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hili\Desktop\"/>
    </mc:Choice>
  </mc:AlternateContent>
  <xr:revisionPtr revIDLastSave="0" documentId="13_ncr:1_{07078F62-EFF1-4979-954D-3E25E2D6501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ورقة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9" i="1" l="1"/>
  <c r="Q689" i="1"/>
  <c r="H689" i="1"/>
  <c r="D689" i="1"/>
  <c r="V688" i="1"/>
  <c r="Q688" i="1"/>
  <c r="H688" i="1"/>
  <c r="D688" i="1"/>
  <c r="V687" i="1"/>
  <c r="Q687" i="1"/>
  <c r="H687" i="1"/>
  <c r="D687" i="1"/>
  <c r="V686" i="1"/>
  <c r="Q686" i="1"/>
  <c r="H686" i="1"/>
  <c r="D686" i="1"/>
  <c r="V685" i="1"/>
  <c r="Q685" i="1"/>
  <c r="H685" i="1"/>
  <c r="D685" i="1"/>
  <c r="V684" i="1"/>
  <c r="Q684" i="1"/>
  <c r="H684" i="1"/>
  <c r="D684" i="1"/>
  <c r="V683" i="1"/>
  <c r="Q683" i="1"/>
  <c r="H683" i="1"/>
  <c r="D683" i="1"/>
  <c r="V682" i="1"/>
  <c r="Q682" i="1"/>
  <c r="H682" i="1"/>
  <c r="D682" i="1"/>
  <c r="V681" i="1"/>
  <c r="Q681" i="1"/>
  <c r="H681" i="1"/>
  <c r="D681" i="1"/>
  <c r="V680" i="1"/>
  <c r="Q680" i="1"/>
  <c r="H680" i="1"/>
  <c r="D680" i="1"/>
  <c r="V679" i="1"/>
  <c r="Q679" i="1"/>
  <c r="H679" i="1"/>
  <c r="D679" i="1"/>
  <c r="V678" i="1"/>
  <c r="Q678" i="1"/>
  <c r="H678" i="1"/>
  <c r="D678" i="1"/>
  <c r="V677" i="1"/>
  <c r="Q677" i="1"/>
  <c r="H677" i="1"/>
  <c r="D677" i="1"/>
  <c r="V676" i="1"/>
  <c r="Q676" i="1"/>
  <c r="H676" i="1"/>
  <c r="D676" i="1"/>
  <c r="V675" i="1"/>
  <c r="Q675" i="1"/>
  <c r="H675" i="1"/>
  <c r="D675" i="1"/>
  <c r="V674" i="1"/>
  <c r="Q674" i="1"/>
  <c r="H674" i="1"/>
  <c r="D674" i="1"/>
  <c r="V673" i="1"/>
  <c r="Q673" i="1"/>
  <c r="H673" i="1"/>
  <c r="D673" i="1"/>
  <c r="V672" i="1"/>
  <c r="Q672" i="1"/>
  <c r="H672" i="1"/>
  <c r="D672" i="1"/>
  <c r="V671" i="1"/>
  <c r="Q671" i="1"/>
  <c r="H671" i="1"/>
  <c r="D671" i="1"/>
  <c r="V670" i="1"/>
  <c r="Q670" i="1"/>
  <c r="H670" i="1"/>
  <c r="D670" i="1"/>
  <c r="V669" i="1"/>
  <c r="Q669" i="1"/>
  <c r="H669" i="1"/>
  <c r="D669" i="1"/>
  <c r="V668" i="1"/>
  <c r="Q668" i="1"/>
  <c r="H668" i="1"/>
  <c r="D668" i="1"/>
  <c r="V667" i="1"/>
  <c r="Q667" i="1"/>
  <c r="H667" i="1"/>
  <c r="D667" i="1"/>
  <c r="V666" i="1"/>
  <c r="Q666" i="1"/>
  <c r="H666" i="1"/>
  <c r="D666" i="1"/>
  <c r="V665" i="1"/>
  <c r="Q665" i="1"/>
  <c r="H665" i="1"/>
  <c r="D665" i="1"/>
  <c r="V664" i="1"/>
  <c r="Q664" i="1"/>
  <c r="H664" i="1"/>
  <c r="D664" i="1"/>
  <c r="V663" i="1"/>
  <c r="Q663" i="1"/>
  <c r="H663" i="1"/>
  <c r="D663" i="1"/>
  <c r="V662" i="1"/>
  <c r="Q662" i="1"/>
  <c r="H662" i="1"/>
  <c r="D662" i="1"/>
  <c r="V661" i="1"/>
  <c r="Q661" i="1"/>
  <c r="H661" i="1"/>
  <c r="D661" i="1"/>
  <c r="V660" i="1"/>
  <c r="Q660" i="1"/>
  <c r="H660" i="1"/>
  <c r="D660" i="1"/>
  <c r="V659" i="1"/>
  <c r="Q659" i="1"/>
  <c r="H659" i="1"/>
  <c r="V658" i="1"/>
  <c r="Q658" i="1"/>
  <c r="H658" i="1"/>
  <c r="D658" i="1"/>
  <c r="V657" i="1"/>
  <c r="Q657" i="1"/>
  <c r="H657" i="1"/>
  <c r="D657" i="1"/>
  <c r="V656" i="1"/>
  <c r="Q656" i="1"/>
  <c r="H656" i="1"/>
  <c r="D656" i="1"/>
  <c r="V655" i="1"/>
  <c r="Q655" i="1"/>
  <c r="H655" i="1"/>
  <c r="D655" i="1"/>
  <c r="V654" i="1"/>
  <c r="Q654" i="1"/>
  <c r="H654" i="1"/>
  <c r="D654" i="1"/>
  <c r="V653" i="1"/>
  <c r="Q653" i="1"/>
  <c r="H653" i="1"/>
  <c r="D653" i="1"/>
  <c r="V652" i="1"/>
  <c r="Q652" i="1"/>
  <c r="H652" i="1"/>
  <c r="D652" i="1"/>
  <c r="V651" i="1"/>
  <c r="Q651" i="1"/>
  <c r="H651" i="1"/>
  <c r="D651" i="1"/>
  <c r="V650" i="1"/>
  <c r="Q650" i="1"/>
  <c r="H650" i="1"/>
  <c r="D650" i="1"/>
  <c r="V649" i="1"/>
  <c r="Q649" i="1"/>
  <c r="H649" i="1"/>
  <c r="D649" i="1"/>
  <c r="V648" i="1"/>
  <c r="Q648" i="1"/>
  <c r="H648" i="1"/>
  <c r="V647" i="1"/>
  <c r="Q647" i="1"/>
  <c r="H647" i="1"/>
  <c r="D647" i="1"/>
  <c r="V646" i="1"/>
  <c r="Q646" i="1"/>
  <c r="H646" i="1"/>
  <c r="V645" i="1"/>
  <c r="Q645" i="1"/>
  <c r="H645" i="1"/>
  <c r="D645" i="1"/>
  <c r="V644" i="1"/>
  <c r="Q644" i="1"/>
  <c r="H644" i="1"/>
  <c r="V643" i="1"/>
  <c r="Q643" i="1"/>
  <c r="H643" i="1"/>
  <c r="V642" i="1"/>
  <c r="Q642" i="1"/>
  <c r="H642" i="1"/>
  <c r="V641" i="1"/>
  <c r="Q641" i="1"/>
  <c r="H641" i="1"/>
  <c r="D641" i="1"/>
  <c r="V640" i="1"/>
  <c r="Q640" i="1"/>
  <c r="H640" i="1"/>
  <c r="V639" i="1"/>
  <c r="Q639" i="1"/>
  <c r="H639" i="1"/>
  <c r="V638" i="1"/>
  <c r="Q638" i="1"/>
  <c r="H638" i="1"/>
  <c r="D638" i="1"/>
  <c r="V637" i="1"/>
  <c r="Q637" i="1"/>
  <c r="H637" i="1"/>
  <c r="D637" i="1"/>
  <c r="V636" i="1"/>
  <c r="Q636" i="1"/>
  <c r="H636" i="1"/>
  <c r="D636" i="1"/>
  <c r="V635" i="1"/>
  <c r="Q635" i="1"/>
  <c r="H635" i="1"/>
  <c r="D635" i="1"/>
  <c r="V634" i="1"/>
  <c r="Q634" i="1"/>
  <c r="H634" i="1"/>
  <c r="V633" i="1"/>
  <c r="Q633" i="1"/>
  <c r="H633" i="1"/>
  <c r="D633" i="1"/>
  <c r="V632" i="1"/>
  <c r="Q632" i="1"/>
  <c r="H632" i="1"/>
  <c r="D632" i="1"/>
  <c r="V631" i="1"/>
  <c r="Q631" i="1"/>
  <c r="H631" i="1"/>
  <c r="D631" i="1"/>
  <c r="V630" i="1"/>
  <c r="Q630" i="1"/>
  <c r="H630" i="1"/>
  <c r="D630" i="1"/>
  <c r="V629" i="1"/>
  <c r="Q629" i="1"/>
  <c r="H629" i="1"/>
  <c r="D629" i="1"/>
  <c r="V628" i="1"/>
  <c r="Q628" i="1"/>
  <c r="H628" i="1"/>
  <c r="D628" i="1"/>
  <c r="V627" i="1"/>
  <c r="Q627" i="1"/>
  <c r="H627" i="1"/>
  <c r="D627" i="1"/>
  <c r="V626" i="1"/>
  <c r="Q626" i="1"/>
  <c r="H626" i="1"/>
  <c r="D626" i="1"/>
  <c r="V625" i="1"/>
  <c r="Q625" i="1"/>
  <c r="H625" i="1"/>
  <c r="D625" i="1"/>
  <c r="V624" i="1"/>
  <c r="Q624" i="1"/>
  <c r="H624" i="1"/>
  <c r="D624" i="1"/>
  <c r="V623" i="1"/>
  <c r="Q623" i="1"/>
  <c r="H623" i="1"/>
  <c r="D623" i="1"/>
  <c r="V622" i="1"/>
  <c r="Q622" i="1"/>
  <c r="H622" i="1"/>
  <c r="D622" i="1"/>
  <c r="V621" i="1"/>
  <c r="Q621" i="1"/>
  <c r="H621" i="1"/>
  <c r="D621" i="1"/>
  <c r="V620" i="1"/>
  <c r="Q620" i="1"/>
  <c r="H620" i="1"/>
  <c r="D620" i="1"/>
  <c r="V619" i="1"/>
  <c r="Q619" i="1"/>
  <c r="H619" i="1"/>
  <c r="D619" i="1"/>
  <c r="V618" i="1"/>
  <c r="Q618" i="1"/>
  <c r="H618" i="1"/>
  <c r="D618" i="1"/>
  <c r="V617" i="1"/>
  <c r="Q617" i="1"/>
  <c r="H617" i="1"/>
  <c r="D617" i="1"/>
  <c r="V616" i="1"/>
  <c r="Q616" i="1"/>
  <c r="H616" i="1"/>
  <c r="D616" i="1"/>
  <c r="V615" i="1"/>
  <c r="Q615" i="1"/>
  <c r="H615" i="1"/>
  <c r="D615" i="1"/>
  <c r="V614" i="1"/>
  <c r="Q614" i="1"/>
  <c r="H614" i="1"/>
  <c r="D614" i="1"/>
  <c r="V613" i="1"/>
  <c r="Q613" i="1"/>
  <c r="H613" i="1"/>
  <c r="D613" i="1"/>
  <c r="V612" i="1"/>
  <c r="Q612" i="1"/>
  <c r="H612" i="1"/>
  <c r="D612" i="1"/>
  <c r="V611" i="1"/>
  <c r="Q611" i="1"/>
  <c r="H611" i="1"/>
  <c r="D611" i="1"/>
  <c r="V610" i="1"/>
  <c r="Q610" i="1"/>
  <c r="H610" i="1"/>
  <c r="D610" i="1"/>
  <c r="V609" i="1"/>
  <c r="Q609" i="1"/>
  <c r="H609" i="1"/>
  <c r="D609" i="1"/>
  <c r="V608" i="1"/>
  <c r="Q608" i="1"/>
  <c r="H608" i="1"/>
  <c r="D608" i="1"/>
  <c r="V607" i="1"/>
  <c r="Q607" i="1"/>
  <c r="H607" i="1"/>
  <c r="D607" i="1"/>
  <c r="V606" i="1"/>
  <c r="Q606" i="1"/>
  <c r="H606" i="1"/>
  <c r="D606" i="1"/>
  <c r="V605" i="1"/>
  <c r="Q605" i="1"/>
  <c r="H605" i="1"/>
  <c r="D605" i="1"/>
  <c r="V604" i="1"/>
  <c r="Q604" i="1"/>
  <c r="H604" i="1"/>
  <c r="D604" i="1"/>
  <c r="V603" i="1"/>
  <c r="Q603" i="1"/>
  <c r="H603" i="1"/>
  <c r="D603" i="1"/>
  <c r="V602" i="1"/>
  <c r="Q602" i="1"/>
  <c r="H602" i="1"/>
  <c r="D602" i="1"/>
  <c r="V601" i="1"/>
  <c r="Q601" i="1"/>
  <c r="H601" i="1"/>
  <c r="D601" i="1"/>
  <c r="V600" i="1"/>
  <c r="Q600" i="1"/>
  <c r="H600" i="1"/>
  <c r="D600" i="1"/>
  <c r="V599" i="1"/>
  <c r="Q599" i="1"/>
  <c r="H599" i="1"/>
  <c r="D599" i="1"/>
  <c r="V598" i="1"/>
  <c r="Q598" i="1"/>
  <c r="H598" i="1"/>
  <c r="D598" i="1"/>
  <c r="V597" i="1"/>
  <c r="Q597" i="1"/>
  <c r="H597" i="1"/>
  <c r="D597" i="1"/>
  <c r="V596" i="1"/>
  <c r="Q596" i="1"/>
  <c r="H596" i="1"/>
  <c r="D596" i="1"/>
  <c r="V595" i="1"/>
  <c r="Q595" i="1"/>
  <c r="H595" i="1"/>
  <c r="D595" i="1"/>
  <c r="V594" i="1"/>
  <c r="Q594" i="1"/>
  <c r="H594" i="1"/>
  <c r="D594" i="1"/>
  <c r="V593" i="1"/>
  <c r="Q593" i="1"/>
  <c r="H593" i="1"/>
  <c r="D593" i="1"/>
  <c r="V592" i="1"/>
  <c r="Q592" i="1"/>
  <c r="H592" i="1"/>
  <c r="D592" i="1"/>
  <c r="V591" i="1"/>
  <c r="Q591" i="1"/>
  <c r="H591" i="1"/>
  <c r="D591" i="1"/>
  <c r="V590" i="1"/>
  <c r="Q590" i="1"/>
  <c r="H590" i="1"/>
  <c r="D590" i="1"/>
  <c r="V589" i="1"/>
  <c r="Q589" i="1"/>
  <c r="H589" i="1"/>
  <c r="D589" i="1"/>
  <c r="V588" i="1"/>
  <c r="Q588" i="1"/>
  <c r="H588" i="1"/>
  <c r="D588" i="1"/>
  <c r="V587" i="1"/>
  <c r="Q587" i="1"/>
  <c r="H587" i="1"/>
  <c r="D587" i="1"/>
  <c r="V586" i="1"/>
  <c r="Q586" i="1"/>
  <c r="H586" i="1"/>
  <c r="D586" i="1"/>
  <c r="V585" i="1"/>
  <c r="Q585" i="1"/>
  <c r="H585" i="1"/>
  <c r="D585" i="1"/>
  <c r="V584" i="1"/>
  <c r="Q584" i="1"/>
  <c r="H584" i="1"/>
  <c r="D584" i="1"/>
  <c r="V583" i="1"/>
  <c r="Q583" i="1"/>
  <c r="H583" i="1"/>
  <c r="D583" i="1"/>
  <c r="V582" i="1"/>
  <c r="Q582" i="1"/>
  <c r="H582" i="1"/>
  <c r="D582" i="1"/>
  <c r="V581" i="1"/>
  <c r="Q581" i="1"/>
  <c r="H581" i="1"/>
  <c r="D581" i="1"/>
  <c r="V580" i="1"/>
  <c r="Q580" i="1"/>
  <c r="H580" i="1"/>
  <c r="D580" i="1"/>
  <c r="V579" i="1"/>
  <c r="Q579" i="1"/>
  <c r="H579" i="1"/>
  <c r="D579" i="1"/>
  <c r="V578" i="1"/>
  <c r="Q578" i="1"/>
  <c r="H578" i="1"/>
  <c r="D578" i="1"/>
  <c r="V577" i="1"/>
  <c r="Q577" i="1"/>
  <c r="H577" i="1"/>
  <c r="D577" i="1"/>
  <c r="V576" i="1"/>
  <c r="Q576" i="1"/>
  <c r="H576" i="1"/>
  <c r="D576" i="1"/>
  <c r="V575" i="1"/>
  <c r="Q575" i="1"/>
  <c r="H575" i="1"/>
  <c r="D575" i="1"/>
  <c r="V574" i="1"/>
  <c r="Q574" i="1"/>
  <c r="H574" i="1"/>
  <c r="D574" i="1"/>
  <c r="V573" i="1"/>
  <c r="Q573" i="1"/>
  <c r="H573" i="1"/>
  <c r="D573" i="1"/>
  <c r="V572" i="1"/>
  <c r="Q572" i="1"/>
  <c r="H572" i="1"/>
  <c r="D572" i="1"/>
  <c r="V571" i="1"/>
  <c r="Q571" i="1"/>
  <c r="H571" i="1"/>
  <c r="D571" i="1"/>
  <c r="V570" i="1"/>
  <c r="Q570" i="1"/>
  <c r="H570" i="1"/>
  <c r="D570" i="1"/>
  <c r="V569" i="1"/>
  <c r="Q569" i="1"/>
  <c r="H569" i="1"/>
  <c r="D569" i="1"/>
  <c r="V568" i="1"/>
  <c r="Q568" i="1"/>
  <c r="H568" i="1"/>
  <c r="D568" i="1"/>
  <c r="V567" i="1"/>
  <c r="Q567" i="1"/>
  <c r="H567" i="1"/>
  <c r="D567" i="1"/>
  <c r="V566" i="1"/>
  <c r="Q566" i="1"/>
  <c r="H566" i="1"/>
  <c r="D566" i="1"/>
  <c r="V565" i="1"/>
  <c r="Q565" i="1"/>
  <c r="H565" i="1"/>
  <c r="D565" i="1"/>
  <c r="V564" i="1"/>
  <c r="Q564" i="1"/>
  <c r="H564" i="1"/>
  <c r="D564" i="1"/>
  <c r="V563" i="1"/>
  <c r="Q563" i="1"/>
  <c r="H563" i="1"/>
  <c r="D563" i="1"/>
  <c r="V562" i="1"/>
  <c r="Q562" i="1"/>
  <c r="H562" i="1"/>
  <c r="D562" i="1"/>
  <c r="V561" i="1"/>
  <c r="Q561" i="1"/>
  <c r="H561" i="1"/>
  <c r="D561" i="1"/>
  <c r="V560" i="1"/>
  <c r="Q560" i="1"/>
  <c r="H560" i="1"/>
  <c r="D560" i="1"/>
  <c r="V559" i="1"/>
  <c r="Q559" i="1"/>
  <c r="H559" i="1"/>
  <c r="D559" i="1"/>
  <c r="V558" i="1"/>
  <c r="Q558" i="1"/>
  <c r="H558" i="1"/>
  <c r="D558" i="1"/>
  <c r="V557" i="1"/>
  <c r="Q557" i="1"/>
  <c r="H557" i="1"/>
  <c r="D557" i="1"/>
  <c r="V556" i="1"/>
  <c r="Q556" i="1"/>
  <c r="H556" i="1"/>
  <c r="D556" i="1"/>
  <c r="V555" i="1"/>
  <c r="Q555" i="1"/>
  <c r="H555" i="1"/>
  <c r="D555" i="1"/>
  <c r="V554" i="1"/>
  <c r="Q554" i="1"/>
  <c r="H554" i="1"/>
  <c r="D554" i="1"/>
  <c r="V553" i="1"/>
  <c r="Q553" i="1"/>
  <c r="H553" i="1"/>
  <c r="D553" i="1"/>
  <c r="V552" i="1"/>
  <c r="Q552" i="1"/>
  <c r="H552" i="1"/>
  <c r="D552" i="1"/>
  <c r="V551" i="1"/>
  <c r="Q551" i="1"/>
  <c r="H551" i="1"/>
  <c r="D551" i="1"/>
  <c r="V550" i="1"/>
  <c r="Q550" i="1"/>
  <c r="H550" i="1"/>
  <c r="D550" i="1"/>
  <c r="V549" i="1"/>
  <c r="Q549" i="1"/>
  <c r="H549" i="1"/>
  <c r="D549" i="1"/>
  <c r="V548" i="1"/>
  <c r="Q548" i="1"/>
  <c r="H548" i="1"/>
  <c r="D548" i="1"/>
  <c r="V547" i="1"/>
  <c r="Q547" i="1"/>
  <c r="H547" i="1"/>
  <c r="D547" i="1"/>
  <c r="V546" i="1"/>
  <c r="Q546" i="1"/>
  <c r="H546" i="1"/>
  <c r="D546" i="1"/>
  <c r="V545" i="1"/>
  <c r="Q545" i="1"/>
  <c r="H545" i="1"/>
  <c r="D545" i="1"/>
  <c r="V544" i="1"/>
  <c r="Q544" i="1"/>
  <c r="H544" i="1"/>
  <c r="D544" i="1"/>
  <c r="V543" i="1"/>
  <c r="Q543" i="1"/>
  <c r="H543" i="1"/>
  <c r="D543" i="1"/>
  <c r="V542" i="1"/>
  <c r="Q542" i="1"/>
  <c r="H542" i="1"/>
  <c r="D542" i="1"/>
  <c r="V541" i="1"/>
  <c r="Q541" i="1"/>
  <c r="H541" i="1"/>
  <c r="D541" i="1"/>
  <c r="V540" i="1"/>
  <c r="Q540" i="1"/>
  <c r="H540" i="1"/>
  <c r="D540" i="1"/>
  <c r="V539" i="1"/>
  <c r="Q539" i="1"/>
  <c r="H539" i="1"/>
  <c r="D539" i="1"/>
  <c r="V538" i="1"/>
  <c r="Q538" i="1"/>
  <c r="H538" i="1"/>
  <c r="D538" i="1"/>
  <c r="V537" i="1"/>
  <c r="Q537" i="1"/>
  <c r="H537" i="1"/>
  <c r="D537" i="1"/>
  <c r="V536" i="1"/>
  <c r="Q536" i="1"/>
  <c r="H536" i="1"/>
  <c r="D536" i="1"/>
  <c r="V535" i="1"/>
  <c r="Q535" i="1"/>
  <c r="H535" i="1"/>
  <c r="D535" i="1"/>
  <c r="V534" i="1"/>
  <c r="Q534" i="1"/>
  <c r="H534" i="1"/>
  <c r="D534" i="1"/>
  <c r="V533" i="1"/>
  <c r="Q533" i="1"/>
  <c r="H533" i="1"/>
  <c r="D533" i="1"/>
  <c r="V532" i="1"/>
  <c r="Q532" i="1"/>
  <c r="H532" i="1"/>
  <c r="D532" i="1"/>
  <c r="V531" i="1"/>
  <c r="Q531" i="1"/>
  <c r="H531" i="1"/>
  <c r="D531" i="1"/>
  <c r="V530" i="1"/>
  <c r="Q530" i="1"/>
  <c r="H530" i="1"/>
  <c r="D530" i="1"/>
  <c r="V529" i="1"/>
  <c r="Q529" i="1"/>
  <c r="H529" i="1"/>
  <c r="D529" i="1"/>
  <c r="V528" i="1"/>
  <c r="Q528" i="1"/>
  <c r="H528" i="1"/>
  <c r="D528" i="1"/>
  <c r="V527" i="1"/>
  <c r="Q527" i="1"/>
  <c r="H527" i="1"/>
  <c r="D527" i="1"/>
  <c r="V526" i="1"/>
  <c r="Q526" i="1"/>
  <c r="H526" i="1"/>
  <c r="D526" i="1"/>
  <c r="V525" i="1"/>
  <c r="Q525" i="1"/>
  <c r="H525" i="1"/>
  <c r="D525" i="1"/>
  <c r="V524" i="1"/>
  <c r="Q524" i="1"/>
  <c r="H524" i="1"/>
  <c r="D524" i="1"/>
  <c r="V523" i="1"/>
  <c r="Q523" i="1"/>
  <c r="H523" i="1"/>
  <c r="D523" i="1"/>
  <c r="V522" i="1"/>
  <c r="Q522" i="1"/>
  <c r="H522" i="1"/>
  <c r="D522" i="1"/>
  <c r="V521" i="1"/>
  <c r="Q521" i="1"/>
  <c r="H521" i="1"/>
  <c r="D521" i="1"/>
  <c r="V520" i="1"/>
  <c r="Q520" i="1"/>
  <c r="H520" i="1"/>
  <c r="D520" i="1"/>
  <c r="V519" i="1"/>
  <c r="Q519" i="1"/>
  <c r="H519" i="1"/>
  <c r="D519" i="1"/>
  <c r="V518" i="1"/>
  <c r="Q518" i="1"/>
  <c r="H518" i="1"/>
  <c r="D518" i="1"/>
  <c r="V517" i="1"/>
  <c r="Q517" i="1"/>
  <c r="H517" i="1"/>
  <c r="D517" i="1"/>
  <c r="V516" i="1"/>
  <c r="Q516" i="1"/>
  <c r="H516" i="1"/>
  <c r="D516" i="1"/>
  <c r="V515" i="1"/>
  <c r="Q515" i="1"/>
  <c r="H515" i="1"/>
  <c r="D515" i="1"/>
  <c r="V514" i="1"/>
  <c r="Q514" i="1"/>
  <c r="H514" i="1"/>
  <c r="D514" i="1"/>
  <c r="V513" i="1"/>
  <c r="Q513" i="1"/>
  <c r="H513" i="1"/>
  <c r="D513" i="1"/>
  <c r="V512" i="1"/>
  <c r="Q512" i="1"/>
  <c r="H512" i="1"/>
  <c r="D512" i="1"/>
  <c r="V511" i="1"/>
  <c r="Q511" i="1"/>
  <c r="H511" i="1"/>
  <c r="D511" i="1"/>
  <c r="V510" i="1"/>
  <c r="Q510" i="1"/>
  <c r="H510" i="1"/>
  <c r="D510" i="1"/>
  <c r="V509" i="1"/>
  <c r="Q509" i="1"/>
  <c r="H509" i="1"/>
  <c r="D509" i="1"/>
  <c r="V508" i="1"/>
  <c r="Q508" i="1"/>
  <c r="H508" i="1"/>
  <c r="D508" i="1"/>
  <c r="V507" i="1"/>
  <c r="Q507" i="1"/>
  <c r="H507" i="1"/>
  <c r="D507" i="1"/>
  <c r="V506" i="1"/>
  <c r="Q506" i="1"/>
  <c r="H506" i="1"/>
  <c r="D506" i="1"/>
  <c r="V505" i="1"/>
  <c r="Q505" i="1"/>
  <c r="H505" i="1"/>
  <c r="D505" i="1"/>
  <c r="V504" i="1"/>
  <c r="Q504" i="1"/>
  <c r="H504" i="1"/>
  <c r="D504" i="1"/>
  <c r="V503" i="1"/>
  <c r="Q503" i="1"/>
  <c r="H503" i="1"/>
  <c r="D503" i="1"/>
  <c r="V502" i="1"/>
  <c r="Q502" i="1"/>
  <c r="H502" i="1"/>
  <c r="D502" i="1"/>
  <c r="V501" i="1"/>
  <c r="Q501" i="1"/>
  <c r="H501" i="1"/>
  <c r="D501" i="1"/>
  <c r="V500" i="1"/>
  <c r="Q500" i="1"/>
  <c r="H500" i="1"/>
  <c r="D500" i="1"/>
  <c r="V499" i="1"/>
  <c r="Q499" i="1"/>
  <c r="H499" i="1"/>
  <c r="D499" i="1"/>
  <c r="V498" i="1"/>
  <c r="Q498" i="1"/>
  <c r="H498" i="1"/>
  <c r="D498" i="1"/>
  <c r="V497" i="1"/>
  <c r="Q497" i="1"/>
  <c r="H497" i="1"/>
  <c r="D497" i="1"/>
  <c r="V496" i="1"/>
  <c r="Q496" i="1"/>
  <c r="H496" i="1"/>
  <c r="D496" i="1"/>
  <c r="V495" i="1"/>
  <c r="Q495" i="1"/>
  <c r="H495" i="1"/>
  <c r="D495" i="1"/>
  <c r="V494" i="1"/>
  <c r="Q494" i="1"/>
  <c r="H494" i="1"/>
  <c r="D494" i="1"/>
  <c r="V493" i="1"/>
  <c r="Q493" i="1"/>
  <c r="H493" i="1"/>
  <c r="D493" i="1"/>
  <c r="V492" i="1"/>
  <c r="Q492" i="1"/>
  <c r="H492" i="1"/>
  <c r="D492" i="1"/>
  <c r="V491" i="1"/>
  <c r="Q491" i="1"/>
  <c r="H491" i="1"/>
  <c r="D491" i="1"/>
  <c r="V490" i="1"/>
  <c r="Q490" i="1"/>
  <c r="H490" i="1"/>
  <c r="D490" i="1"/>
  <c r="V489" i="1"/>
  <c r="Q489" i="1"/>
  <c r="H489" i="1"/>
  <c r="D489" i="1"/>
  <c r="V488" i="1"/>
  <c r="Q488" i="1"/>
  <c r="H488" i="1"/>
  <c r="D488" i="1"/>
  <c r="V487" i="1"/>
  <c r="Q487" i="1"/>
  <c r="H487" i="1"/>
  <c r="D487" i="1"/>
  <c r="V486" i="1"/>
  <c r="Q486" i="1"/>
  <c r="H486" i="1"/>
  <c r="D486" i="1"/>
  <c r="V485" i="1"/>
  <c r="Q485" i="1"/>
  <c r="H485" i="1"/>
  <c r="D485" i="1"/>
  <c r="V484" i="1"/>
  <c r="Q484" i="1"/>
  <c r="H484" i="1"/>
  <c r="D484" i="1"/>
  <c r="V483" i="1"/>
  <c r="Q483" i="1"/>
  <c r="H483" i="1"/>
  <c r="D483" i="1"/>
  <c r="V482" i="1"/>
  <c r="Q482" i="1"/>
  <c r="H482" i="1"/>
  <c r="D482" i="1"/>
  <c r="V481" i="1"/>
  <c r="Q481" i="1"/>
  <c r="H481" i="1"/>
  <c r="D481" i="1"/>
  <c r="V480" i="1"/>
  <c r="Q480" i="1"/>
  <c r="H480" i="1"/>
  <c r="D480" i="1"/>
  <c r="V479" i="1"/>
  <c r="Q479" i="1"/>
  <c r="H479" i="1"/>
  <c r="D479" i="1"/>
  <c r="V478" i="1"/>
  <c r="Q478" i="1"/>
  <c r="H478" i="1"/>
  <c r="D478" i="1"/>
  <c r="V477" i="1"/>
  <c r="Q477" i="1"/>
  <c r="H477" i="1"/>
  <c r="D477" i="1"/>
  <c r="V476" i="1"/>
  <c r="Q476" i="1"/>
  <c r="H476" i="1"/>
  <c r="D476" i="1"/>
  <c r="V475" i="1"/>
  <c r="Q475" i="1"/>
  <c r="H475" i="1"/>
  <c r="D475" i="1"/>
  <c r="V474" i="1"/>
  <c r="Q474" i="1"/>
  <c r="H474" i="1"/>
  <c r="D474" i="1"/>
  <c r="V473" i="1"/>
  <c r="Q473" i="1"/>
  <c r="H473" i="1"/>
  <c r="D473" i="1"/>
  <c r="V472" i="1"/>
  <c r="Q472" i="1"/>
  <c r="H472" i="1"/>
  <c r="D472" i="1"/>
  <c r="V471" i="1"/>
  <c r="Q471" i="1"/>
  <c r="H471" i="1"/>
  <c r="D471" i="1"/>
  <c r="V470" i="1"/>
  <c r="Q470" i="1"/>
  <c r="H470" i="1"/>
  <c r="D470" i="1"/>
  <c r="V469" i="1"/>
  <c r="Q469" i="1"/>
  <c r="H469" i="1"/>
  <c r="D469" i="1"/>
  <c r="V468" i="1"/>
  <c r="Q468" i="1"/>
  <c r="H468" i="1"/>
  <c r="D468" i="1"/>
  <c r="V467" i="1"/>
  <c r="Q467" i="1"/>
  <c r="H467" i="1"/>
  <c r="D467" i="1"/>
  <c r="V466" i="1"/>
  <c r="Q466" i="1"/>
  <c r="H466" i="1"/>
  <c r="D466" i="1"/>
  <c r="V465" i="1"/>
  <c r="Q465" i="1"/>
  <c r="H465" i="1"/>
  <c r="D465" i="1"/>
  <c r="V464" i="1"/>
  <c r="Q464" i="1"/>
  <c r="H464" i="1"/>
  <c r="D464" i="1"/>
  <c r="V463" i="1"/>
  <c r="Q463" i="1"/>
  <c r="H463" i="1"/>
  <c r="D463" i="1"/>
  <c r="V462" i="1"/>
  <c r="Q462" i="1"/>
  <c r="H462" i="1"/>
  <c r="D462" i="1"/>
  <c r="V461" i="1"/>
  <c r="Q461" i="1"/>
  <c r="H461" i="1"/>
  <c r="D461" i="1"/>
  <c r="V460" i="1"/>
  <c r="Q460" i="1"/>
  <c r="H460" i="1"/>
  <c r="D460" i="1"/>
  <c r="V459" i="1"/>
  <c r="Q459" i="1"/>
  <c r="H459" i="1"/>
  <c r="D459" i="1"/>
  <c r="V458" i="1"/>
  <c r="Q458" i="1"/>
  <c r="H458" i="1"/>
  <c r="D458" i="1"/>
  <c r="V457" i="1"/>
  <c r="Q457" i="1"/>
  <c r="H457" i="1"/>
  <c r="D457" i="1"/>
  <c r="V456" i="1"/>
  <c r="Q456" i="1"/>
  <c r="H456" i="1"/>
  <c r="D456" i="1"/>
  <c r="V455" i="1"/>
  <c r="Q455" i="1"/>
  <c r="H455" i="1"/>
  <c r="D455" i="1"/>
  <c r="V454" i="1"/>
  <c r="Q454" i="1"/>
  <c r="H454" i="1"/>
  <c r="D454" i="1"/>
  <c r="V453" i="1"/>
  <c r="Q453" i="1"/>
  <c r="H453" i="1"/>
  <c r="D453" i="1"/>
  <c r="V452" i="1"/>
  <c r="Q452" i="1"/>
  <c r="H452" i="1"/>
  <c r="D452" i="1"/>
  <c r="V451" i="1"/>
  <c r="Q451" i="1"/>
  <c r="H451" i="1"/>
  <c r="D451" i="1"/>
  <c r="V450" i="1"/>
  <c r="Q450" i="1"/>
  <c r="H450" i="1"/>
  <c r="D450" i="1"/>
  <c r="V449" i="1"/>
  <c r="Q449" i="1"/>
  <c r="H449" i="1"/>
  <c r="D449" i="1"/>
  <c r="V448" i="1"/>
  <c r="Q448" i="1"/>
  <c r="H448" i="1"/>
  <c r="D448" i="1"/>
  <c r="V447" i="1"/>
  <c r="Q447" i="1"/>
  <c r="H447" i="1"/>
  <c r="D447" i="1"/>
  <c r="V446" i="1"/>
  <c r="Q446" i="1"/>
  <c r="H446" i="1"/>
  <c r="D446" i="1"/>
  <c r="V445" i="1"/>
  <c r="Q445" i="1"/>
  <c r="H445" i="1"/>
  <c r="D445" i="1"/>
  <c r="V444" i="1"/>
  <c r="Q444" i="1"/>
  <c r="H444" i="1"/>
  <c r="D444" i="1"/>
  <c r="V443" i="1"/>
  <c r="Q443" i="1"/>
  <c r="H443" i="1"/>
  <c r="D443" i="1"/>
  <c r="V442" i="1"/>
  <c r="Q442" i="1"/>
  <c r="H442" i="1"/>
  <c r="D442" i="1"/>
  <c r="V441" i="1"/>
  <c r="Q441" i="1"/>
  <c r="H441" i="1"/>
  <c r="D441" i="1"/>
  <c r="V440" i="1"/>
  <c r="Q440" i="1"/>
  <c r="H440" i="1"/>
  <c r="D440" i="1"/>
  <c r="V439" i="1"/>
  <c r="Q439" i="1"/>
  <c r="H439" i="1"/>
  <c r="D439" i="1"/>
  <c r="V438" i="1"/>
  <c r="Q438" i="1"/>
  <c r="H438" i="1"/>
  <c r="D438" i="1"/>
  <c r="V437" i="1"/>
  <c r="Q437" i="1"/>
  <c r="H437" i="1"/>
  <c r="D437" i="1"/>
  <c r="V436" i="1"/>
  <c r="Q436" i="1"/>
  <c r="H436" i="1"/>
  <c r="D436" i="1"/>
  <c r="V435" i="1"/>
  <c r="Q435" i="1"/>
  <c r="H435" i="1"/>
  <c r="D435" i="1"/>
  <c r="V434" i="1"/>
  <c r="Q434" i="1"/>
  <c r="H434" i="1"/>
  <c r="D434" i="1"/>
  <c r="V433" i="1"/>
  <c r="Q433" i="1"/>
  <c r="H433" i="1"/>
  <c r="D433" i="1"/>
  <c r="V432" i="1"/>
  <c r="Q432" i="1"/>
  <c r="H432" i="1"/>
  <c r="D432" i="1"/>
  <c r="V431" i="1"/>
  <c r="Q431" i="1"/>
  <c r="H431" i="1"/>
  <c r="D431" i="1"/>
  <c r="V430" i="1"/>
  <c r="Q430" i="1"/>
  <c r="H430" i="1"/>
  <c r="D430" i="1"/>
  <c r="V429" i="1"/>
  <c r="Q429" i="1"/>
  <c r="H429" i="1"/>
  <c r="D429" i="1"/>
  <c r="V428" i="1"/>
  <c r="Q428" i="1"/>
  <c r="H428" i="1"/>
  <c r="D428" i="1"/>
  <c r="V427" i="1"/>
  <c r="Q427" i="1"/>
  <c r="H427" i="1"/>
  <c r="D427" i="1"/>
  <c r="V426" i="1"/>
  <c r="Q426" i="1"/>
  <c r="H426" i="1"/>
  <c r="D426" i="1"/>
  <c r="V425" i="1"/>
  <c r="Q425" i="1"/>
  <c r="H425" i="1"/>
  <c r="D425" i="1"/>
  <c r="V424" i="1"/>
  <c r="Q424" i="1"/>
  <c r="H424" i="1"/>
  <c r="D424" i="1"/>
  <c r="V423" i="1"/>
  <c r="Q423" i="1"/>
  <c r="H423" i="1"/>
  <c r="D423" i="1"/>
  <c r="V422" i="1"/>
  <c r="Q422" i="1"/>
  <c r="H422" i="1"/>
  <c r="D422" i="1"/>
  <c r="V421" i="1"/>
  <c r="Q421" i="1"/>
  <c r="H421" i="1"/>
  <c r="D421" i="1"/>
  <c r="V420" i="1"/>
  <c r="Q420" i="1"/>
  <c r="H420" i="1"/>
  <c r="D420" i="1"/>
  <c r="V419" i="1"/>
  <c r="Q419" i="1"/>
  <c r="H419" i="1"/>
  <c r="D419" i="1"/>
  <c r="V418" i="1"/>
  <c r="Q418" i="1"/>
  <c r="H418" i="1"/>
  <c r="D418" i="1"/>
  <c r="V417" i="1"/>
  <c r="Q417" i="1"/>
  <c r="H417" i="1"/>
  <c r="D417" i="1"/>
  <c r="V416" i="1"/>
  <c r="Q416" i="1"/>
  <c r="H416" i="1"/>
  <c r="D416" i="1"/>
  <c r="V415" i="1"/>
  <c r="Q415" i="1"/>
  <c r="H415" i="1"/>
  <c r="D415" i="1"/>
  <c r="V414" i="1"/>
  <c r="Q414" i="1"/>
  <c r="H414" i="1"/>
  <c r="D414" i="1"/>
  <c r="V413" i="1"/>
  <c r="Q413" i="1"/>
  <c r="H413" i="1"/>
  <c r="D413" i="1"/>
  <c r="V412" i="1"/>
  <c r="Q412" i="1"/>
  <c r="H412" i="1"/>
  <c r="D412" i="1"/>
  <c r="V411" i="1"/>
  <c r="Q411" i="1"/>
  <c r="H411" i="1"/>
  <c r="D411" i="1"/>
  <c r="V410" i="1"/>
  <c r="Q410" i="1"/>
  <c r="H410" i="1"/>
  <c r="D410" i="1"/>
  <c r="V409" i="1"/>
  <c r="Q409" i="1"/>
  <c r="H409" i="1"/>
  <c r="D409" i="1"/>
  <c r="V408" i="1"/>
  <c r="Q408" i="1"/>
  <c r="H408" i="1"/>
  <c r="D408" i="1"/>
  <c r="V407" i="1"/>
  <c r="Q407" i="1"/>
  <c r="H407" i="1"/>
  <c r="D407" i="1"/>
  <c r="V406" i="1"/>
  <c r="Q406" i="1"/>
  <c r="H406" i="1"/>
  <c r="D406" i="1"/>
  <c r="V405" i="1"/>
  <c r="Q405" i="1"/>
  <c r="H405" i="1"/>
  <c r="D405" i="1"/>
  <c r="V404" i="1"/>
  <c r="Q404" i="1"/>
  <c r="H404" i="1"/>
  <c r="D404" i="1"/>
  <c r="V403" i="1"/>
  <c r="Q403" i="1"/>
  <c r="H403" i="1"/>
  <c r="D403" i="1"/>
  <c r="V402" i="1"/>
  <c r="Q402" i="1"/>
  <c r="H402" i="1"/>
  <c r="D402" i="1"/>
  <c r="V401" i="1"/>
  <c r="Q401" i="1"/>
  <c r="H401" i="1"/>
  <c r="D401" i="1"/>
  <c r="V400" i="1"/>
  <c r="Q400" i="1"/>
  <c r="H400" i="1"/>
  <c r="D400" i="1"/>
  <c r="V399" i="1"/>
  <c r="Q399" i="1"/>
  <c r="H399" i="1"/>
  <c r="D399" i="1"/>
  <c r="V398" i="1"/>
  <c r="Q398" i="1"/>
  <c r="H398" i="1"/>
  <c r="D398" i="1"/>
  <c r="V397" i="1"/>
  <c r="Q397" i="1"/>
  <c r="H397" i="1"/>
  <c r="D397" i="1"/>
  <c r="V396" i="1"/>
  <c r="Q396" i="1"/>
  <c r="H396" i="1"/>
  <c r="D396" i="1"/>
  <c r="V395" i="1"/>
  <c r="Q395" i="1"/>
  <c r="H395" i="1"/>
  <c r="D395" i="1"/>
  <c r="V394" i="1"/>
  <c r="Q394" i="1"/>
  <c r="H394" i="1"/>
  <c r="D394" i="1"/>
  <c r="V393" i="1"/>
  <c r="Q393" i="1"/>
  <c r="H393" i="1"/>
  <c r="D393" i="1"/>
  <c r="V392" i="1"/>
  <c r="Q392" i="1"/>
  <c r="H392" i="1"/>
  <c r="D392" i="1"/>
  <c r="V391" i="1"/>
  <c r="Q391" i="1"/>
  <c r="H391" i="1"/>
  <c r="D391" i="1"/>
  <c r="V390" i="1"/>
  <c r="Q390" i="1"/>
  <c r="H390" i="1"/>
  <c r="D390" i="1"/>
  <c r="V389" i="1"/>
  <c r="Q389" i="1"/>
  <c r="H389" i="1"/>
  <c r="D389" i="1"/>
  <c r="V388" i="1"/>
  <c r="Q388" i="1"/>
  <c r="H388" i="1"/>
  <c r="D388" i="1"/>
  <c r="V387" i="1"/>
  <c r="Q387" i="1"/>
  <c r="H387" i="1"/>
  <c r="D387" i="1"/>
  <c r="V386" i="1"/>
  <c r="Q386" i="1"/>
  <c r="H386" i="1"/>
  <c r="D386" i="1"/>
  <c r="V385" i="1"/>
  <c r="Q385" i="1"/>
  <c r="H385" i="1"/>
  <c r="D385" i="1"/>
  <c r="V384" i="1"/>
  <c r="Q384" i="1"/>
  <c r="H384" i="1"/>
  <c r="D384" i="1"/>
  <c r="V383" i="1"/>
  <c r="Q383" i="1"/>
  <c r="H383" i="1"/>
  <c r="D383" i="1"/>
  <c r="V382" i="1"/>
  <c r="Q382" i="1"/>
  <c r="H382" i="1"/>
  <c r="D382" i="1"/>
  <c r="V381" i="1"/>
  <c r="Q381" i="1"/>
  <c r="H381" i="1"/>
  <c r="D381" i="1"/>
  <c r="V380" i="1"/>
  <c r="Q380" i="1"/>
  <c r="H380" i="1"/>
  <c r="D380" i="1"/>
  <c r="V379" i="1"/>
  <c r="Q379" i="1"/>
  <c r="H379" i="1"/>
  <c r="D379" i="1"/>
  <c r="V378" i="1"/>
  <c r="Q378" i="1"/>
  <c r="H378" i="1"/>
  <c r="D378" i="1"/>
  <c r="V377" i="1"/>
  <c r="Q377" i="1"/>
  <c r="H377" i="1"/>
  <c r="D377" i="1"/>
  <c r="V376" i="1"/>
  <c r="Q376" i="1"/>
  <c r="H376" i="1"/>
  <c r="D376" i="1"/>
  <c r="V375" i="1"/>
  <c r="Q375" i="1"/>
  <c r="H375" i="1"/>
  <c r="D375" i="1"/>
  <c r="V374" i="1"/>
  <c r="Q374" i="1"/>
  <c r="H374" i="1"/>
  <c r="D374" i="1"/>
  <c r="V373" i="1"/>
  <c r="Q373" i="1"/>
  <c r="H373" i="1"/>
  <c r="D373" i="1"/>
  <c r="V372" i="1"/>
  <c r="Q372" i="1"/>
  <c r="H372" i="1"/>
  <c r="D372" i="1"/>
  <c r="V371" i="1"/>
  <c r="Q371" i="1"/>
  <c r="H371" i="1"/>
  <c r="D371" i="1"/>
  <c r="V370" i="1"/>
  <c r="Q370" i="1"/>
  <c r="H370" i="1"/>
  <c r="D370" i="1"/>
  <c r="V369" i="1"/>
  <c r="Q369" i="1"/>
  <c r="H369" i="1"/>
  <c r="D369" i="1"/>
  <c r="V368" i="1"/>
  <c r="Q368" i="1"/>
  <c r="H368" i="1"/>
  <c r="D368" i="1"/>
  <c r="V367" i="1"/>
  <c r="Q367" i="1"/>
  <c r="H367" i="1"/>
  <c r="D367" i="1"/>
  <c r="V366" i="1"/>
  <c r="Q366" i="1"/>
  <c r="H366" i="1"/>
  <c r="D366" i="1"/>
  <c r="V365" i="1"/>
  <c r="Q365" i="1"/>
  <c r="H365" i="1"/>
  <c r="D365" i="1"/>
  <c r="V364" i="1"/>
  <c r="Q364" i="1"/>
  <c r="H364" i="1"/>
  <c r="D364" i="1"/>
  <c r="V363" i="1"/>
  <c r="Q363" i="1"/>
  <c r="H363" i="1"/>
  <c r="D363" i="1"/>
  <c r="V362" i="1"/>
  <c r="Q362" i="1"/>
  <c r="H362" i="1"/>
  <c r="D362" i="1"/>
  <c r="V361" i="1"/>
  <c r="Q361" i="1"/>
  <c r="H361" i="1"/>
  <c r="D361" i="1"/>
  <c r="V360" i="1"/>
  <c r="Q360" i="1"/>
  <c r="H360" i="1"/>
  <c r="D360" i="1"/>
  <c r="V359" i="1"/>
  <c r="Q359" i="1"/>
  <c r="H359" i="1"/>
  <c r="D359" i="1"/>
  <c r="V358" i="1"/>
  <c r="Q358" i="1"/>
  <c r="H358" i="1"/>
  <c r="D358" i="1"/>
  <c r="V357" i="1"/>
  <c r="Q357" i="1"/>
  <c r="H357" i="1"/>
  <c r="D357" i="1"/>
  <c r="V356" i="1"/>
  <c r="Q356" i="1"/>
  <c r="H356" i="1"/>
  <c r="D356" i="1"/>
  <c r="V355" i="1"/>
  <c r="Q355" i="1"/>
  <c r="H355" i="1"/>
  <c r="D355" i="1"/>
  <c r="V354" i="1"/>
  <c r="Q354" i="1"/>
  <c r="H354" i="1"/>
  <c r="D354" i="1"/>
  <c r="V353" i="1"/>
  <c r="Q353" i="1"/>
  <c r="H353" i="1"/>
  <c r="D353" i="1"/>
  <c r="V352" i="1"/>
  <c r="Q352" i="1"/>
  <c r="H352" i="1"/>
  <c r="D352" i="1"/>
  <c r="V351" i="1"/>
  <c r="Q351" i="1"/>
  <c r="H351" i="1"/>
  <c r="D351" i="1"/>
  <c r="V350" i="1"/>
  <c r="Q350" i="1"/>
  <c r="H350" i="1"/>
  <c r="D350" i="1"/>
  <c r="V349" i="1"/>
  <c r="Q349" i="1"/>
  <c r="H349" i="1"/>
  <c r="D349" i="1"/>
  <c r="V348" i="1"/>
  <c r="Q348" i="1"/>
  <c r="H348" i="1"/>
  <c r="D348" i="1"/>
  <c r="V347" i="1"/>
  <c r="Q347" i="1"/>
  <c r="H347" i="1"/>
  <c r="D347" i="1"/>
  <c r="V346" i="1"/>
  <c r="Q346" i="1"/>
  <c r="H346" i="1"/>
  <c r="D346" i="1"/>
  <c r="V345" i="1"/>
  <c r="Q345" i="1"/>
  <c r="H345" i="1"/>
  <c r="D345" i="1"/>
  <c r="V344" i="1"/>
  <c r="Q344" i="1"/>
  <c r="H344" i="1"/>
  <c r="D344" i="1"/>
  <c r="V343" i="1"/>
  <c r="Q343" i="1"/>
  <c r="H343" i="1"/>
  <c r="D343" i="1"/>
  <c r="V342" i="1"/>
  <c r="Q342" i="1"/>
  <c r="H342" i="1"/>
  <c r="D342" i="1"/>
  <c r="V341" i="1"/>
  <c r="Q341" i="1"/>
  <c r="H341" i="1"/>
  <c r="D341" i="1"/>
  <c r="V340" i="1"/>
  <c r="Q340" i="1"/>
  <c r="H340" i="1"/>
  <c r="D340" i="1"/>
  <c r="V339" i="1"/>
  <c r="Q339" i="1"/>
  <c r="H339" i="1"/>
  <c r="D339" i="1"/>
  <c r="V338" i="1"/>
  <c r="Q338" i="1"/>
  <c r="H338" i="1"/>
  <c r="D338" i="1"/>
  <c r="V337" i="1"/>
  <c r="Q337" i="1"/>
  <c r="H337" i="1"/>
  <c r="D337" i="1"/>
  <c r="V336" i="1"/>
  <c r="Q336" i="1"/>
  <c r="H336" i="1"/>
  <c r="D336" i="1"/>
  <c r="V335" i="1"/>
  <c r="Q335" i="1"/>
  <c r="H335" i="1"/>
  <c r="D335" i="1"/>
  <c r="V334" i="1"/>
  <c r="Q334" i="1"/>
  <c r="H334" i="1"/>
  <c r="D334" i="1"/>
  <c r="V333" i="1"/>
  <c r="Q333" i="1"/>
  <c r="H333" i="1"/>
  <c r="D333" i="1"/>
  <c r="V332" i="1"/>
  <c r="Q332" i="1"/>
  <c r="H332" i="1"/>
  <c r="D332" i="1"/>
  <c r="V331" i="1"/>
  <c r="Q331" i="1"/>
  <c r="H331" i="1"/>
  <c r="D331" i="1"/>
  <c r="V330" i="1"/>
  <c r="Q330" i="1"/>
  <c r="H330" i="1"/>
  <c r="D330" i="1"/>
  <c r="V329" i="1"/>
  <c r="Q329" i="1"/>
  <c r="H329" i="1"/>
  <c r="D329" i="1"/>
  <c r="V328" i="1"/>
  <c r="Q328" i="1"/>
  <c r="H328" i="1"/>
  <c r="D328" i="1"/>
  <c r="V327" i="1"/>
  <c r="Q327" i="1"/>
  <c r="H327" i="1"/>
  <c r="D327" i="1"/>
  <c r="V326" i="1"/>
  <c r="Q326" i="1"/>
  <c r="H326" i="1"/>
  <c r="D326" i="1"/>
  <c r="V325" i="1"/>
  <c r="Q325" i="1"/>
  <c r="H325" i="1"/>
  <c r="D325" i="1"/>
  <c r="V324" i="1"/>
  <c r="Q324" i="1"/>
  <c r="H324" i="1"/>
  <c r="D324" i="1"/>
  <c r="V323" i="1"/>
  <c r="Q323" i="1"/>
  <c r="H323" i="1"/>
  <c r="D323" i="1"/>
  <c r="V322" i="1"/>
  <c r="Q322" i="1"/>
  <c r="H322" i="1"/>
  <c r="D322" i="1"/>
  <c r="V321" i="1"/>
  <c r="Q321" i="1"/>
  <c r="H321" i="1"/>
  <c r="D321" i="1"/>
  <c r="V320" i="1"/>
  <c r="Q320" i="1"/>
  <c r="H320" i="1"/>
  <c r="D320" i="1"/>
  <c r="V319" i="1"/>
  <c r="Q319" i="1"/>
  <c r="H319" i="1"/>
  <c r="D319" i="1"/>
  <c r="V318" i="1"/>
  <c r="Q318" i="1"/>
  <c r="H318" i="1"/>
  <c r="D318" i="1"/>
  <c r="V317" i="1"/>
  <c r="Q317" i="1"/>
  <c r="H317" i="1"/>
  <c r="D317" i="1"/>
  <c r="V316" i="1"/>
  <c r="Q316" i="1"/>
  <c r="H316" i="1"/>
  <c r="D316" i="1"/>
  <c r="V315" i="1"/>
  <c r="Q315" i="1"/>
  <c r="H315" i="1"/>
  <c r="D315" i="1"/>
  <c r="V314" i="1"/>
  <c r="Q314" i="1"/>
  <c r="H314" i="1"/>
  <c r="D314" i="1"/>
  <c r="V313" i="1"/>
  <c r="Q313" i="1"/>
  <c r="H313" i="1"/>
  <c r="D313" i="1"/>
  <c r="V312" i="1"/>
  <c r="Q312" i="1"/>
  <c r="H312" i="1"/>
  <c r="D312" i="1"/>
  <c r="V311" i="1"/>
  <c r="Q311" i="1"/>
  <c r="H311" i="1"/>
  <c r="D311" i="1"/>
  <c r="V310" i="1"/>
  <c r="Q310" i="1"/>
  <c r="H310" i="1"/>
  <c r="D310" i="1"/>
  <c r="V309" i="1"/>
  <c r="Q309" i="1"/>
  <c r="H309" i="1"/>
  <c r="D309" i="1"/>
  <c r="V308" i="1"/>
  <c r="Q308" i="1"/>
  <c r="H308" i="1"/>
  <c r="D308" i="1"/>
  <c r="V307" i="1"/>
  <c r="Q307" i="1"/>
  <c r="H307" i="1"/>
  <c r="D307" i="1"/>
  <c r="V306" i="1"/>
  <c r="Q306" i="1"/>
  <c r="H306" i="1"/>
  <c r="D306" i="1"/>
  <c r="V305" i="1"/>
  <c r="Q305" i="1"/>
  <c r="H305" i="1"/>
  <c r="D305" i="1"/>
  <c r="V304" i="1"/>
  <c r="Q304" i="1"/>
  <c r="H304" i="1"/>
  <c r="D304" i="1"/>
  <c r="V303" i="1"/>
  <c r="Q303" i="1"/>
  <c r="H303" i="1"/>
  <c r="D303" i="1"/>
  <c r="V302" i="1"/>
  <c r="Q302" i="1"/>
  <c r="H302" i="1"/>
  <c r="D302" i="1"/>
  <c r="V301" i="1"/>
  <c r="Q301" i="1"/>
  <c r="H301" i="1"/>
  <c r="D301" i="1"/>
  <c r="V300" i="1"/>
  <c r="Q300" i="1"/>
  <c r="H300" i="1"/>
  <c r="D300" i="1"/>
  <c r="V299" i="1"/>
  <c r="Q299" i="1"/>
  <c r="H299" i="1"/>
  <c r="D299" i="1"/>
  <c r="V298" i="1"/>
  <c r="Q298" i="1"/>
  <c r="H298" i="1"/>
  <c r="D298" i="1"/>
  <c r="V297" i="1"/>
  <c r="Q297" i="1"/>
  <c r="H297" i="1"/>
  <c r="D297" i="1"/>
  <c r="V296" i="1"/>
  <c r="Q296" i="1"/>
  <c r="H296" i="1"/>
  <c r="D296" i="1"/>
  <c r="V295" i="1"/>
  <c r="Q295" i="1"/>
  <c r="H295" i="1"/>
  <c r="D295" i="1"/>
  <c r="V294" i="1"/>
  <c r="Q294" i="1"/>
  <c r="H294" i="1"/>
  <c r="D294" i="1"/>
  <c r="V293" i="1"/>
  <c r="Q293" i="1"/>
  <c r="H293" i="1"/>
  <c r="D293" i="1"/>
  <c r="V292" i="1"/>
  <c r="Q292" i="1"/>
  <c r="H292" i="1"/>
  <c r="D292" i="1"/>
  <c r="V291" i="1"/>
  <c r="Q291" i="1"/>
  <c r="H291" i="1"/>
  <c r="D291" i="1"/>
  <c r="V290" i="1"/>
  <c r="Q290" i="1"/>
  <c r="H290" i="1"/>
  <c r="D290" i="1"/>
  <c r="V289" i="1"/>
  <c r="Q289" i="1"/>
  <c r="H289" i="1"/>
  <c r="D289" i="1"/>
  <c r="V288" i="1"/>
  <c r="Q288" i="1"/>
  <c r="H288" i="1"/>
  <c r="D288" i="1"/>
  <c r="V287" i="1"/>
  <c r="Q287" i="1"/>
  <c r="H287" i="1"/>
  <c r="D287" i="1"/>
  <c r="V286" i="1"/>
  <c r="Q286" i="1"/>
  <c r="H286" i="1"/>
  <c r="D286" i="1"/>
  <c r="V285" i="1"/>
  <c r="Q285" i="1"/>
  <c r="H285" i="1"/>
  <c r="D285" i="1"/>
  <c r="V284" i="1"/>
  <c r="Q284" i="1"/>
  <c r="H284" i="1"/>
  <c r="D284" i="1"/>
  <c r="V283" i="1"/>
  <c r="Q283" i="1"/>
  <c r="H283" i="1"/>
  <c r="D283" i="1"/>
  <c r="V282" i="1"/>
  <c r="Q282" i="1"/>
  <c r="H282" i="1"/>
  <c r="D282" i="1"/>
  <c r="V281" i="1"/>
  <c r="Q281" i="1"/>
  <c r="H281" i="1"/>
  <c r="D281" i="1"/>
  <c r="V280" i="1"/>
  <c r="Q280" i="1"/>
  <c r="H280" i="1"/>
  <c r="D280" i="1"/>
  <c r="V279" i="1"/>
  <c r="Q279" i="1"/>
  <c r="H279" i="1"/>
  <c r="D279" i="1"/>
  <c r="V278" i="1"/>
  <c r="Q278" i="1"/>
  <c r="H278" i="1"/>
  <c r="D278" i="1"/>
  <c r="V277" i="1"/>
  <c r="Q277" i="1"/>
  <c r="H277" i="1"/>
  <c r="D277" i="1"/>
  <c r="V276" i="1"/>
  <c r="Q276" i="1"/>
  <c r="H276" i="1"/>
  <c r="D276" i="1"/>
  <c r="V275" i="1"/>
  <c r="Q275" i="1"/>
  <c r="H275" i="1"/>
  <c r="D275" i="1"/>
  <c r="V274" i="1"/>
  <c r="Q274" i="1"/>
  <c r="H274" i="1"/>
  <c r="D274" i="1"/>
  <c r="V273" i="1"/>
  <c r="Q273" i="1"/>
  <c r="H273" i="1"/>
  <c r="D273" i="1"/>
  <c r="V272" i="1"/>
  <c r="Q272" i="1"/>
  <c r="H272" i="1"/>
  <c r="D272" i="1"/>
  <c r="V271" i="1"/>
  <c r="Q271" i="1"/>
  <c r="H271" i="1"/>
  <c r="D271" i="1"/>
  <c r="V270" i="1"/>
  <c r="Q270" i="1"/>
  <c r="H270" i="1"/>
  <c r="D270" i="1"/>
  <c r="V269" i="1"/>
  <c r="Q269" i="1"/>
  <c r="H269" i="1"/>
  <c r="D269" i="1"/>
  <c r="V268" i="1"/>
  <c r="Q268" i="1"/>
  <c r="H268" i="1"/>
  <c r="D268" i="1"/>
  <c r="V267" i="1"/>
  <c r="Q267" i="1"/>
  <c r="H267" i="1"/>
  <c r="D267" i="1"/>
  <c r="V266" i="1"/>
  <c r="Q266" i="1"/>
  <c r="H266" i="1"/>
  <c r="D266" i="1"/>
  <c r="V265" i="1"/>
  <c r="Q265" i="1"/>
  <c r="H265" i="1"/>
  <c r="D265" i="1"/>
  <c r="V264" i="1"/>
  <c r="Q264" i="1"/>
  <c r="H264" i="1"/>
  <c r="D264" i="1"/>
  <c r="V263" i="1"/>
  <c r="Q263" i="1"/>
  <c r="H263" i="1"/>
  <c r="D263" i="1"/>
  <c r="V262" i="1"/>
  <c r="Q262" i="1"/>
  <c r="H262" i="1"/>
  <c r="D262" i="1"/>
  <c r="V261" i="1"/>
  <c r="Q261" i="1"/>
  <c r="H261" i="1"/>
  <c r="D261" i="1"/>
  <c r="V260" i="1"/>
  <c r="Q260" i="1"/>
  <c r="H260" i="1"/>
  <c r="D260" i="1"/>
  <c r="V259" i="1"/>
  <c r="Q259" i="1"/>
  <c r="H259" i="1"/>
  <c r="D259" i="1"/>
  <c r="V258" i="1"/>
  <c r="Q258" i="1"/>
  <c r="H258" i="1"/>
  <c r="D258" i="1"/>
  <c r="V257" i="1"/>
  <c r="Q257" i="1"/>
  <c r="H257" i="1"/>
  <c r="D257" i="1"/>
  <c r="V256" i="1"/>
  <c r="Q256" i="1"/>
  <c r="H256" i="1"/>
  <c r="D256" i="1"/>
  <c r="V255" i="1"/>
  <c r="Q255" i="1"/>
  <c r="H255" i="1"/>
  <c r="D255" i="1"/>
  <c r="V254" i="1"/>
  <c r="Q254" i="1"/>
  <c r="H254" i="1"/>
  <c r="D254" i="1"/>
  <c r="V253" i="1"/>
  <c r="Q253" i="1"/>
  <c r="H253" i="1"/>
  <c r="D253" i="1"/>
  <c r="V252" i="1"/>
  <c r="Q252" i="1"/>
  <c r="H252" i="1"/>
  <c r="D252" i="1"/>
  <c r="V251" i="1"/>
  <c r="Q251" i="1"/>
  <c r="H251" i="1"/>
  <c r="D251" i="1"/>
  <c r="V250" i="1"/>
  <c r="Q250" i="1"/>
  <c r="H250" i="1"/>
  <c r="D250" i="1"/>
  <c r="V249" i="1"/>
  <c r="Q249" i="1"/>
  <c r="H249" i="1"/>
  <c r="D249" i="1"/>
  <c r="V248" i="1"/>
  <c r="Q248" i="1"/>
  <c r="H248" i="1"/>
  <c r="D248" i="1"/>
  <c r="V247" i="1"/>
  <c r="Q247" i="1"/>
  <c r="H247" i="1"/>
  <c r="D247" i="1"/>
  <c r="V246" i="1"/>
  <c r="Q246" i="1"/>
  <c r="H246" i="1"/>
  <c r="D246" i="1"/>
  <c r="V245" i="1"/>
  <c r="Q245" i="1"/>
  <c r="H245" i="1"/>
  <c r="D245" i="1"/>
  <c r="V244" i="1"/>
  <c r="Q244" i="1"/>
  <c r="H244" i="1"/>
  <c r="D244" i="1"/>
  <c r="V243" i="1"/>
  <c r="Q243" i="1"/>
  <c r="H243" i="1"/>
  <c r="D243" i="1"/>
  <c r="V242" i="1"/>
  <c r="Q242" i="1"/>
  <c r="H242" i="1"/>
  <c r="D242" i="1"/>
  <c r="V241" i="1"/>
  <c r="Q241" i="1"/>
  <c r="H241" i="1"/>
  <c r="D241" i="1"/>
  <c r="V240" i="1"/>
  <c r="Q240" i="1"/>
  <c r="H240" i="1"/>
  <c r="D240" i="1"/>
  <c r="V239" i="1"/>
  <c r="Q239" i="1"/>
  <c r="H239" i="1"/>
  <c r="D239" i="1"/>
  <c r="V238" i="1"/>
  <c r="Q238" i="1"/>
  <c r="H238" i="1"/>
  <c r="D238" i="1"/>
  <c r="V237" i="1"/>
  <c r="Q237" i="1"/>
  <c r="H237" i="1"/>
  <c r="D237" i="1"/>
  <c r="V236" i="1"/>
  <c r="Q236" i="1"/>
  <c r="H236" i="1"/>
  <c r="D236" i="1"/>
  <c r="V235" i="1"/>
  <c r="Q235" i="1"/>
  <c r="H235" i="1"/>
  <c r="D235" i="1"/>
  <c r="V234" i="1"/>
  <c r="Q234" i="1"/>
  <c r="H234" i="1"/>
  <c r="D234" i="1"/>
  <c r="V233" i="1"/>
  <c r="Q233" i="1"/>
  <c r="H233" i="1"/>
  <c r="D233" i="1"/>
  <c r="V232" i="1"/>
  <c r="Q232" i="1"/>
  <c r="H232" i="1"/>
  <c r="D232" i="1"/>
  <c r="V231" i="1"/>
  <c r="Q231" i="1"/>
  <c r="H231" i="1"/>
  <c r="D231" i="1"/>
  <c r="V230" i="1"/>
  <c r="Q230" i="1"/>
  <c r="H230" i="1"/>
  <c r="D230" i="1"/>
  <c r="V229" i="1"/>
  <c r="Q229" i="1"/>
  <c r="H229" i="1"/>
  <c r="D229" i="1"/>
  <c r="V228" i="1"/>
  <c r="Q228" i="1"/>
  <c r="H228" i="1"/>
  <c r="D228" i="1"/>
  <c r="V227" i="1"/>
  <c r="Q227" i="1"/>
  <c r="H227" i="1"/>
  <c r="D227" i="1"/>
  <c r="V226" i="1"/>
  <c r="Q226" i="1"/>
  <c r="H226" i="1"/>
  <c r="D226" i="1"/>
  <c r="V225" i="1"/>
  <c r="Q225" i="1"/>
  <c r="H225" i="1"/>
  <c r="D225" i="1"/>
  <c r="V224" i="1"/>
  <c r="Q224" i="1"/>
  <c r="H224" i="1"/>
  <c r="D224" i="1"/>
  <c r="V223" i="1"/>
  <c r="Q223" i="1"/>
  <c r="H223" i="1"/>
  <c r="D223" i="1"/>
  <c r="V222" i="1"/>
  <c r="Q222" i="1"/>
  <c r="H222" i="1"/>
  <c r="D222" i="1"/>
  <c r="V221" i="1"/>
  <c r="Q221" i="1"/>
  <c r="H221" i="1"/>
  <c r="D221" i="1"/>
  <c r="V220" i="1"/>
  <c r="Q220" i="1"/>
  <c r="H220" i="1"/>
  <c r="D220" i="1"/>
  <c r="V219" i="1"/>
  <c r="Q219" i="1"/>
  <c r="H219" i="1"/>
  <c r="D219" i="1"/>
  <c r="V218" i="1"/>
  <c r="Q218" i="1"/>
  <c r="H218" i="1"/>
  <c r="D218" i="1"/>
  <c r="V217" i="1"/>
  <c r="Q217" i="1"/>
  <c r="H217" i="1"/>
  <c r="D217" i="1"/>
  <c r="V216" i="1"/>
  <c r="Q216" i="1"/>
  <c r="H216" i="1"/>
  <c r="D216" i="1"/>
  <c r="V215" i="1"/>
  <c r="Q215" i="1"/>
  <c r="H215" i="1"/>
  <c r="D215" i="1"/>
  <c r="V214" i="1"/>
  <c r="Q214" i="1"/>
  <c r="H214" i="1"/>
  <c r="D214" i="1"/>
  <c r="V213" i="1"/>
  <c r="Q213" i="1"/>
  <c r="H213" i="1"/>
  <c r="D213" i="1"/>
  <c r="V212" i="1"/>
  <c r="Q212" i="1"/>
  <c r="H212" i="1"/>
  <c r="D212" i="1"/>
  <c r="V211" i="1"/>
  <c r="Q211" i="1"/>
  <c r="H211" i="1"/>
  <c r="D211" i="1"/>
  <c r="V210" i="1"/>
  <c r="Q210" i="1"/>
  <c r="H210" i="1"/>
  <c r="D210" i="1"/>
  <c r="V209" i="1"/>
  <c r="Q209" i="1"/>
  <c r="H209" i="1"/>
  <c r="D209" i="1"/>
  <c r="V208" i="1"/>
  <c r="Q208" i="1"/>
  <c r="H208" i="1"/>
  <c r="D208" i="1"/>
  <c r="V207" i="1"/>
  <c r="Q207" i="1"/>
  <c r="H207" i="1"/>
  <c r="D207" i="1"/>
  <c r="V206" i="1"/>
  <c r="Q206" i="1"/>
  <c r="H206" i="1"/>
  <c r="D206" i="1"/>
  <c r="V205" i="1"/>
  <c r="Q205" i="1"/>
  <c r="H205" i="1"/>
  <c r="D205" i="1"/>
  <c r="V204" i="1"/>
  <c r="Q204" i="1"/>
  <c r="H204" i="1"/>
  <c r="D204" i="1"/>
  <c r="V203" i="1"/>
  <c r="Q203" i="1"/>
  <c r="H203" i="1"/>
  <c r="D203" i="1"/>
  <c r="V202" i="1"/>
  <c r="Q202" i="1"/>
  <c r="H202" i="1"/>
  <c r="D202" i="1"/>
  <c r="V201" i="1"/>
  <c r="Q201" i="1"/>
  <c r="H201" i="1"/>
  <c r="D201" i="1"/>
  <c r="V200" i="1"/>
  <c r="Q200" i="1"/>
  <c r="H200" i="1"/>
  <c r="D200" i="1"/>
  <c r="V199" i="1"/>
  <c r="Q199" i="1"/>
  <c r="H199" i="1"/>
  <c r="D199" i="1"/>
  <c r="V198" i="1"/>
  <c r="Q198" i="1"/>
  <c r="H198" i="1"/>
  <c r="D198" i="1"/>
  <c r="V197" i="1"/>
  <c r="Q197" i="1"/>
  <c r="H197" i="1"/>
  <c r="D197" i="1"/>
  <c r="V196" i="1"/>
  <c r="Q196" i="1"/>
  <c r="H196" i="1"/>
  <c r="D196" i="1"/>
  <c r="V195" i="1"/>
  <c r="Q195" i="1"/>
  <c r="H195" i="1"/>
  <c r="D195" i="1"/>
  <c r="V194" i="1"/>
  <c r="Q194" i="1"/>
  <c r="H194" i="1"/>
  <c r="D194" i="1"/>
  <c r="V193" i="1"/>
  <c r="Q193" i="1"/>
  <c r="H193" i="1"/>
  <c r="D193" i="1"/>
  <c r="V192" i="1"/>
  <c r="Q192" i="1"/>
  <c r="H192" i="1"/>
  <c r="D192" i="1"/>
  <c r="V191" i="1"/>
  <c r="Q191" i="1"/>
  <c r="H191" i="1"/>
  <c r="D191" i="1"/>
  <c r="V190" i="1"/>
  <c r="Q190" i="1"/>
  <c r="H190" i="1"/>
  <c r="D190" i="1"/>
  <c r="V189" i="1"/>
  <c r="Q189" i="1"/>
  <c r="H189" i="1"/>
  <c r="D189" i="1"/>
  <c r="V188" i="1"/>
  <c r="Q188" i="1"/>
  <c r="H188" i="1"/>
  <c r="D188" i="1"/>
  <c r="V187" i="1"/>
  <c r="Q187" i="1"/>
  <c r="H187" i="1"/>
  <c r="D187" i="1"/>
  <c r="V186" i="1"/>
  <c r="Q186" i="1"/>
  <c r="H186" i="1"/>
  <c r="D186" i="1"/>
  <c r="V185" i="1"/>
  <c r="Q185" i="1"/>
  <c r="H185" i="1"/>
  <c r="D185" i="1"/>
  <c r="V184" i="1"/>
  <c r="Q184" i="1"/>
  <c r="H184" i="1"/>
  <c r="D184" i="1"/>
  <c r="V183" i="1"/>
  <c r="Q183" i="1"/>
  <c r="H183" i="1"/>
  <c r="D183" i="1"/>
  <c r="V182" i="1"/>
  <c r="Q182" i="1"/>
  <c r="H182" i="1"/>
  <c r="D182" i="1"/>
  <c r="V181" i="1"/>
  <c r="Q181" i="1"/>
  <c r="H181" i="1"/>
  <c r="D181" i="1"/>
  <c r="V180" i="1"/>
  <c r="Q180" i="1"/>
  <c r="H180" i="1"/>
  <c r="D180" i="1"/>
  <c r="V179" i="1"/>
  <c r="Q179" i="1"/>
  <c r="H179" i="1"/>
  <c r="D179" i="1"/>
  <c r="V178" i="1"/>
  <c r="Q178" i="1"/>
  <c r="H178" i="1"/>
  <c r="D178" i="1"/>
  <c r="V177" i="1"/>
  <c r="Q177" i="1"/>
  <c r="H177" i="1"/>
  <c r="D177" i="1"/>
  <c r="V176" i="1"/>
  <c r="Q176" i="1"/>
  <c r="H176" i="1"/>
  <c r="D176" i="1"/>
  <c r="V175" i="1"/>
  <c r="Q175" i="1"/>
  <c r="H175" i="1"/>
  <c r="D175" i="1"/>
  <c r="V174" i="1"/>
  <c r="Q174" i="1"/>
  <c r="H174" i="1"/>
  <c r="D174" i="1"/>
  <c r="V173" i="1"/>
  <c r="Q173" i="1"/>
  <c r="H173" i="1"/>
  <c r="D173" i="1"/>
  <c r="V172" i="1"/>
  <c r="Q172" i="1"/>
  <c r="H172" i="1"/>
  <c r="D172" i="1"/>
  <c r="V171" i="1"/>
  <c r="Q171" i="1"/>
  <c r="H171" i="1"/>
  <c r="D171" i="1"/>
  <c r="V170" i="1"/>
  <c r="Q170" i="1"/>
  <c r="H170" i="1"/>
  <c r="D170" i="1"/>
  <c r="V169" i="1"/>
  <c r="Q169" i="1"/>
  <c r="H169" i="1"/>
  <c r="D169" i="1"/>
  <c r="V168" i="1"/>
  <c r="Q168" i="1"/>
  <c r="H168" i="1"/>
  <c r="D168" i="1"/>
  <c r="V167" i="1"/>
  <c r="Q167" i="1"/>
  <c r="H167" i="1"/>
  <c r="D167" i="1"/>
  <c r="V166" i="1"/>
  <c r="Q166" i="1"/>
  <c r="H166" i="1"/>
  <c r="D166" i="1"/>
  <c r="V165" i="1"/>
  <c r="Q165" i="1"/>
  <c r="H165" i="1"/>
  <c r="D165" i="1"/>
  <c r="V164" i="1"/>
  <c r="Q164" i="1"/>
  <c r="H164" i="1"/>
  <c r="D164" i="1"/>
  <c r="V163" i="1"/>
  <c r="Q163" i="1"/>
  <c r="H163" i="1"/>
  <c r="D163" i="1"/>
  <c r="V162" i="1"/>
  <c r="Q162" i="1"/>
  <c r="H162" i="1"/>
  <c r="D162" i="1"/>
  <c r="V161" i="1"/>
  <c r="Q161" i="1"/>
  <c r="H161" i="1"/>
  <c r="D161" i="1"/>
  <c r="V160" i="1"/>
  <c r="Q160" i="1"/>
  <c r="H160" i="1"/>
  <c r="D160" i="1"/>
  <c r="V159" i="1"/>
  <c r="Q159" i="1"/>
  <c r="H159" i="1"/>
  <c r="D159" i="1"/>
  <c r="V158" i="1"/>
  <c r="Q158" i="1"/>
  <c r="H158" i="1"/>
  <c r="D158" i="1"/>
  <c r="V157" i="1"/>
  <c r="Q157" i="1"/>
  <c r="H157" i="1"/>
  <c r="D157" i="1"/>
  <c r="V156" i="1"/>
  <c r="Q156" i="1"/>
  <c r="H156" i="1"/>
  <c r="D156" i="1"/>
  <c r="V155" i="1"/>
  <c r="Q155" i="1"/>
  <c r="H155" i="1"/>
  <c r="D155" i="1"/>
  <c r="V154" i="1"/>
  <c r="Q154" i="1"/>
  <c r="H154" i="1"/>
  <c r="D154" i="1"/>
  <c r="V153" i="1"/>
  <c r="Q153" i="1"/>
  <c r="H153" i="1"/>
  <c r="D153" i="1"/>
  <c r="V152" i="1"/>
  <c r="Q152" i="1"/>
  <c r="H152" i="1"/>
  <c r="D152" i="1"/>
  <c r="V151" i="1"/>
  <c r="Q151" i="1"/>
  <c r="H151" i="1"/>
  <c r="D151" i="1"/>
  <c r="V150" i="1"/>
  <c r="Q150" i="1"/>
  <c r="H150" i="1"/>
  <c r="D150" i="1"/>
  <c r="V149" i="1"/>
  <c r="Q149" i="1"/>
  <c r="H149" i="1"/>
  <c r="D149" i="1"/>
  <c r="V148" i="1"/>
  <c r="Q148" i="1"/>
  <c r="H148" i="1"/>
  <c r="D148" i="1"/>
  <c r="V147" i="1"/>
  <c r="Q147" i="1"/>
  <c r="H147" i="1"/>
  <c r="D147" i="1"/>
  <c r="V146" i="1"/>
  <c r="Q146" i="1"/>
  <c r="H146" i="1"/>
  <c r="D146" i="1"/>
  <c r="V145" i="1"/>
  <c r="Q145" i="1"/>
  <c r="H145" i="1"/>
  <c r="D145" i="1"/>
  <c r="V144" i="1"/>
  <c r="Q144" i="1"/>
  <c r="H144" i="1"/>
  <c r="D144" i="1"/>
  <c r="V143" i="1"/>
  <c r="Q143" i="1"/>
  <c r="H143" i="1"/>
  <c r="D143" i="1"/>
  <c r="V142" i="1"/>
  <c r="Q142" i="1"/>
  <c r="H142" i="1"/>
  <c r="D142" i="1"/>
  <c r="V141" i="1"/>
  <c r="Q141" i="1"/>
  <c r="H141" i="1"/>
  <c r="D141" i="1"/>
  <c r="V140" i="1"/>
  <c r="Q140" i="1"/>
  <c r="H140" i="1"/>
  <c r="D140" i="1"/>
  <c r="V139" i="1"/>
  <c r="Q139" i="1"/>
  <c r="H139" i="1"/>
  <c r="D139" i="1"/>
  <c r="V138" i="1"/>
  <c r="Q138" i="1"/>
  <c r="H138" i="1"/>
  <c r="D138" i="1"/>
  <c r="V137" i="1"/>
  <c r="Q137" i="1"/>
  <c r="H137" i="1"/>
  <c r="D137" i="1"/>
  <c r="V136" i="1"/>
  <c r="Q136" i="1"/>
  <c r="H136" i="1"/>
  <c r="D136" i="1"/>
  <c r="V135" i="1"/>
  <c r="Q135" i="1"/>
  <c r="H135" i="1"/>
  <c r="D135" i="1"/>
  <c r="V134" i="1"/>
  <c r="Q134" i="1"/>
  <c r="H134" i="1"/>
  <c r="D134" i="1"/>
  <c r="V133" i="1"/>
  <c r="Q133" i="1"/>
  <c r="H133" i="1"/>
  <c r="D133" i="1"/>
  <c r="V132" i="1"/>
  <c r="Q132" i="1"/>
  <c r="H132" i="1"/>
  <c r="D132" i="1"/>
  <c r="V131" i="1"/>
  <c r="Q131" i="1"/>
  <c r="H131" i="1"/>
  <c r="D131" i="1"/>
  <c r="V130" i="1"/>
  <c r="Q130" i="1"/>
  <c r="H130" i="1"/>
  <c r="D130" i="1"/>
  <c r="V129" i="1"/>
  <c r="Q129" i="1"/>
  <c r="H129" i="1"/>
  <c r="D129" i="1"/>
  <c r="V128" i="1"/>
  <c r="Q128" i="1"/>
  <c r="H128" i="1"/>
  <c r="D128" i="1"/>
  <c r="V127" i="1"/>
  <c r="Q127" i="1"/>
  <c r="H127" i="1"/>
  <c r="D127" i="1"/>
  <c r="V126" i="1"/>
  <c r="Q126" i="1"/>
  <c r="H126" i="1"/>
  <c r="D126" i="1"/>
  <c r="V125" i="1"/>
  <c r="Q125" i="1"/>
  <c r="H125" i="1"/>
  <c r="D125" i="1"/>
  <c r="V124" i="1"/>
  <c r="Q124" i="1"/>
  <c r="H124" i="1"/>
  <c r="D124" i="1"/>
  <c r="V123" i="1"/>
  <c r="Q123" i="1"/>
  <c r="H123" i="1"/>
  <c r="D123" i="1"/>
  <c r="V122" i="1"/>
  <c r="Q122" i="1"/>
  <c r="H122" i="1"/>
  <c r="D122" i="1"/>
  <c r="V121" i="1"/>
  <c r="Q121" i="1"/>
  <c r="H121" i="1"/>
  <c r="D121" i="1"/>
  <c r="V120" i="1"/>
  <c r="Q120" i="1"/>
  <c r="H120" i="1"/>
  <c r="D120" i="1"/>
  <c r="V119" i="1"/>
  <c r="Q119" i="1"/>
  <c r="H119" i="1"/>
  <c r="D119" i="1"/>
  <c r="V118" i="1"/>
  <c r="Q118" i="1"/>
  <c r="H118" i="1"/>
  <c r="D118" i="1"/>
  <c r="V117" i="1"/>
  <c r="Q117" i="1"/>
  <c r="H117" i="1"/>
  <c r="D117" i="1"/>
  <c r="V116" i="1"/>
  <c r="Q116" i="1"/>
  <c r="H116" i="1"/>
  <c r="D116" i="1"/>
  <c r="V115" i="1"/>
  <c r="Q115" i="1"/>
  <c r="H115" i="1"/>
  <c r="D115" i="1"/>
  <c r="V114" i="1"/>
  <c r="Q114" i="1"/>
  <c r="H114" i="1"/>
  <c r="D114" i="1"/>
  <c r="V113" i="1"/>
  <c r="Q113" i="1"/>
  <c r="H113" i="1"/>
  <c r="D113" i="1"/>
  <c r="V112" i="1"/>
  <c r="Q112" i="1"/>
  <c r="H112" i="1"/>
  <c r="D112" i="1"/>
  <c r="V111" i="1"/>
  <c r="Q111" i="1"/>
  <c r="H111" i="1"/>
  <c r="D111" i="1"/>
  <c r="V110" i="1"/>
  <c r="Q110" i="1"/>
  <c r="H110" i="1"/>
  <c r="D110" i="1"/>
  <c r="V109" i="1"/>
  <c r="Q109" i="1"/>
  <c r="H109" i="1"/>
  <c r="D109" i="1"/>
  <c r="V108" i="1"/>
  <c r="Q108" i="1"/>
  <c r="H108" i="1"/>
  <c r="D108" i="1"/>
  <c r="V107" i="1"/>
  <c r="Q107" i="1"/>
  <c r="H107" i="1"/>
  <c r="D107" i="1"/>
  <c r="V106" i="1"/>
  <c r="Q106" i="1"/>
  <c r="H106" i="1"/>
  <c r="D106" i="1"/>
  <c r="V105" i="1"/>
  <c r="Q105" i="1"/>
  <c r="H105" i="1"/>
  <c r="D105" i="1"/>
  <c r="V104" i="1"/>
  <c r="Q104" i="1"/>
  <c r="H104" i="1"/>
  <c r="D104" i="1"/>
  <c r="V103" i="1"/>
  <c r="Q103" i="1"/>
  <c r="H103" i="1"/>
  <c r="D103" i="1"/>
  <c r="V102" i="1"/>
  <c r="Q102" i="1"/>
  <c r="H102" i="1"/>
  <c r="D102" i="1"/>
  <c r="V101" i="1"/>
  <c r="Q101" i="1"/>
  <c r="H101" i="1"/>
  <c r="D101" i="1"/>
  <c r="V100" i="1"/>
  <c r="Q100" i="1"/>
  <c r="H100" i="1"/>
  <c r="D100" i="1"/>
  <c r="V99" i="1"/>
  <c r="Q99" i="1"/>
  <c r="H99" i="1"/>
  <c r="D99" i="1"/>
  <c r="V98" i="1"/>
  <c r="Q98" i="1"/>
  <c r="H98" i="1"/>
  <c r="D98" i="1"/>
  <c r="V97" i="1"/>
  <c r="Q97" i="1"/>
  <c r="H97" i="1"/>
  <c r="D97" i="1"/>
  <c r="V96" i="1"/>
  <c r="Q96" i="1"/>
  <c r="H96" i="1"/>
  <c r="D96" i="1"/>
  <c r="V95" i="1"/>
  <c r="Q95" i="1"/>
  <c r="H95" i="1"/>
  <c r="D95" i="1"/>
  <c r="V94" i="1"/>
  <c r="Q94" i="1"/>
  <c r="H94" i="1"/>
  <c r="D94" i="1"/>
  <c r="V93" i="1"/>
  <c r="Q93" i="1"/>
  <c r="H93" i="1"/>
  <c r="D93" i="1"/>
  <c r="V92" i="1"/>
  <c r="Q92" i="1"/>
  <c r="H92" i="1"/>
  <c r="D92" i="1"/>
  <c r="V91" i="1"/>
  <c r="Q91" i="1"/>
  <c r="H91" i="1"/>
  <c r="D91" i="1"/>
  <c r="V90" i="1"/>
  <c r="Q90" i="1"/>
  <c r="H90" i="1"/>
  <c r="D90" i="1"/>
  <c r="V89" i="1"/>
  <c r="Q89" i="1"/>
  <c r="H89" i="1"/>
  <c r="D89" i="1"/>
  <c r="V88" i="1"/>
  <c r="Q88" i="1"/>
  <c r="H88" i="1"/>
  <c r="D88" i="1"/>
  <c r="V87" i="1"/>
  <c r="Q87" i="1"/>
  <c r="H87" i="1"/>
  <c r="D87" i="1"/>
  <c r="V86" i="1"/>
  <c r="Q86" i="1"/>
  <c r="H86" i="1"/>
  <c r="D86" i="1"/>
  <c r="V85" i="1"/>
  <c r="Q85" i="1"/>
  <c r="H85" i="1"/>
  <c r="D85" i="1"/>
  <c r="V84" i="1"/>
  <c r="Q84" i="1"/>
  <c r="H84" i="1"/>
  <c r="D84" i="1"/>
  <c r="V83" i="1"/>
  <c r="Q83" i="1"/>
  <c r="H83" i="1"/>
  <c r="D83" i="1"/>
  <c r="V82" i="1"/>
  <c r="Q82" i="1"/>
  <c r="H82" i="1"/>
  <c r="D82" i="1"/>
  <c r="V81" i="1"/>
  <c r="Q81" i="1"/>
  <c r="H81" i="1"/>
  <c r="D81" i="1"/>
  <c r="V80" i="1"/>
  <c r="Q80" i="1"/>
  <c r="H80" i="1"/>
  <c r="D80" i="1"/>
  <c r="V79" i="1"/>
  <c r="Q79" i="1"/>
  <c r="H79" i="1"/>
  <c r="D79" i="1"/>
  <c r="V78" i="1"/>
  <c r="Q78" i="1"/>
  <c r="H78" i="1"/>
  <c r="D78" i="1"/>
  <c r="V77" i="1"/>
  <c r="Q77" i="1"/>
  <c r="H77" i="1"/>
  <c r="D77" i="1"/>
  <c r="V76" i="1"/>
  <c r="Q76" i="1"/>
  <c r="H76" i="1"/>
  <c r="D76" i="1"/>
  <c r="V75" i="1"/>
  <c r="Q75" i="1"/>
  <c r="H75" i="1"/>
  <c r="D75" i="1"/>
  <c r="V74" i="1"/>
  <c r="Q74" i="1"/>
  <c r="H74" i="1"/>
  <c r="D74" i="1"/>
  <c r="V73" i="1"/>
  <c r="Q73" i="1"/>
  <c r="H73" i="1"/>
  <c r="D73" i="1"/>
  <c r="V72" i="1"/>
  <c r="Q72" i="1"/>
  <c r="H72" i="1"/>
  <c r="D72" i="1"/>
  <c r="V71" i="1"/>
  <c r="Q71" i="1"/>
  <c r="H71" i="1"/>
  <c r="D71" i="1"/>
  <c r="V70" i="1"/>
  <c r="Q70" i="1"/>
  <c r="H70" i="1"/>
  <c r="D70" i="1"/>
  <c r="V69" i="1"/>
  <c r="Q69" i="1"/>
  <c r="H69" i="1"/>
  <c r="D69" i="1"/>
  <c r="V68" i="1"/>
  <c r="Q68" i="1"/>
  <c r="H68" i="1"/>
  <c r="D68" i="1"/>
  <c r="V67" i="1"/>
  <c r="Q67" i="1"/>
  <c r="H67" i="1"/>
  <c r="D67" i="1"/>
  <c r="V66" i="1"/>
  <c r="Q66" i="1"/>
  <c r="H66" i="1"/>
  <c r="D66" i="1"/>
  <c r="V65" i="1"/>
  <c r="Q65" i="1"/>
  <c r="H65" i="1"/>
  <c r="D65" i="1"/>
  <c r="V64" i="1"/>
  <c r="Q64" i="1"/>
  <c r="H64" i="1"/>
  <c r="D64" i="1"/>
  <c r="V63" i="1"/>
  <c r="Q63" i="1"/>
  <c r="H63" i="1"/>
  <c r="D63" i="1"/>
  <c r="V62" i="1"/>
  <c r="Q62" i="1"/>
  <c r="H62" i="1"/>
  <c r="D62" i="1"/>
  <c r="V61" i="1"/>
  <c r="Q61" i="1"/>
  <c r="H61" i="1"/>
  <c r="D61" i="1"/>
  <c r="V60" i="1"/>
  <c r="Q60" i="1"/>
  <c r="H60" i="1"/>
  <c r="D60" i="1"/>
  <c r="V59" i="1"/>
  <c r="Q59" i="1"/>
  <c r="H59" i="1"/>
  <c r="D59" i="1"/>
  <c r="V58" i="1"/>
  <c r="Q58" i="1"/>
  <c r="H58" i="1"/>
  <c r="D58" i="1"/>
  <c r="Y57" i="1"/>
  <c r="Z57" i="1" s="1"/>
  <c r="V57" i="1"/>
  <c r="Q57" i="1"/>
  <c r="H57" i="1"/>
  <c r="D57" i="1"/>
  <c r="V56" i="1"/>
  <c r="Q56" i="1"/>
  <c r="H56" i="1"/>
  <c r="D56" i="1"/>
  <c r="V55" i="1"/>
  <c r="Q55" i="1"/>
  <c r="H55" i="1"/>
  <c r="D55" i="1"/>
  <c r="V54" i="1"/>
  <c r="Q54" i="1"/>
  <c r="H54" i="1"/>
  <c r="D54" i="1"/>
  <c r="V53" i="1"/>
  <c r="Q53" i="1"/>
  <c r="H53" i="1"/>
  <c r="D53" i="1"/>
  <c r="V52" i="1"/>
  <c r="Q52" i="1"/>
  <c r="H52" i="1"/>
  <c r="D52" i="1"/>
  <c r="V51" i="1"/>
  <c r="Q51" i="1"/>
  <c r="H51" i="1"/>
  <c r="D51" i="1"/>
  <c r="V50" i="1"/>
  <c r="Q50" i="1"/>
  <c r="H50" i="1"/>
  <c r="D50" i="1"/>
  <c r="V49" i="1"/>
  <c r="Q49" i="1"/>
  <c r="H49" i="1"/>
  <c r="D49" i="1"/>
  <c r="V48" i="1"/>
  <c r="Q48" i="1"/>
  <c r="H48" i="1"/>
  <c r="D48" i="1"/>
  <c r="V47" i="1"/>
  <c r="Q47" i="1"/>
  <c r="H47" i="1"/>
  <c r="D47" i="1"/>
  <c r="V46" i="1"/>
  <c r="Q46" i="1"/>
  <c r="H46" i="1"/>
  <c r="D46" i="1"/>
  <c r="V45" i="1"/>
  <c r="Q45" i="1"/>
  <c r="H45" i="1"/>
  <c r="D45" i="1"/>
  <c r="V44" i="1"/>
  <c r="Q44" i="1"/>
  <c r="H44" i="1"/>
  <c r="D44" i="1"/>
  <c r="V43" i="1"/>
  <c r="Q43" i="1"/>
  <c r="H43" i="1"/>
  <c r="D43" i="1"/>
  <c r="V42" i="1"/>
  <c r="Q42" i="1"/>
  <c r="H42" i="1"/>
  <c r="D42" i="1"/>
  <c r="V41" i="1"/>
  <c r="Q41" i="1"/>
  <c r="H41" i="1"/>
  <c r="D41" i="1"/>
  <c r="V40" i="1"/>
  <c r="Q40" i="1"/>
  <c r="H40" i="1"/>
  <c r="D40" i="1"/>
  <c r="V39" i="1"/>
  <c r="Q39" i="1"/>
  <c r="H39" i="1"/>
  <c r="D39" i="1"/>
  <c r="V38" i="1"/>
  <c r="Q38" i="1"/>
  <c r="H38" i="1"/>
  <c r="D38" i="1"/>
  <c r="V37" i="1"/>
  <c r="Q37" i="1"/>
  <c r="H37" i="1"/>
  <c r="D37" i="1"/>
  <c r="V36" i="1"/>
  <c r="Q36" i="1"/>
  <c r="H36" i="1"/>
  <c r="D36" i="1"/>
  <c r="V35" i="1"/>
  <c r="Q35" i="1"/>
  <c r="H35" i="1"/>
  <c r="D35" i="1"/>
  <c r="V34" i="1"/>
  <c r="Q34" i="1"/>
  <c r="H34" i="1"/>
  <c r="D34" i="1"/>
  <c r="V33" i="1"/>
  <c r="Q33" i="1"/>
  <c r="H33" i="1"/>
  <c r="D33" i="1"/>
  <c r="V32" i="1"/>
  <c r="Q32" i="1"/>
  <c r="H32" i="1"/>
  <c r="D32" i="1"/>
  <c r="V31" i="1"/>
  <c r="Q31" i="1"/>
  <c r="H31" i="1"/>
  <c r="D31" i="1"/>
  <c r="V30" i="1"/>
  <c r="Q30" i="1"/>
  <c r="H30" i="1"/>
  <c r="D30" i="1"/>
  <c r="V29" i="1"/>
  <c r="Q29" i="1"/>
  <c r="H29" i="1"/>
  <c r="D29" i="1"/>
  <c r="V28" i="1"/>
  <c r="Q28" i="1"/>
  <c r="H28" i="1"/>
  <c r="D28" i="1"/>
  <c r="V27" i="1"/>
  <c r="Q27" i="1"/>
  <c r="H27" i="1"/>
  <c r="D27" i="1"/>
  <c r="V26" i="1"/>
  <c r="Q26" i="1"/>
  <c r="H26" i="1"/>
  <c r="D26" i="1"/>
  <c r="V25" i="1"/>
  <c r="Q25" i="1"/>
  <c r="H25" i="1"/>
  <c r="D25" i="1"/>
  <c r="V24" i="1"/>
  <c r="Q24" i="1"/>
  <c r="H24" i="1"/>
  <c r="D24" i="1"/>
  <c r="V23" i="1"/>
  <c r="Q23" i="1"/>
  <c r="H23" i="1"/>
  <c r="D23" i="1"/>
  <c r="V22" i="1"/>
  <c r="Q22" i="1"/>
  <c r="H22" i="1"/>
  <c r="D22" i="1"/>
  <c r="V21" i="1"/>
  <c r="Q21" i="1"/>
  <c r="H21" i="1"/>
  <c r="D21" i="1"/>
  <c r="V20" i="1"/>
  <c r="Q20" i="1"/>
  <c r="H20" i="1"/>
  <c r="D20" i="1"/>
  <c r="V19" i="1"/>
  <c r="Q19" i="1"/>
  <c r="H19" i="1"/>
  <c r="D19" i="1"/>
  <c r="V18" i="1"/>
  <c r="Q18" i="1"/>
  <c r="H18" i="1"/>
  <c r="D18" i="1"/>
  <c r="V17" i="1"/>
  <c r="Q17" i="1"/>
  <c r="H17" i="1"/>
  <c r="D17" i="1"/>
  <c r="V16" i="1"/>
  <c r="Q16" i="1"/>
  <c r="H16" i="1"/>
  <c r="D16" i="1"/>
  <c r="V15" i="1"/>
  <c r="Q15" i="1"/>
  <c r="H15" i="1"/>
  <c r="D15" i="1"/>
  <c r="V14" i="1"/>
  <c r="Q14" i="1"/>
  <c r="H14" i="1"/>
  <c r="D14" i="1"/>
  <c r="V13" i="1"/>
  <c r="Q13" i="1"/>
  <c r="H13" i="1"/>
  <c r="D13" i="1"/>
  <c r="V12" i="1"/>
  <c r="Q12" i="1"/>
  <c r="H12" i="1"/>
  <c r="D12" i="1"/>
  <c r="V11" i="1"/>
  <c r="Q11" i="1"/>
  <c r="H11" i="1"/>
  <c r="D11" i="1"/>
  <c r="V10" i="1"/>
  <c r="Q10" i="1"/>
  <c r="H10" i="1"/>
  <c r="D10" i="1"/>
  <c r="V9" i="1"/>
  <c r="Q9" i="1"/>
  <c r="H9" i="1"/>
  <c r="D9" i="1"/>
  <c r="V8" i="1"/>
  <c r="Q8" i="1"/>
  <c r="H8" i="1"/>
  <c r="D8" i="1"/>
  <c r="V7" i="1"/>
  <c r="Q7" i="1"/>
  <c r="H7" i="1"/>
  <c r="D7" i="1"/>
  <c r="V6" i="1"/>
  <c r="Q6" i="1"/>
  <c r="H6" i="1"/>
  <c r="D6" i="1"/>
  <c r="V5" i="1"/>
  <c r="Q5" i="1"/>
  <c r="H5" i="1"/>
  <c r="D5" i="1"/>
  <c r="V4" i="1"/>
  <c r="Q4" i="1"/>
  <c r="H4" i="1"/>
  <c r="D4" i="1"/>
  <c r="V3" i="1"/>
  <c r="Q3" i="1"/>
  <c r="H3" i="1"/>
  <c r="D3" i="1"/>
  <c r="V2" i="1"/>
  <c r="Q2" i="1"/>
  <c r="H2" i="1"/>
  <c r="D2" i="1"/>
</calcChain>
</file>

<file path=xl/sharedStrings.xml><?xml version="1.0" encoding="utf-8"?>
<sst xmlns="http://schemas.openxmlformats.org/spreadsheetml/2006/main" count="4708" uniqueCount="1321">
  <si>
    <t>Loan Key</t>
  </si>
  <si>
    <t>CIF</t>
  </si>
  <si>
    <t>Branch</t>
  </si>
  <si>
    <t>Class. type</t>
  </si>
  <si>
    <t>Type</t>
  </si>
  <si>
    <t>Name</t>
  </si>
  <si>
    <t>CCY#</t>
  </si>
  <si>
    <t>CCY</t>
  </si>
  <si>
    <t>Outstanding FCY</t>
  </si>
  <si>
    <t>Outstanding LCY</t>
  </si>
  <si>
    <t>Accrued interest LCY</t>
  </si>
  <si>
    <t>Suspended LCY</t>
  </si>
  <si>
    <t>Interest received in advance LCY</t>
  </si>
  <si>
    <t>St. Date</t>
  </si>
  <si>
    <t>Mat. Date</t>
  </si>
  <si>
    <t>SP. Date</t>
  </si>
  <si>
    <t>Past due days</t>
  </si>
  <si>
    <t>Number Of Reschedule</t>
  </si>
  <si>
    <t>Guarantee CCY</t>
  </si>
  <si>
    <t>CM Guarantee</t>
  </si>
  <si>
    <t>القيمة التقديرية لضمانات الأسهم</t>
  </si>
  <si>
    <t>PV Securities Guarantees</t>
  </si>
  <si>
    <t>الرهونات العقارية</t>
  </si>
  <si>
    <t xml:space="preserve"> القيمة التقديرية للضمانات العقارية</t>
  </si>
  <si>
    <t>80% من قيمة الضمانة العقارية</t>
  </si>
  <si>
    <t>PV RE Guarantees</t>
  </si>
  <si>
    <t>Interest Rate</t>
  </si>
  <si>
    <t>طريقة التسديد</t>
  </si>
  <si>
    <t>Number of Installments</t>
  </si>
  <si>
    <t>3214109000002</t>
  </si>
  <si>
    <t>MAIN BRANCH</t>
  </si>
  <si>
    <t>Loans</t>
  </si>
  <si>
    <t>كريم خفيف صندل الشحماني</t>
  </si>
  <si>
    <t>001</t>
  </si>
  <si>
    <t>IQD</t>
  </si>
  <si>
    <t>Days360</t>
  </si>
  <si>
    <t>3214109000003</t>
  </si>
  <si>
    <t>سعد جبار سالم</t>
  </si>
  <si>
    <t>3214109000004</t>
  </si>
  <si>
    <t xml:space="preserve">شركة المصالح للخدمات النفطية </t>
  </si>
  <si>
    <t>002</t>
  </si>
  <si>
    <t>FinalDay</t>
  </si>
  <si>
    <t>3214110000001</t>
  </si>
  <si>
    <t>3214110000002</t>
  </si>
  <si>
    <t>شركة صناعات علاء الدين</t>
  </si>
  <si>
    <t>3214111000001</t>
  </si>
  <si>
    <t>شركة الخالد للمقاولات العامة</t>
  </si>
  <si>
    <t>3214111000002</t>
  </si>
  <si>
    <t>رزاق سكران كاظم عيسى الدفاعي</t>
  </si>
  <si>
    <t>3214111000003</t>
  </si>
  <si>
    <t>3214111000005</t>
  </si>
  <si>
    <t>صباح مهدي معيوف المكصوصي</t>
  </si>
  <si>
    <t>3214112000001</t>
  </si>
  <si>
    <t>شركة النعمان لانتاج المياه</t>
  </si>
  <si>
    <t>3214114000001</t>
  </si>
  <si>
    <t>حاتم نكيل عريان عاشور</t>
  </si>
  <si>
    <t>3214117000058</t>
  </si>
  <si>
    <t>فاضل غيث ساجت الدعمي</t>
  </si>
  <si>
    <t>3214118000065</t>
  </si>
  <si>
    <t>Days180</t>
  </si>
  <si>
    <t>3214118000069</t>
  </si>
  <si>
    <t>غالب حمود مسلم الباوي</t>
  </si>
  <si>
    <t>3214118000077</t>
  </si>
  <si>
    <t>سمر جاسم محمد العزام</t>
  </si>
  <si>
    <t>Days30</t>
  </si>
  <si>
    <t>3214118000079</t>
  </si>
  <si>
    <t>3214119000009</t>
  </si>
  <si>
    <t>3214119000010</t>
  </si>
  <si>
    <t>3214119000011</t>
  </si>
  <si>
    <t>احمد لطيف نصيف جاسم العزاوي</t>
  </si>
  <si>
    <t>3214119000017</t>
  </si>
  <si>
    <t>لؤي مناف عبدالكريم الخفاجي</t>
  </si>
  <si>
    <t>3214119000018</t>
  </si>
  <si>
    <t>صدام جاسم جودة</t>
  </si>
  <si>
    <t>3214119000022</t>
  </si>
  <si>
    <t>محمد عبد الله عناد الزبيدي</t>
  </si>
  <si>
    <t>3214119000023</t>
  </si>
  <si>
    <t>احمد سرحان حسن الفتلاوي</t>
  </si>
  <si>
    <t>3214119000027</t>
  </si>
  <si>
    <t>سمار شعلان حسين</t>
  </si>
  <si>
    <t>3214119000031</t>
  </si>
  <si>
    <t>رؤى نبيل شاكر</t>
  </si>
  <si>
    <t>3214119000038</t>
  </si>
  <si>
    <t>مروان احمد مصحب المولاوي</t>
  </si>
  <si>
    <t>3214119000040</t>
  </si>
  <si>
    <t>سيف سعد عبد مهدي الجواري</t>
  </si>
  <si>
    <t>3214119000041</t>
  </si>
  <si>
    <t>سجاد محمد حسين عبد الله</t>
  </si>
  <si>
    <t>3214119000045</t>
  </si>
  <si>
    <t>دلال عبدالامير حمزه العامري</t>
  </si>
  <si>
    <t>3214119000046</t>
  </si>
  <si>
    <t>ايمان نافع مطر الساعدي</t>
  </si>
  <si>
    <t>3214119000053</t>
  </si>
  <si>
    <t>احمد ثابت كاظم العاني</t>
  </si>
  <si>
    <t>3214119000057</t>
  </si>
  <si>
    <t>دعاء جمعة حسين خلف</t>
  </si>
  <si>
    <t>3214120000002</t>
  </si>
  <si>
    <t>مصطفى طارق داود</t>
  </si>
  <si>
    <t>3214120000003</t>
  </si>
  <si>
    <t>انمار هادي فرحان الدبي</t>
  </si>
  <si>
    <t>3214120000005</t>
  </si>
  <si>
    <t>هدى محمد صالح علوان العبيدي</t>
  </si>
  <si>
    <t>3214120000006</t>
  </si>
  <si>
    <t>محمد عبدالمنعم مجيد الدليمي</t>
  </si>
  <si>
    <t>3214120000010</t>
  </si>
  <si>
    <t>ياسمين حسن احمد الدليمي</t>
  </si>
  <si>
    <t>3214120000011</t>
  </si>
  <si>
    <t>مصطفى جمال راشد</t>
  </si>
  <si>
    <t>3214120000012</t>
  </si>
  <si>
    <t>نزار سالم عبود العطار</t>
  </si>
  <si>
    <t>3214120000015</t>
  </si>
  <si>
    <t>عبد الحسين دعير سلمان</t>
  </si>
  <si>
    <t>3214120000016</t>
  </si>
  <si>
    <t>عدي سلمان رشيد الصالحي</t>
  </si>
  <si>
    <t>3214120000018</t>
  </si>
  <si>
    <t>شركة الرافدين لصناعة الزيوت</t>
  </si>
  <si>
    <t>3214120000019</t>
  </si>
  <si>
    <t>فواز فاتك محمد رضا</t>
  </si>
  <si>
    <t>3214120000020</t>
  </si>
  <si>
    <t>بهاءالدين عادل احمد</t>
  </si>
  <si>
    <t>3214120000021</t>
  </si>
  <si>
    <t>3214120000026</t>
  </si>
  <si>
    <t>شركة الجودي الدولية للتجارة</t>
  </si>
  <si>
    <t>Days90</t>
  </si>
  <si>
    <t>3214120000028</t>
  </si>
  <si>
    <t>3214120000029</t>
  </si>
  <si>
    <t>الاء عبدالعباس شغاتي</t>
  </si>
  <si>
    <t>3214120000033</t>
  </si>
  <si>
    <t>شركه جوهره العين للصناعات</t>
  </si>
  <si>
    <t>3214120000037</t>
  </si>
  <si>
    <t>ميلاد نافع يوسف الجعيفري</t>
  </si>
  <si>
    <t>3214120000039</t>
  </si>
  <si>
    <t>دنيا عبدالله ولود العجيل</t>
  </si>
  <si>
    <t>3214120000040</t>
  </si>
  <si>
    <t>فرح واثق يونس التميمي</t>
  </si>
  <si>
    <t>3214120000041</t>
  </si>
  <si>
    <t>شركة المتحدة لانتاج الطحين</t>
  </si>
  <si>
    <t>Days120</t>
  </si>
  <si>
    <t>3214120000042</t>
  </si>
  <si>
    <t>محمد فاضل عباس الحسن</t>
  </si>
  <si>
    <t>3214120000044</t>
  </si>
  <si>
    <t>بان منير نوري العزاوي</t>
  </si>
  <si>
    <t>3214120000045</t>
  </si>
  <si>
    <t>سعد جعفر محمد ناجي</t>
  </si>
  <si>
    <t>3214120000046</t>
  </si>
  <si>
    <t>رند احمد سرحان حسن</t>
  </si>
  <si>
    <t>3214120000050</t>
  </si>
  <si>
    <t>حميد عبدالله حمود المحياوي</t>
  </si>
  <si>
    <t>3214120000051</t>
  </si>
  <si>
    <t>سكر بدن غانم حلاف</t>
  </si>
  <si>
    <t>3214120000054</t>
  </si>
  <si>
    <t>شركة كرفت العبيدي للتجارة</t>
  </si>
  <si>
    <t>3214120000055</t>
  </si>
  <si>
    <t>علي هادي مايد مرهج</t>
  </si>
  <si>
    <t>3214120000057</t>
  </si>
  <si>
    <t>ريم غسان غالب</t>
  </si>
  <si>
    <t>3214120000058</t>
  </si>
  <si>
    <t>ياسمين محمد خليل حمزة</t>
  </si>
  <si>
    <t>3214120000059</t>
  </si>
  <si>
    <t>حسام علي عبد الامير مهدي</t>
  </si>
  <si>
    <t>3214120000064</t>
  </si>
  <si>
    <t>شركة الرؤيا الذكية للتجارة</t>
  </si>
  <si>
    <t>3214120000066</t>
  </si>
  <si>
    <t>3214120000067</t>
  </si>
  <si>
    <t>3214120000068</t>
  </si>
  <si>
    <t>علي صالح سالم سلطان الجبوري</t>
  </si>
  <si>
    <t>3214120000069</t>
  </si>
  <si>
    <t>3214120000070</t>
  </si>
  <si>
    <t>3214120000071</t>
  </si>
  <si>
    <t>مي عادل عبدالعزيز قطان</t>
  </si>
  <si>
    <t>3214120000072</t>
  </si>
  <si>
    <t>علي طالب حسين حافظ</t>
  </si>
  <si>
    <t>3214120000073</t>
  </si>
  <si>
    <t>غازي هاشم عبيد</t>
  </si>
  <si>
    <t>3214120000074</t>
  </si>
  <si>
    <t>3214120000075</t>
  </si>
  <si>
    <t>غصون هادي محمد حسن</t>
  </si>
  <si>
    <t>3214120000076</t>
  </si>
  <si>
    <t>عادل مصطفى عبدالكريم</t>
  </si>
  <si>
    <t>3214120000080</t>
  </si>
  <si>
    <t>3214120000081</t>
  </si>
  <si>
    <t>زينب ثائر كاظم</t>
  </si>
  <si>
    <t>3214120000083</t>
  </si>
  <si>
    <t>شيرين حسن نصرالله</t>
  </si>
  <si>
    <t>3214120000085</t>
  </si>
  <si>
    <t>سعيد هادي سعيد الطريحي</t>
  </si>
  <si>
    <t>3214120000086</t>
  </si>
  <si>
    <t>علي سامي عبد سلمان</t>
  </si>
  <si>
    <t>3214120000087</t>
  </si>
  <si>
    <t>مصطفى داود رمل المعيني</t>
  </si>
  <si>
    <t>3214121000011</t>
  </si>
  <si>
    <t>شركه تريدنات ميدل ايست ش.م.ل</t>
  </si>
  <si>
    <t>3214121000012</t>
  </si>
  <si>
    <t>3214121000013</t>
  </si>
  <si>
    <t>Days150</t>
  </si>
  <si>
    <t>3214121000014</t>
  </si>
  <si>
    <t>3214121000015</t>
  </si>
  <si>
    <t>3214121000016</t>
  </si>
  <si>
    <t>3214121000017</t>
  </si>
  <si>
    <t>سارة هيثم توفيق</t>
  </si>
  <si>
    <t>3214121000018</t>
  </si>
  <si>
    <t>يسر ساعد عبد السلام</t>
  </si>
  <si>
    <t>3214121000019</t>
  </si>
  <si>
    <t>سعدون سكر بدن الحلفي</t>
  </si>
  <si>
    <t>3214121000020</t>
  </si>
  <si>
    <t>مروه شياع عبد الله</t>
  </si>
  <si>
    <t>3214121000021</t>
  </si>
  <si>
    <t>عزيز فايز بريغش العتابي</t>
  </si>
  <si>
    <t>3214121000022</t>
  </si>
  <si>
    <t>احمد طلال احمد سعيد الشيخلي</t>
  </si>
  <si>
    <t>3214121000023</t>
  </si>
  <si>
    <t>رؤوف عباس فاضل</t>
  </si>
  <si>
    <t>3216117000002</t>
  </si>
  <si>
    <t>OD</t>
  </si>
  <si>
    <t>فخري كريم ولي</t>
  </si>
  <si>
    <t>3216118000001</t>
  </si>
  <si>
    <t>انيس عبدالرزاق جعفر الربيعي</t>
  </si>
  <si>
    <t>3216118000002</t>
  </si>
  <si>
    <t>علي وداد علي عجام</t>
  </si>
  <si>
    <t>3216118000004</t>
  </si>
  <si>
    <t>عبدالامير محسن هادي القسام</t>
  </si>
  <si>
    <t>3216118000005</t>
  </si>
  <si>
    <t>علي قيس كاظم الخفاجي</t>
  </si>
  <si>
    <t>3216118000006</t>
  </si>
  <si>
    <t>حكمت علي حسين الربيعي</t>
  </si>
  <si>
    <t>3216118000007</t>
  </si>
  <si>
    <t>عبدالستار عبدالجبار حسين الربي</t>
  </si>
  <si>
    <t>3216118000011</t>
  </si>
  <si>
    <t>محسن محمد عبدالحسين</t>
  </si>
  <si>
    <t>3216118000013</t>
  </si>
  <si>
    <t>جمعة طاهر علي المقدادي</t>
  </si>
  <si>
    <t>3216118000014</t>
  </si>
  <si>
    <t>3216118000017</t>
  </si>
  <si>
    <t>3216118000018</t>
  </si>
  <si>
    <t>عمر محمد الجاف</t>
  </si>
  <si>
    <t>3216118000020</t>
  </si>
  <si>
    <t>3216118000025</t>
  </si>
  <si>
    <t>انور عبدالصمد جعفر الربيعي</t>
  </si>
  <si>
    <t>3216118000026</t>
  </si>
  <si>
    <t>مالك كاظم عبدالاخوة الخفاجي</t>
  </si>
  <si>
    <t>3216118000027</t>
  </si>
  <si>
    <t>3216118000030</t>
  </si>
  <si>
    <t>3216118000031</t>
  </si>
  <si>
    <t xml:space="preserve">شركة السار للمقاولات العامة </t>
  </si>
  <si>
    <t>3216118000033</t>
  </si>
  <si>
    <t>مكتب دارالعمارة الاستشاري</t>
  </si>
  <si>
    <t>3216118000034</t>
  </si>
  <si>
    <t>شركة سومر الزراعيةالمحدودة</t>
  </si>
  <si>
    <t>3216118000035</t>
  </si>
  <si>
    <t>شركة رونق الجبال للمقاولات</t>
  </si>
  <si>
    <t>3216118000036</t>
  </si>
  <si>
    <t>الشركة العصرية للمقاولات</t>
  </si>
  <si>
    <t>3216118000037</t>
  </si>
  <si>
    <t>3216118000039</t>
  </si>
  <si>
    <t>مكتب البسمة العلمي للدعاية</t>
  </si>
  <si>
    <t>3216120000002</t>
  </si>
  <si>
    <t>شركة شاطىءصيدا للتجارة العامة</t>
  </si>
  <si>
    <t>3216120000003</t>
  </si>
  <si>
    <t>شركه عسل النخيل للتجاره العامة</t>
  </si>
  <si>
    <t>3216120000004</t>
  </si>
  <si>
    <t>3216120000005</t>
  </si>
  <si>
    <t>مكتب الحياة العلمي للدعايه</t>
  </si>
  <si>
    <t>3216121000001</t>
  </si>
  <si>
    <t>شركه البيلسان للتجاره العامه</t>
  </si>
  <si>
    <t>3224119000023</t>
  </si>
  <si>
    <t>Sulymania Branch</t>
  </si>
  <si>
    <t>دارا جيهان كريم</t>
  </si>
  <si>
    <t>3224119000025</t>
  </si>
  <si>
    <t>كامران حسين فرج امين</t>
  </si>
  <si>
    <t>3224120000008</t>
  </si>
  <si>
    <t>نوشيروان خسرو رؤوف قادر</t>
  </si>
  <si>
    <t>3224120000010</t>
  </si>
  <si>
    <t>بلند غفور كريم حسين كريم</t>
  </si>
  <si>
    <t>3224120000011</t>
  </si>
  <si>
    <t>لمياء عبدالمجيد مصطفى الحجية</t>
  </si>
  <si>
    <t>3224120000014</t>
  </si>
  <si>
    <t>طه سعيد حمه لاو منوجر</t>
  </si>
  <si>
    <t>3224120000015</t>
  </si>
  <si>
    <t>أحمد طارق علي الأنصاري</t>
  </si>
  <si>
    <t>3224120000017</t>
  </si>
  <si>
    <t>زانا امين فتاح احمد</t>
  </si>
  <si>
    <t>3224120000019</t>
  </si>
  <si>
    <t>مصطفى سليمان احمد مصطفى</t>
  </si>
  <si>
    <t>3224120000022</t>
  </si>
  <si>
    <t>محمد خانى و او درخشان حمه فارس</t>
  </si>
  <si>
    <t>3224120000024</t>
  </si>
  <si>
    <t>نريمان رؤف محمد حسن</t>
  </si>
  <si>
    <t>3224120000025</t>
  </si>
  <si>
    <t>مه ريوان عبد الله قارمان محمد</t>
  </si>
  <si>
    <t>3224120000026</t>
  </si>
  <si>
    <t>علي حسن احمد ميرويس</t>
  </si>
  <si>
    <t>3224121000001</t>
  </si>
  <si>
    <t>هه ردي عزيز محمود كريم</t>
  </si>
  <si>
    <t>3224121000002</t>
  </si>
  <si>
    <t>شركة معقول للتجارة العامة المحدودة</t>
  </si>
  <si>
    <t>3224121000003</t>
  </si>
  <si>
    <t>عثمان قادر احمد قادر</t>
  </si>
  <si>
    <t>3224121000004</t>
  </si>
  <si>
    <t>ميران اوات محمود مصطفى</t>
  </si>
  <si>
    <t>3224121000005</t>
  </si>
  <si>
    <t>3224121000006</t>
  </si>
  <si>
    <t>فوزية عبد الله محمد مله رسول</t>
  </si>
  <si>
    <t>3224121000007</t>
  </si>
  <si>
    <t>ياسين حمه احمد مارف</t>
  </si>
  <si>
    <t>3226118000001</t>
  </si>
  <si>
    <t>3226118000002</t>
  </si>
  <si>
    <t>شركة صفوة الحضارة لتجارة السيارات</t>
  </si>
  <si>
    <t>3244115000001</t>
  </si>
  <si>
    <t>Erbil Branch</t>
  </si>
  <si>
    <t>ازاد كارسول محمد</t>
  </si>
  <si>
    <t>3244115000002</t>
  </si>
  <si>
    <t>3244120000001</t>
  </si>
  <si>
    <t>نبيل علي عبدالرسول</t>
  </si>
  <si>
    <t>3244120000002</t>
  </si>
  <si>
    <t>سليمان عمر حميد</t>
  </si>
  <si>
    <t>3244120000004</t>
  </si>
  <si>
    <t>شعبان سعيد احمد سمايل  دزةيي</t>
  </si>
  <si>
    <t>3244120000005</t>
  </si>
  <si>
    <t>TERRA PACK COMPANY</t>
  </si>
  <si>
    <t>3244121000001</t>
  </si>
  <si>
    <t>3244121000002</t>
  </si>
  <si>
    <t>3246120000001</t>
  </si>
  <si>
    <t>شركة المداوي لتجارة الادوية</t>
  </si>
  <si>
    <t>3246120000002</t>
  </si>
  <si>
    <t>شركة الميسر للتجارة العامة</t>
  </si>
  <si>
    <t>3246120000003</t>
  </si>
  <si>
    <t>3254113000001</t>
  </si>
  <si>
    <t>Al_Karkh Branch</t>
  </si>
  <si>
    <t>شركة رونق المعمار للتجارة</t>
  </si>
  <si>
    <t>3254119000001</t>
  </si>
  <si>
    <t>المتوفي ثامرمحمدنزيه عبداللطيف</t>
  </si>
  <si>
    <t>3254119000005</t>
  </si>
  <si>
    <t>مهدي صخي حمزه باصي الغراني</t>
  </si>
  <si>
    <t>3254119000008</t>
  </si>
  <si>
    <t>3254120000001</t>
  </si>
  <si>
    <t>علي شاكر محمود</t>
  </si>
  <si>
    <t>3254120000002</t>
  </si>
  <si>
    <t>عبدالهادي كاظم سلمان الرماحي</t>
  </si>
  <si>
    <t>3254120000003</t>
  </si>
  <si>
    <t>مهند ضياء مصطفى</t>
  </si>
  <si>
    <t>3254120000004</t>
  </si>
  <si>
    <t>عامر محمود عبد حسن الربيعي</t>
  </si>
  <si>
    <t>3254120000005</t>
  </si>
  <si>
    <t>منتهى خزعل كشيش</t>
  </si>
  <si>
    <t>3254120000006</t>
  </si>
  <si>
    <t>غازي ياسين علي</t>
  </si>
  <si>
    <t>3254120000007</t>
  </si>
  <si>
    <t>المتوفي ماجد مشاري شناوة كناني</t>
  </si>
  <si>
    <t>3254120000008</t>
  </si>
  <si>
    <t>زمن نصيف جاسم الدولعي</t>
  </si>
  <si>
    <t>3254121000001</t>
  </si>
  <si>
    <t>مي صادق حسن محمد الصراف</t>
  </si>
  <si>
    <t>3254121000002</t>
  </si>
  <si>
    <t>احمد جميل حسن</t>
  </si>
  <si>
    <t>3256118000001</t>
  </si>
  <si>
    <t>شركة جنوب الخليج للتجارة العامة</t>
  </si>
  <si>
    <t>3256118000002</t>
  </si>
  <si>
    <t>شركة المنصور للصناعات الدوائية</t>
  </si>
  <si>
    <t>3256118000003</t>
  </si>
  <si>
    <t>3256118000004</t>
  </si>
  <si>
    <t>وسام محمد خليف</t>
  </si>
  <si>
    <t>3256118000005</t>
  </si>
  <si>
    <t>محمود كاظم فليح</t>
  </si>
  <si>
    <t>3264111000001</t>
  </si>
  <si>
    <t>Karbla Branch</t>
  </si>
  <si>
    <t>فاضل عباس كنبر زاتوت الموسوي</t>
  </si>
  <si>
    <t>3264111000002</t>
  </si>
  <si>
    <t xml:space="preserve"> مطشر فشاخ عجه منشد الغزي</t>
  </si>
  <si>
    <t>3264111000004</t>
  </si>
  <si>
    <t>عباس ميزان خفي صحن المالكي</t>
  </si>
  <si>
    <t>3264112000001</t>
  </si>
  <si>
    <t>3264112000003</t>
  </si>
  <si>
    <t>كاظم منذور داود ابراهيم الجليح</t>
  </si>
  <si>
    <t>3264113000001</t>
  </si>
  <si>
    <t>عبدالناصر مطشر فشاخ عجه الغزي</t>
  </si>
  <si>
    <t>3264113000002</t>
  </si>
  <si>
    <t>يحيى عبد زيد طلاب الخويلدي</t>
  </si>
  <si>
    <t>3264113000004</t>
  </si>
  <si>
    <t>لطيف مظلوم جباري ظاهر الجبوري</t>
  </si>
  <si>
    <t>3264114000005</t>
  </si>
  <si>
    <t>عمار محمد علي حسون صبار ابو شم</t>
  </si>
  <si>
    <t>3264114000006</t>
  </si>
  <si>
    <t>خيرالله عطيه سلهام شبيب اللهيب</t>
  </si>
  <si>
    <t>3264115000002</t>
  </si>
  <si>
    <t>جواد كاظم جياد عطية الزريجاوي</t>
  </si>
  <si>
    <t>3264115000004</t>
  </si>
  <si>
    <t>عباس شراتي لعيبي سلمان اللامي</t>
  </si>
  <si>
    <t>3264115000005</t>
  </si>
  <si>
    <t>خليل ابراهيم هلال حسين زبيد</t>
  </si>
  <si>
    <t>3265118010102</t>
  </si>
  <si>
    <t>DB</t>
  </si>
  <si>
    <t>حميد كاظم محمد عليوي قصاب</t>
  </si>
  <si>
    <t>3265118010101</t>
  </si>
  <si>
    <t>3264117000022</t>
  </si>
  <si>
    <t>عبد الساده ضايع راشد</t>
  </si>
  <si>
    <t>3264118000030</t>
  </si>
  <si>
    <t>حسين حاجم علي صالح الحجامي</t>
  </si>
  <si>
    <t>3264118000049</t>
  </si>
  <si>
    <t>حسين علاء حسن علي المصباح</t>
  </si>
  <si>
    <t>3264118000053</t>
  </si>
  <si>
    <t>امل جبار كاظم حسن ال جباره</t>
  </si>
  <si>
    <t>3264118000068</t>
  </si>
  <si>
    <t>حازم ابراهيم دحام حويجم</t>
  </si>
  <si>
    <t>3264118000085</t>
  </si>
  <si>
    <t>حسن ناظم وحيد جاري الموسوي</t>
  </si>
  <si>
    <t>3264119000011</t>
  </si>
  <si>
    <t>صبيحه علوان راضي بستان الجراح</t>
  </si>
  <si>
    <t>3264119000042</t>
  </si>
  <si>
    <t>عبدالحسن حنون مطر الزيادي</t>
  </si>
  <si>
    <t>3264119000072</t>
  </si>
  <si>
    <t>3264119000080</t>
  </si>
  <si>
    <t>حسين علي عبود سلمان بني سالة</t>
  </si>
  <si>
    <t>3264119000082</t>
  </si>
  <si>
    <t>شهد عبدالكريم ستار الخزرجي</t>
  </si>
  <si>
    <t>3264119000084</t>
  </si>
  <si>
    <t>وائل مشتاق مطرود عباس ابراهيمي</t>
  </si>
  <si>
    <t>3264119000085</t>
  </si>
  <si>
    <t>كميلة جابر راضي عطية الحسناوي</t>
  </si>
  <si>
    <t>3264119000091</t>
  </si>
  <si>
    <t>حامد منصور زمان حبيب كاظم المس</t>
  </si>
  <si>
    <t>3264119000106</t>
  </si>
  <si>
    <t>3264119000107</t>
  </si>
  <si>
    <t>Irregular</t>
  </si>
  <si>
    <t>3264120000005</t>
  </si>
  <si>
    <t>فاضل حسن مهدي كاظم الزبيدي</t>
  </si>
  <si>
    <t>3264120000015</t>
  </si>
  <si>
    <t>علي صاحب علاء حسن المصباح</t>
  </si>
  <si>
    <t>3264120000020</t>
  </si>
  <si>
    <t>محمود ياسر عبود عسكر وطيفي</t>
  </si>
  <si>
    <t>3264120000022</t>
  </si>
  <si>
    <t>زياد كاظم حسن حمد المسعودي</t>
  </si>
  <si>
    <t>3264120000023</t>
  </si>
  <si>
    <t>عباس حمد عبيد معين ال شبل</t>
  </si>
  <si>
    <t>3264120000026</t>
  </si>
  <si>
    <t>مالك عبد الحمزة مذروب</t>
  </si>
  <si>
    <t>3264120000029</t>
  </si>
  <si>
    <t>عدنان ابراهيم كاظم حسون الغرير</t>
  </si>
  <si>
    <t>3264120000032</t>
  </si>
  <si>
    <t>جلال ثابت جبل حسين الحسناوي</t>
  </si>
  <si>
    <t>3264120000038</t>
  </si>
  <si>
    <t>كرار خضير عباس طوفان</t>
  </si>
  <si>
    <t>3264120000039</t>
  </si>
  <si>
    <t>ايمان نعمه هوال مرزه الموسوي</t>
  </si>
  <si>
    <t>3264120000042</t>
  </si>
  <si>
    <t>محمد علي حسن عيسى الغربات</t>
  </si>
  <si>
    <t>3264120000043</t>
  </si>
  <si>
    <t>عادل خضير جبر الهلال الطائي</t>
  </si>
  <si>
    <t>3264120000044</t>
  </si>
  <si>
    <t>مشتاق صالح سهيل عبد الربيعي</t>
  </si>
  <si>
    <t>3264120000045</t>
  </si>
  <si>
    <t>حسن عبدالرضا فليح حسن الخفاجي</t>
  </si>
  <si>
    <t>3264120000049</t>
  </si>
  <si>
    <t>ناجح شاكر عباس عوده الياسري</t>
  </si>
  <si>
    <t>3264120000050</t>
  </si>
  <si>
    <t>حسن جواد كاظم حسون الغريري</t>
  </si>
  <si>
    <t>3264120000051</t>
  </si>
  <si>
    <t>عبدالامير مهدي كاظم حسين</t>
  </si>
  <si>
    <t>3264120000057</t>
  </si>
  <si>
    <t>علاءمحمد عبدالحسين عكظ بني حسن</t>
  </si>
  <si>
    <t>3264120000060</t>
  </si>
  <si>
    <t>كظيمة ساهي جبر حنظل</t>
  </si>
  <si>
    <t>3264120000062</t>
  </si>
  <si>
    <t>حازم سلمان درب حمد الجبوري</t>
  </si>
  <si>
    <t>3264120000063</t>
  </si>
  <si>
    <t>رنا كريم صالح و امير كاظم حنون</t>
  </si>
  <si>
    <t>3264120000064</t>
  </si>
  <si>
    <t>زكي ابراهيم خلف حسين اليعقوبي</t>
  </si>
  <si>
    <t>3264120000065</t>
  </si>
  <si>
    <t>محمد عبدالحسين متعب دهش الزرفي</t>
  </si>
  <si>
    <t>3264120000066</t>
  </si>
  <si>
    <t>فاضل عبدالخضر كربول الكعينات</t>
  </si>
  <si>
    <t>3264120000068</t>
  </si>
  <si>
    <t>ابراهيم ريسان عايد الخفاجي</t>
  </si>
  <si>
    <t>3264120000069</t>
  </si>
  <si>
    <t>حسن حميد حسن محمد الموسوي</t>
  </si>
  <si>
    <t>3264120000070</t>
  </si>
  <si>
    <t>محمد حسن علاء حسن علي مصباح</t>
  </si>
  <si>
    <t>3264120000071</t>
  </si>
  <si>
    <t>ميران عبدالزهرة زغير المعموري</t>
  </si>
  <si>
    <t>3264120000072</t>
  </si>
  <si>
    <t>شافي حسين علي كاظم الحسون</t>
  </si>
  <si>
    <t>3264120000073</t>
  </si>
  <si>
    <t>محمد مال الله بناي محمد</t>
  </si>
  <si>
    <t>3264120000074</t>
  </si>
  <si>
    <t>مراد محمد رضا موسى راضي الساعد</t>
  </si>
  <si>
    <t>3264120000075</t>
  </si>
  <si>
    <t>رياض مجلي ابو حسن خضر الجبوري</t>
  </si>
  <si>
    <t>3264120000076</t>
  </si>
  <si>
    <t>كوثر عبدالله خلف الغاقلي</t>
  </si>
  <si>
    <t>3264120000077</t>
  </si>
  <si>
    <t>حسن كاظم جاسم محمد الفتلاوي</t>
  </si>
  <si>
    <t>3264120000079</t>
  </si>
  <si>
    <t>علي حسن لعيبي فاهي الشبلاوي</t>
  </si>
  <si>
    <t>3264120000080</t>
  </si>
  <si>
    <t>ثائر شافي حسين علي الشريفي</t>
  </si>
  <si>
    <t>3264120000082</t>
  </si>
  <si>
    <t>قيصر موسى صاحب طراد المسلماوي</t>
  </si>
  <si>
    <t>3264120000084</t>
  </si>
  <si>
    <t>رافع افندي دليمي جاسم الجبوري</t>
  </si>
  <si>
    <t>3264120000086</t>
  </si>
  <si>
    <t>حميد جليل شمخي جبر الشمري</t>
  </si>
  <si>
    <t>3264120000087</t>
  </si>
  <si>
    <t>علي فاضل عبدالمجيد الجابري</t>
  </si>
  <si>
    <t>3264120000088</t>
  </si>
  <si>
    <t>حازم كاظم منادي تومان الجبوري</t>
  </si>
  <si>
    <t>3264120000089</t>
  </si>
  <si>
    <t>عائد عمران كريم زغير الجبوري</t>
  </si>
  <si>
    <t>3264120000091</t>
  </si>
  <si>
    <t>محمد علي هادي محمد السعدي</t>
  </si>
  <si>
    <t>3264120000093</t>
  </si>
  <si>
    <t>مهدي صاحب عبدعلي البناء</t>
  </si>
  <si>
    <t>3264120000094</t>
  </si>
  <si>
    <t>يوسف عبدالرضا جوادعواد العبودي</t>
  </si>
  <si>
    <t>3264120000095</t>
  </si>
  <si>
    <t>صاحب يحيى صاحب عكلول ال يحيى</t>
  </si>
  <si>
    <t>3264120000096</t>
  </si>
  <si>
    <t>جابر عبيد اسماعيل ابراهيم</t>
  </si>
  <si>
    <t>3264120000097</t>
  </si>
  <si>
    <t>حاتم جواد كاظم حسون الغريري</t>
  </si>
  <si>
    <t>3264120000098</t>
  </si>
  <si>
    <t>فاضل جبر رحمن حسين الجبوري</t>
  </si>
  <si>
    <t>3264120000099</t>
  </si>
  <si>
    <t>كاظم حتروش عبود ال مجلي</t>
  </si>
  <si>
    <t>3264120000100</t>
  </si>
  <si>
    <t>حسين قصي  وفاطمة عبدعلي</t>
  </si>
  <si>
    <t>3264121000002</t>
  </si>
  <si>
    <t>ياسين جواد عبد حميدي ال ياسين</t>
  </si>
  <si>
    <t>3264121000003</t>
  </si>
  <si>
    <t>جواد كاظم خلف لفتة الخزرجي</t>
  </si>
  <si>
    <t>3264121000005</t>
  </si>
  <si>
    <t>فلاح رضا فليح حسن العزاوي</t>
  </si>
  <si>
    <t>3264121000006</t>
  </si>
  <si>
    <t>علي عدنان عمران عباس الشمري</t>
  </si>
  <si>
    <t>3264121000008</t>
  </si>
  <si>
    <t>صالح مجيد علي حسن الخزرجي</t>
  </si>
  <si>
    <t>3264121000009</t>
  </si>
  <si>
    <t>نور شمخي جبر محمود البكاء</t>
  </si>
  <si>
    <t>3264121000013</t>
  </si>
  <si>
    <t>عامر عباس حسين عبيس الجنابي</t>
  </si>
  <si>
    <t>3264121000015</t>
  </si>
  <si>
    <t>شاكر مشذوب عبود تومان الخفاجي</t>
  </si>
  <si>
    <t>3264121000016</t>
  </si>
  <si>
    <t>ثائر كريم عباس علي العبدلي</t>
  </si>
  <si>
    <t>3264121000017</t>
  </si>
  <si>
    <t>فاضل فارس حمود خليف اليساري</t>
  </si>
  <si>
    <t>3264121000020</t>
  </si>
  <si>
    <t>عدنان شاكر شلاكة خضر الشيباني</t>
  </si>
  <si>
    <t>3264121000022</t>
  </si>
  <si>
    <t>حازم عبد ابراهيم درويش المرشدي</t>
  </si>
  <si>
    <t>3264121000023</t>
  </si>
  <si>
    <t>صلاح محمدحسن عباس حمادي الصافي</t>
  </si>
  <si>
    <t>3265119000017</t>
  </si>
  <si>
    <t>رفيع عيسى موسى شاكر العلي</t>
  </si>
  <si>
    <t>3265119000038</t>
  </si>
  <si>
    <t>3265119000054</t>
  </si>
  <si>
    <t>3265120000078</t>
  </si>
  <si>
    <t>3265121000014</t>
  </si>
  <si>
    <t>3265121000019</t>
  </si>
  <si>
    <t>3266118000001</t>
  </si>
  <si>
    <t>شاكر عبدالرزاق عباس منبور بهرة</t>
  </si>
  <si>
    <t>3266118000002</t>
  </si>
  <si>
    <t>3266118000003</t>
  </si>
  <si>
    <t>كاظم عبدالرزاق علي شكري الاسدي</t>
  </si>
  <si>
    <t>3266118000004</t>
  </si>
  <si>
    <t>3266118000006</t>
  </si>
  <si>
    <t>محمد عبد رميض حميد زنكنه</t>
  </si>
  <si>
    <t>3266118000010</t>
  </si>
  <si>
    <t>3266120000002</t>
  </si>
  <si>
    <t>شركه الاشداء للمقاولات</t>
  </si>
  <si>
    <t>3274112000003</t>
  </si>
  <si>
    <t>Basrah Branch</t>
  </si>
  <si>
    <t>باسم جاسم محمد</t>
  </si>
  <si>
    <t>3274113000002</t>
  </si>
  <si>
    <t>3274113000004</t>
  </si>
  <si>
    <t>جلال جواد جعفر حسن</t>
  </si>
  <si>
    <t>3274114000001</t>
  </si>
  <si>
    <t>سامي داود حمادي الكنعاني</t>
  </si>
  <si>
    <t>3274114000003</t>
  </si>
  <si>
    <t>حزام مشري سعدون عصمان</t>
  </si>
  <si>
    <t>3274116000001</t>
  </si>
  <si>
    <t>علي شريف صلال فيصل الموحي</t>
  </si>
  <si>
    <t>3274116000003</t>
  </si>
  <si>
    <t>عبدالرضا شعيبث جاسم الحميد</t>
  </si>
  <si>
    <t>3274117000002</t>
  </si>
  <si>
    <t>جاسم عبد الحسن كريم الجوراني</t>
  </si>
  <si>
    <t>3274117000016</t>
  </si>
  <si>
    <t>حكمت ناظم عباس الصرايفي</t>
  </si>
  <si>
    <t>3274118000007</t>
  </si>
  <si>
    <t>حسن عبدالرسول رسن السويعدي</t>
  </si>
  <si>
    <t>3274118000010</t>
  </si>
  <si>
    <t>عماد عبدالرزاق شاهين الشاهين</t>
  </si>
  <si>
    <t>3274118000028</t>
  </si>
  <si>
    <t>علاء عبدالحسين خلف الرسن</t>
  </si>
  <si>
    <t>3274118000041</t>
  </si>
  <si>
    <t>عبدالكاظم خميس دحام بلان</t>
  </si>
  <si>
    <t>3274118000062</t>
  </si>
  <si>
    <t>عزيز عبدالرسول كاظم فوير</t>
  </si>
  <si>
    <t>3274119000003</t>
  </si>
  <si>
    <t>زيد خلف علوان عصيري العصيري</t>
  </si>
  <si>
    <t>3274119000004</t>
  </si>
  <si>
    <t>تغريد حسين سوادي البيضاني</t>
  </si>
  <si>
    <t>3274119000014</t>
  </si>
  <si>
    <t>عبدالامير عبدالواحد موحان</t>
  </si>
  <si>
    <t>3274119000017</t>
  </si>
  <si>
    <t>علي شريف عبدالحسين محمد</t>
  </si>
  <si>
    <t>3274119000021</t>
  </si>
  <si>
    <t>عروبه قاسم محمد عادل التميمي</t>
  </si>
  <si>
    <t>3274120000002</t>
  </si>
  <si>
    <t>عبد الأمير عبد الله عفات</t>
  </si>
  <si>
    <t>3274120000003</t>
  </si>
  <si>
    <t>فارس سعدي وهيب سلمان</t>
  </si>
  <si>
    <t>3274120000005</t>
  </si>
  <si>
    <t>حليم علي شبيب عبدالله البطاط</t>
  </si>
  <si>
    <t>3274120000006</t>
  </si>
  <si>
    <t>رشيد مجيد عبدالنبي العلي</t>
  </si>
  <si>
    <t>3274120000007</t>
  </si>
  <si>
    <t>مزهر حميد فرحان عكله الدراجي</t>
  </si>
  <si>
    <t>3274120000009</t>
  </si>
  <si>
    <t>مرتضى حسين اسماعيل الماجدي</t>
  </si>
  <si>
    <t>3274120000010</t>
  </si>
  <si>
    <t>عبدالامير جاسم عذار صاحي</t>
  </si>
  <si>
    <t>3274120000011</t>
  </si>
  <si>
    <t>منتظر طوينه عوده حميد</t>
  </si>
  <si>
    <t>3274120000012</t>
  </si>
  <si>
    <t>سلطان حاجم سلطان خلف الخلف</t>
  </si>
  <si>
    <t>3274121000001</t>
  </si>
  <si>
    <t>يونس عباس مطر الطاهر</t>
  </si>
  <si>
    <t>3274121000002</t>
  </si>
  <si>
    <t>مخلص مصدق حسن حمادي السوداني</t>
  </si>
  <si>
    <t>3274121000003</t>
  </si>
  <si>
    <t>بشار جواد كاظم عبد الرزاق</t>
  </si>
  <si>
    <t>3276118000003</t>
  </si>
  <si>
    <t>عماد فهد خلف الزيدي</t>
  </si>
  <si>
    <t>3276118000004</t>
  </si>
  <si>
    <t>شركة الامارة المتحدة للتجارة</t>
  </si>
  <si>
    <t>3284111000003</t>
  </si>
  <si>
    <t>Najaf Branch</t>
  </si>
  <si>
    <t>فؤاد جابر جعفر محي الدين</t>
  </si>
  <si>
    <t>3284111000005</t>
  </si>
  <si>
    <t>حسن عبدالامير عسكر الميالي</t>
  </si>
  <si>
    <t>3284112000002</t>
  </si>
  <si>
    <t>حيدر كاظم خضيرالشيباني</t>
  </si>
  <si>
    <t>3284112000009</t>
  </si>
  <si>
    <t>3284112000010</t>
  </si>
  <si>
    <t>حسن حاجم سلطان الفتلاوي</t>
  </si>
  <si>
    <t>3284112000011</t>
  </si>
  <si>
    <t>جواد هادي جنوب العابدي</t>
  </si>
  <si>
    <t>3284112000014</t>
  </si>
  <si>
    <t>3284112000015</t>
  </si>
  <si>
    <t>نبيل جواد كاظم النفاخ</t>
  </si>
  <si>
    <t>3284112000019</t>
  </si>
  <si>
    <t>أحمد عبود محمد حسين شبر</t>
  </si>
  <si>
    <t>3284113000001</t>
  </si>
  <si>
    <t>هادي كاظم فجيل الفتلاوي</t>
  </si>
  <si>
    <t>3284113000006</t>
  </si>
  <si>
    <t>خالد محمد علي حسين الرماحي</t>
  </si>
  <si>
    <t>3284113000007</t>
  </si>
  <si>
    <t>3284113000009</t>
  </si>
  <si>
    <t>3284113000010</t>
  </si>
  <si>
    <t>حيدر هاشم جواد الحكيم</t>
  </si>
  <si>
    <t>3284113000011</t>
  </si>
  <si>
    <t>3284113000017</t>
  </si>
  <si>
    <t>حسن محمد هاشم سلمان بحر</t>
  </si>
  <si>
    <t>3284113000022</t>
  </si>
  <si>
    <t>3284113000023</t>
  </si>
  <si>
    <t>3284113000024</t>
  </si>
  <si>
    <t>علاء عبدالحسين عبدعلي العابدي</t>
  </si>
  <si>
    <t>3284113000025</t>
  </si>
  <si>
    <t>حسن عبدالزهرة زباله الخزرجي</t>
  </si>
  <si>
    <t>3284113000026</t>
  </si>
  <si>
    <t>حسام نوري رضا ابراهيم الموسوي</t>
  </si>
  <si>
    <t>3284113000032</t>
  </si>
  <si>
    <t>مقداد علي طه العذاري</t>
  </si>
  <si>
    <t>3284114000005</t>
  </si>
  <si>
    <t>موفق رزاق مجيد</t>
  </si>
  <si>
    <t>3284114000009</t>
  </si>
  <si>
    <t>منتصر طالب عبد الشريفي</t>
  </si>
  <si>
    <t>3284114000016</t>
  </si>
  <si>
    <t>احمد حسن جبرالزبيدي</t>
  </si>
  <si>
    <t>3284114000018</t>
  </si>
  <si>
    <t>غني غالي عبدالعظيم المرشدي</t>
  </si>
  <si>
    <t>3284114000019</t>
  </si>
  <si>
    <t>كاظم عبيد عبود الشمري</t>
  </si>
  <si>
    <t>3284114000021</t>
  </si>
  <si>
    <t>3284114000022</t>
  </si>
  <si>
    <t>3284114000023</t>
  </si>
  <si>
    <t>3284114000025</t>
  </si>
  <si>
    <t>3284114000026</t>
  </si>
  <si>
    <t>صاحب مهدي محمدعلي  الذبحاوي</t>
  </si>
  <si>
    <t>3284114000028</t>
  </si>
  <si>
    <t>3284114000029</t>
  </si>
  <si>
    <t>جاسم كاظم عبيد الزبيدي</t>
  </si>
  <si>
    <t>3284114000037</t>
  </si>
  <si>
    <t>حمزة كاظم عبيد</t>
  </si>
  <si>
    <t>3284114000038</t>
  </si>
  <si>
    <t>مقداد حاجم عباس السعد</t>
  </si>
  <si>
    <t>3284114000039</t>
  </si>
  <si>
    <t>3284114000041</t>
  </si>
  <si>
    <t>3284115000001</t>
  </si>
  <si>
    <t>جواد كاظم فجيل الفتلاوي</t>
  </si>
  <si>
    <t>3284115000002</t>
  </si>
  <si>
    <t>محمود جاسم شبيب العباس</t>
  </si>
  <si>
    <t>3284115000003</t>
  </si>
  <si>
    <t>3284115000004</t>
  </si>
  <si>
    <t>حسين عبدالزهرة كاظم  طحان</t>
  </si>
  <si>
    <t>3284115000010</t>
  </si>
  <si>
    <t>مهدي صالح يوسف الحلو</t>
  </si>
  <si>
    <t>3284115000011</t>
  </si>
  <si>
    <t>3284115000013</t>
  </si>
  <si>
    <t>3284115000022</t>
  </si>
  <si>
    <t>مطر زليف فطيسه ال حسن</t>
  </si>
  <si>
    <t>3284115000026</t>
  </si>
  <si>
    <t>سعيد مردان حسين العارضي</t>
  </si>
  <si>
    <t>3284115000029</t>
  </si>
  <si>
    <t>حسن ازهر منعم  سزم</t>
  </si>
  <si>
    <t>3284115000030</t>
  </si>
  <si>
    <t>علاء حسين ياسر  العذاري</t>
  </si>
  <si>
    <t>3284115000031</t>
  </si>
  <si>
    <t>وسام علاوي حسن  الزيادي</t>
  </si>
  <si>
    <t>3284115000032</t>
  </si>
  <si>
    <t>علي حسين هويدي  البوجاسم</t>
  </si>
  <si>
    <t>3284115000038</t>
  </si>
  <si>
    <t>علي خالد محمد علي الرماحي</t>
  </si>
  <si>
    <t>3284115000045</t>
  </si>
  <si>
    <t>حيدر عبدزيد حسين علوان الزرفي</t>
  </si>
  <si>
    <t>3284115000046</t>
  </si>
  <si>
    <t>علي حياوي حمزة خضر الاميال</t>
  </si>
  <si>
    <t>3284115000049</t>
  </si>
  <si>
    <t>رياض رشيد جاسم ال فلح عابدي</t>
  </si>
  <si>
    <t>3284115000051</t>
  </si>
  <si>
    <t>3284115000052</t>
  </si>
  <si>
    <t>3284116000010</t>
  </si>
  <si>
    <t>علي يحيى غانم شلاش</t>
  </si>
  <si>
    <t>3284117000066</t>
  </si>
  <si>
    <t>علي محمد سعيد ثعبان البوشخطه</t>
  </si>
  <si>
    <t>3284117000079</t>
  </si>
  <si>
    <t>محمد عبدزيد عبيد الحدراوي</t>
  </si>
  <si>
    <t>3284117001001</t>
  </si>
  <si>
    <t>محمد عبدالمناف عبدالصاحب</t>
  </si>
  <si>
    <t>3284118000011</t>
  </si>
  <si>
    <t>احمد محسن عبد المنصوري</t>
  </si>
  <si>
    <t>3284118000032</t>
  </si>
  <si>
    <t>أحمد راضي عيسى الصائغ</t>
  </si>
  <si>
    <t>3284118000033</t>
  </si>
  <si>
    <t>3284118000050</t>
  </si>
  <si>
    <t>احمد كريم جبار الشمري</t>
  </si>
  <si>
    <t>3284118000062</t>
  </si>
  <si>
    <t>محمد كريم اسماعيل حيدري</t>
  </si>
  <si>
    <t>3284118000063</t>
  </si>
  <si>
    <t>فلاح حسن فاضل الغزالي</t>
  </si>
  <si>
    <t>3284118000084</t>
  </si>
  <si>
    <t>3284118000085</t>
  </si>
  <si>
    <t>3284118000135</t>
  </si>
  <si>
    <t>عادل منعم عبدالحسين العبدلي</t>
  </si>
  <si>
    <t>3284118000148</t>
  </si>
  <si>
    <t>اسماء محمود احمد حوسه</t>
  </si>
  <si>
    <t>3284118000162</t>
  </si>
  <si>
    <t>كرار محمد جازي الشلواطي</t>
  </si>
  <si>
    <t>3284118000202</t>
  </si>
  <si>
    <t>علي عبيد عوده الشيباني</t>
  </si>
  <si>
    <t>3284118000203</t>
  </si>
  <si>
    <t>غايب عوده حسن  العنزي</t>
  </si>
  <si>
    <t>3284118000237</t>
  </si>
  <si>
    <t>اموري جواد محمد جوزه</t>
  </si>
  <si>
    <t>3284118000241</t>
  </si>
  <si>
    <t>حسن مرداس حسين العبداللاوي</t>
  </si>
  <si>
    <t>3284118000242</t>
  </si>
  <si>
    <t>عباس علي عباس  الغزي</t>
  </si>
  <si>
    <t>3284119000003</t>
  </si>
  <si>
    <t>صالح جواد كاظم علاوي جينب</t>
  </si>
  <si>
    <t>3284119000013</t>
  </si>
  <si>
    <t>علاء كامل سلمان  الجبوري</t>
  </si>
  <si>
    <t>3284119000032</t>
  </si>
  <si>
    <t>عبدالزهره عبدالساده محيسن عرد</t>
  </si>
  <si>
    <t>3284119000033</t>
  </si>
  <si>
    <t>عباس عبد محسن عبارالجبوري</t>
  </si>
  <si>
    <t>3284119000066</t>
  </si>
  <si>
    <t>سلام زباله عبدالله البناء</t>
  </si>
  <si>
    <t>3284119000082</t>
  </si>
  <si>
    <t>احمد عبدالامير عبود النويني</t>
  </si>
  <si>
    <t>3284119000098</t>
  </si>
  <si>
    <t>ريهام وسام عبدالحسن  حكاك</t>
  </si>
  <si>
    <t>3284119000107</t>
  </si>
  <si>
    <t>عبدالحر جاهم جبرعلوان الشمري</t>
  </si>
  <si>
    <t>3284119000114</t>
  </si>
  <si>
    <t>فؤاد نجم عبدالله كيشوان</t>
  </si>
  <si>
    <t>3284119000125</t>
  </si>
  <si>
    <t>سعد حميد جبار الكرد</t>
  </si>
  <si>
    <t>3284119000127</t>
  </si>
  <si>
    <t>جليل محمد كاظم العابدي</t>
  </si>
  <si>
    <t>3284119000156</t>
  </si>
  <si>
    <t>ولاء ناظم جبارالجبوري</t>
  </si>
  <si>
    <t>3284119000161</t>
  </si>
  <si>
    <t>باسم فرج صبح  الجلابي</t>
  </si>
  <si>
    <t>3284119000162</t>
  </si>
  <si>
    <t>باسم صالح حسن ال حساني</t>
  </si>
  <si>
    <t>3284119000168</t>
  </si>
  <si>
    <t>رضا اسماعيل مجهول العامري</t>
  </si>
  <si>
    <t>3284120000001</t>
  </si>
  <si>
    <t>محمد رحيم ظاهر الحواتم</t>
  </si>
  <si>
    <t>3284120000012</t>
  </si>
  <si>
    <t>عباس عبدالله مجباس عبداللاوي</t>
  </si>
  <si>
    <t>3284120000014</t>
  </si>
  <si>
    <t>حيدر عبدالامير يوسف الكناني</t>
  </si>
  <si>
    <t>3284120000020</t>
  </si>
  <si>
    <t>عمار صاحب عبدالامير الجبان</t>
  </si>
  <si>
    <t>3284120000028</t>
  </si>
  <si>
    <t>محمد جاسم عبيد البوطيف</t>
  </si>
  <si>
    <t>3284120000030</t>
  </si>
  <si>
    <t>هادي مرداس حسين او مهدي مرداس</t>
  </si>
  <si>
    <t>3284120000038</t>
  </si>
  <si>
    <t>مشتاق طالب راضي عابدي</t>
  </si>
  <si>
    <t>3284120000043</t>
  </si>
  <si>
    <t>مخلص جواد كاظم عابدي</t>
  </si>
  <si>
    <t>3284120000044</t>
  </si>
  <si>
    <t>حيدر عادل حمود  المجتومي</t>
  </si>
  <si>
    <t>3284120000047</t>
  </si>
  <si>
    <t>بشير رشيد جمعه الاسدي</t>
  </si>
  <si>
    <t>3284120000048</t>
  </si>
  <si>
    <t>سناء هادي عباس  فارس</t>
  </si>
  <si>
    <t>3284120000051</t>
  </si>
  <si>
    <t>حسين جابر خضير عنجور</t>
  </si>
  <si>
    <t>3284120000052</t>
  </si>
  <si>
    <t>اسماعيل عبدالله رسول الشمرتي</t>
  </si>
  <si>
    <t>3284120000056</t>
  </si>
  <si>
    <t>هاشم مزيد مزبان السوادي</t>
  </si>
  <si>
    <t>3284120000058</t>
  </si>
  <si>
    <t>ناجح خضر جلاب  السلامي</t>
  </si>
  <si>
    <t>3284120000060</t>
  </si>
  <si>
    <t>جمال شريف عبد سهيل</t>
  </si>
  <si>
    <t>3284120000061</t>
  </si>
  <si>
    <t>قاسم كاظم عبد مياح الفتلاوي</t>
  </si>
  <si>
    <t>3284120000062</t>
  </si>
  <si>
    <t>عبدالزهرة خطار عوده طيار</t>
  </si>
  <si>
    <t>3284120000063</t>
  </si>
  <si>
    <t>صاحب مهدي حسين  الطبطبائي</t>
  </si>
  <si>
    <t>3284120000064</t>
  </si>
  <si>
    <t>كاظم عباس علوان الجلابي</t>
  </si>
  <si>
    <t>3284120000065</t>
  </si>
  <si>
    <t>علي مهدي صالح جبار الفريدي</t>
  </si>
  <si>
    <t>3284120000067</t>
  </si>
  <si>
    <t>هادي كاظم عبود خضر</t>
  </si>
  <si>
    <t>3284120000069</t>
  </si>
  <si>
    <t>غالب عبيد علي الشبلاوي</t>
  </si>
  <si>
    <t>3284120000070</t>
  </si>
  <si>
    <t>عبدالامير صالح محيل الابراهيمي</t>
  </si>
  <si>
    <t>3284120000071</t>
  </si>
  <si>
    <t>خيري نعمة شنشول الحسناوي</t>
  </si>
  <si>
    <t>3284120000072</t>
  </si>
  <si>
    <t>ربيع مهدي هادي الكريم</t>
  </si>
  <si>
    <t>3284120000074</t>
  </si>
  <si>
    <t>طالب عبداليمه جبر العامري</t>
  </si>
  <si>
    <t>3284120000075</t>
  </si>
  <si>
    <t>عقيل حميد جعفر  النفاخ</t>
  </si>
  <si>
    <t>3284120000078</t>
  </si>
  <si>
    <t>نواف ساجت رباط الابراهيمي</t>
  </si>
  <si>
    <t>3284120000079</t>
  </si>
  <si>
    <t>حسن سطام علوان الغزالي</t>
  </si>
  <si>
    <t>3284120000080</t>
  </si>
  <si>
    <t>حسن فلاح مهدي جواد دبش</t>
  </si>
  <si>
    <t>3284120000083</t>
  </si>
  <si>
    <t>معين عباس حبيب الجنابي</t>
  </si>
  <si>
    <t>3284120000085</t>
  </si>
  <si>
    <t>3284120000086</t>
  </si>
  <si>
    <t>رسول يونس علي النعماني</t>
  </si>
  <si>
    <t>3284120000087</t>
  </si>
  <si>
    <t>كريم كاظم عباس المعموري</t>
  </si>
  <si>
    <t>3284120000088</t>
  </si>
  <si>
    <t>علي عبدالاميرهادي الزبيدي</t>
  </si>
  <si>
    <t>3284120000092</t>
  </si>
  <si>
    <t>صلاح منعم عبدالحسين العبدلي</t>
  </si>
  <si>
    <t>3284120000093</t>
  </si>
  <si>
    <t>عباس فاضل احمد عباس البوصيبع</t>
  </si>
  <si>
    <t>3284120000094</t>
  </si>
  <si>
    <t>محمد نعيم مانع المياحي</t>
  </si>
  <si>
    <t>3284120000095</t>
  </si>
  <si>
    <t>علي حسن كاظم العيساوي</t>
  </si>
  <si>
    <t>3284120000096</t>
  </si>
  <si>
    <t>حسام صاحب ياسين الخفاجي</t>
  </si>
  <si>
    <t>3284120000097</t>
  </si>
  <si>
    <t>فاضل مهدي زغير</t>
  </si>
  <si>
    <t>3284120000098</t>
  </si>
  <si>
    <t>عبدالحسن خطار عوده طيارالدجيلي</t>
  </si>
  <si>
    <t>3284120000099</t>
  </si>
  <si>
    <t>علي عبدالله عطاالله بجاي</t>
  </si>
  <si>
    <t>3284120000100</t>
  </si>
  <si>
    <t>علاء رزاق جبار الزرفي</t>
  </si>
  <si>
    <t>3284120000102</t>
  </si>
  <si>
    <t>جاسم محمد عطيه المحنة</t>
  </si>
  <si>
    <t>3284120000103</t>
  </si>
  <si>
    <t>محمد حمزه طراد المعموري</t>
  </si>
  <si>
    <t>3284120000105</t>
  </si>
  <si>
    <t>عباس راهي سلمان الخالدي</t>
  </si>
  <si>
    <t>3284120000106</t>
  </si>
  <si>
    <t>مؤيد سلمان علي عجينه</t>
  </si>
  <si>
    <t>3284120000108</t>
  </si>
  <si>
    <t>حيدر محمد عبيس حسن العكاشي</t>
  </si>
  <si>
    <t>3284120000110</t>
  </si>
  <si>
    <t>قاسم عبدالله نده الغزي</t>
  </si>
  <si>
    <t>3284120000112</t>
  </si>
  <si>
    <t>زينب موسى جعفراو ياسروسام وهاب</t>
  </si>
  <si>
    <t>3284120000113</t>
  </si>
  <si>
    <t>علي محمدجواد عطيه جبر جبوري</t>
  </si>
  <si>
    <t>3284120000114</t>
  </si>
  <si>
    <t>رسول عبدعلي محمد الجبوري</t>
  </si>
  <si>
    <t>3284120000115</t>
  </si>
  <si>
    <t>ناهض عبدالاميرعبدالله الروازك</t>
  </si>
  <si>
    <t>3284120000116</t>
  </si>
  <si>
    <t>عبدالله كريم كاظم معموري</t>
  </si>
  <si>
    <t>3284120000117</t>
  </si>
  <si>
    <t>هاشم عبدالعباس عباده</t>
  </si>
  <si>
    <t>3284120000118</t>
  </si>
  <si>
    <t>قاسم عاشور عوده موسى الرحيمي</t>
  </si>
  <si>
    <t>3284120000119</t>
  </si>
  <si>
    <t>عباس شمخي جبار الحسناوي</t>
  </si>
  <si>
    <t>3284120000120</t>
  </si>
  <si>
    <t>علي عباس كاظم معموري</t>
  </si>
  <si>
    <t>3284120000121</t>
  </si>
  <si>
    <t>سمير حسين عبد الصفار</t>
  </si>
  <si>
    <t>3284120000123</t>
  </si>
  <si>
    <t>رياض موسى عمران الحمامي</t>
  </si>
  <si>
    <t>3284120000124</t>
  </si>
  <si>
    <t>حيدر ياسر مالك الميالي</t>
  </si>
  <si>
    <t>3284120000126</t>
  </si>
  <si>
    <t>حسنين مسلم قنبر موسى العبايجي</t>
  </si>
  <si>
    <t>3284120000127</t>
  </si>
  <si>
    <t>وهاب سوادي حسون الياسري</t>
  </si>
  <si>
    <t>3284120000129</t>
  </si>
  <si>
    <t>رضا محمد حسن حبل المتين</t>
  </si>
  <si>
    <t>3284120000130</t>
  </si>
  <si>
    <t>اياد شاكر شفيق صوالح</t>
  </si>
  <si>
    <t>3284120000132</t>
  </si>
  <si>
    <t>محسن عبدالحسين عبد راضي</t>
  </si>
  <si>
    <t>3284120000134</t>
  </si>
  <si>
    <t>حازم كامل رضا احمد محانية</t>
  </si>
  <si>
    <t>3284120000135</t>
  </si>
  <si>
    <t>صميم عباس كاظم السقه</t>
  </si>
  <si>
    <t>3284120000137</t>
  </si>
  <si>
    <t>محمد علي عمران  الخفاجي</t>
  </si>
  <si>
    <t>3284120000138</t>
  </si>
  <si>
    <t>علاء كريم عبود  التميمي</t>
  </si>
  <si>
    <t>3284120000139</t>
  </si>
  <si>
    <t>عقيل رزاق سعيد الخفاجي</t>
  </si>
  <si>
    <t>3284120000140</t>
  </si>
  <si>
    <t>سعد حمود حسن اللامي</t>
  </si>
  <si>
    <t>3284120000141</t>
  </si>
  <si>
    <t>ثامر صاحب خنجر  البديري</t>
  </si>
  <si>
    <t>3284120000142</t>
  </si>
  <si>
    <t>عماد عبدعلي حسين الصائغ</t>
  </si>
  <si>
    <t>3284120000143</t>
  </si>
  <si>
    <t>سلام مرزة دريس الفواز</t>
  </si>
  <si>
    <t>3284120000145</t>
  </si>
  <si>
    <t>فارس هادي محيسن حجيمي</t>
  </si>
  <si>
    <t>3284120000146</t>
  </si>
  <si>
    <t>احمد فليح مهدي الجاسمي</t>
  </si>
  <si>
    <t>3284120000147</t>
  </si>
  <si>
    <t>عقيل كاظم مهدي حسين حمادي</t>
  </si>
  <si>
    <t>3284120000148</t>
  </si>
  <si>
    <t>حسين عليوي عبد جابر جلابي</t>
  </si>
  <si>
    <t>3284120000149</t>
  </si>
  <si>
    <t>توفيق عبدالرضا هاشم شبر</t>
  </si>
  <si>
    <t>3284120000150</t>
  </si>
  <si>
    <t>عقيل كريم نعمه  الجبوري</t>
  </si>
  <si>
    <t>3284120000151</t>
  </si>
  <si>
    <t>أسعد حسن مجهول عليوي</t>
  </si>
  <si>
    <t>3284120000152</t>
  </si>
  <si>
    <t>حمودي هادي عبدالله</t>
  </si>
  <si>
    <t>3284120000153</t>
  </si>
  <si>
    <t>علي عبدالحسن كاظم الفتلاوي</t>
  </si>
  <si>
    <t>3284120000154</t>
  </si>
  <si>
    <t>محمدعلي محمدعلي هادي بحرالعلوم</t>
  </si>
  <si>
    <t>3284120000155</t>
  </si>
  <si>
    <t>عبدالهادي امين مهدي الطريحي</t>
  </si>
  <si>
    <t>3284120000156</t>
  </si>
  <si>
    <t>محمد كاظم  حسون الجبوري</t>
  </si>
  <si>
    <t>3284120000157</t>
  </si>
  <si>
    <t>ليث رزاق جبار عنتاكي</t>
  </si>
  <si>
    <t>3284120000158</t>
  </si>
  <si>
    <t>عائد حسين عبدالعباس الجبري</t>
  </si>
  <si>
    <t>3284120000159</t>
  </si>
  <si>
    <t>كاظم حمود حسن علي الجبوري</t>
  </si>
  <si>
    <t>3284120000160</t>
  </si>
  <si>
    <t>نبيل مسلم حسين  كنبر</t>
  </si>
  <si>
    <t>3284120000161</t>
  </si>
  <si>
    <t>علاء حميد عبود التميمي</t>
  </si>
  <si>
    <t>3284120000162</t>
  </si>
  <si>
    <t>حسن سيد وساف حمداوي</t>
  </si>
  <si>
    <t>3284120000163</t>
  </si>
  <si>
    <t>حسن حسوني كاطع الوائلي</t>
  </si>
  <si>
    <t>3284120000164</t>
  </si>
  <si>
    <t>فائق محسن هادي عماره</t>
  </si>
  <si>
    <t>3284120000165</t>
  </si>
  <si>
    <t>حسين صبحي غني جاسم القفطان</t>
  </si>
  <si>
    <t>3284120000166</t>
  </si>
  <si>
    <t>بركات محمد حسون كرماشه</t>
  </si>
  <si>
    <t>3284120000167</t>
  </si>
  <si>
    <t>قاسم حنون علي شلال</t>
  </si>
  <si>
    <t>3284120000168</t>
  </si>
  <si>
    <t>محمد قاسم حنون شلال</t>
  </si>
  <si>
    <t>3284120000169</t>
  </si>
  <si>
    <t>فاضل رمضان عبد مسلم البركعي</t>
  </si>
  <si>
    <t>3284120000170</t>
  </si>
  <si>
    <t>محمد محسن مجيد ال شلال</t>
  </si>
  <si>
    <t>3284120000171</t>
  </si>
  <si>
    <t>بيان جعفر جبر  البوجعفري</t>
  </si>
  <si>
    <t>3284120000172</t>
  </si>
  <si>
    <t>صلاح الدين عبدالغني هادي مديد</t>
  </si>
  <si>
    <t>3284120000173</t>
  </si>
  <si>
    <t>محمد سعيد عبدالغني  مديد</t>
  </si>
  <si>
    <t>3284120000174</t>
  </si>
  <si>
    <t>سلام مهدي جبر عباس الموسوي</t>
  </si>
  <si>
    <t>3284120000175</t>
  </si>
  <si>
    <t>سلمان باقر حبيب هادي الخفاجي</t>
  </si>
  <si>
    <t>3284120000176</t>
  </si>
  <si>
    <t>امجد منهل نعمه الياسري</t>
  </si>
  <si>
    <t>3284120000177</t>
  </si>
  <si>
    <t>محمد هادي غازي طوبه</t>
  </si>
  <si>
    <t>3284120000178</t>
  </si>
  <si>
    <t>علي مطيره منسي البو تري</t>
  </si>
  <si>
    <t>3284120000179</t>
  </si>
  <si>
    <t>عدي مهدي رضيوي الرويشدي</t>
  </si>
  <si>
    <t>3284120000180</t>
  </si>
  <si>
    <t>محمد عبدالامير محمد البو دراج</t>
  </si>
  <si>
    <t>3284120000182</t>
  </si>
  <si>
    <t>محمد يحيى حسين بادي مزيداوي</t>
  </si>
  <si>
    <t>3284120000183</t>
  </si>
  <si>
    <t>ساجدة رسولي حسين الوادي</t>
  </si>
  <si>
    <t>3284120000184</t>
  </si>
  <si>
    <t>غانم مجهول صدام الجحيش</t>
  </si>
  <si>
    <t>3284120000185</t>
  </si>
  <si>
    <t>يحيى محسن فرمان جبران</t>
  </si>
  <si>
    <t>3284120000186</t>
  </si>
  <si>
    <t>محمدعلي جاسم محمد الشمري</t>
  </si>
  <si>
    <t>3284120000187</t>
  </si>
  <si>
    <t>سعيدعبدالغني هادي محمدعلي مديد</t>
  </si>
  <si>
    <t>3284120000188</t>
  </si>
  <si>
    <t>كريم عليوي حسين شريف</t>
  </si>
  <si>
    <t>3284120000189</t>
  </si>
  <si>
    <t>حيدر عوده جاسم التميمي</t>
  </si>
  <si>
    <t>3284120000190</t>
  </si>
  <si>
    <t>عارف حسين صالح الفتلاوي</t>
  </si>
  <si>
    <t>3284120000191</t>
  </si>
  <si>
    <t>نوال جسام كاظم النصراوي</t>
  </si>
  <si>
    <t>3284120000192</t>
  </si>
  <si>
    <t>منصور جميل فرحان العزيزاوي</t>
  </si>
  <si>
    <t>3284120000193</t>
  </si>
  <si>
    <t>عمار ناصر حسين علي الشمري</t>
  </si>
  <si>
    <t>3284120000194</t>
  </si>
  <si>
    <t>احمد مهدي كاظم الجنابي</t>
  </si>
  <si>
    <t>3284120000195</t>
  </si>
  <si>
    <t>باسل خالد عبدالكاظم  المرزوك</t>
  </si>
  <si>
    <t>3284120000196</t>
  </si>
  <si>
    <t>عبدالجواد كاظم كريم الغزالي</t>
  </si>
  <si>
    <t>3284120000197</t>
  </si>
  <si>
    <t>محمد حسين نهاب  الجبوري</t>
  </si>
  <si>
    <t>3284120000198</t>
  </si>
  <si>
    <t>عبدالله داخل بديوي  العبدلي</t>
  </si>
  <si>
    <t>3284120000199</t>
  </si>
  <si>
    <t>عطيه نصيف جاسم  زهيره</t>
  </si>
  <si>
    <t>3284120000200</t>
  </si>
  <si>
    <t>غالب عمران جاسم  الجبوري</t>
  </si>
  <si>
    <t>3284120000203</t>
  </si>
  <si>
    <t>يوسف يعكوب علي مسافر المنصوري</t>
  </si>
  <si>
    <t>3284121000001</t>
  </si>
  <si>
    <t>نضال محسن عبدالله الجعباوي</t>
  </si>
  <si>
    <t>3284121000003</t>
  </si>
  <si>
    <t>نافع هلال رؤوف الجيلاوي</t>
  </si>
  <si>
    <t>Days60</t>
  </si>
  <si>
    <t>3284121000004</t>
  </si>
  <si>
    <t>حميد هادي عبيد الجبوري</t>
  </si>
  <si>
    <t>3284121000005</t>
  </si>
  <si>
    <t>علي عبدالحسين محمد عبدالرضا</t>
  </si>
  <si>
    <t>3284121000006</t>
  </si>
  <si>
    <t>كاظم دحام حويجم الشبلاوي</t>
  </si>
  <si>
    <t>3284121000007</t>
  </si>
  <si>
    <t>ابتسام عبود محمد الطفيلي</t>
  </si>
  <si>
    <t>3284121000008</t>
  </si>
  <si>
    <t>حسين خلف علي الخفاجي</t>
  </si>
  <si>
    <t>3284121000009</t>
  </si>
  <si>
    <t>ليث جواد عبدالحسين الرفيعي</t>
  </si>
  <si>
    <t>3284121000010</t>
  </si>
  <si>
    <t>سمير عيدان كريم عبادي</t>
  </si>
  <si>
    <t>3284121000011</t>
  </si>
  <si>
    <t>سلوى كاظم علي الحسناوي</t>
  </si>
  <si>
    <t>3284121000012</t>
  </si>
  <si>
    <t>أحمد عباس محمد حسين الزبيدي</t>
  </si>
  <si>
    <t>3284121000013</t>
  </si>
  <si>
    <t>كامل شبيب عبدالكاظم  العابدي</t>
  </si>
  <si>
    <t>3284121000014</t>
  </si>
  <si>
    <t>جاسم جبار علوان العابدي</t>
  </si>
  <si>
    <t>3284121000015</t>
  </si>
  <si>
    <t>حسن محمدجواد و صباح عبيس دنانه</t>
  </si>
  <si>
    <t>3284121000016</t>
  </si>
  <si>
    <t>حيدر ابراهيم ياسر حسين الزرفي</t>
  </si>
  <si>
    <t>3284121000017</t>
  </si>
  <si>
    <t>فرح مهدي محمود العبايجي</t>
  </si>
  <si>
    <t>3284121000018</t>
  </si>
  <si>
    <t>يحيى عيدزيد هاشم  العبوده</t>
  </si>
  <si>
    <t>3284121000019</t>
  </si>
  <si>
    <t>وسام محمد عزيز كاظم النفاخ</t>
  </si>
  <si>
    <t>3284121000020</t>
  </si>
  <si>
    <t>مكي عبدالرضا محسن الزرفي</t>
  </si>
  <si>
    <t>3284121000021</t>
  </si>
  <si>
    <t>محمد رحيم غازي وهشام صباح</t>
  </si>
  <si>
    <t>3284121000022</t>
  </si>
  <si>
    <t>جاسم عليوي جوده العلياوي</t>
  </si>
  <si>
    <t>3284121000023</t>
  </si>
  <si>
    <t>عبدالحسين شاكر محمود السهلاوي</t>
  </si>
  <si>
    <t>3284121000024</t>
  </si>
  <si>
    <t>هوازن هادي فيصل  الخفاجي</t>
  </si>
  <si>
    <t>3284121000025</t>
  </si>
  <si>
    <t>عمار حسن احمد الحكيم</t>
  </si>
  <si>
    <t>3284121000026</t>
  </si>
  <si>
    <t>مقداد كاظم ابراهيم  ال فتله</t>
  </si>
  <si>
    <t>3284121000027</t>
  </si>
  <si>
    <t>أمجد رحيم حسن بلاش</t>
  </si>
  <si>
    <t>3284121000028</t>
  </si>
  <si>
    <t>حسن عبدالرضا دريس وحسنين مهدي</t>
  </si>
  <si>
    <t>3284121000029</t>
  </si>
  <si>
    <t>عمار كاظم ابراهيم  ال فتله</t>
  </si>
  <si>
    <t>3286118000001</t>
  </si>
  <si>
    <t>طل عبدالله وبل بلال</t>
  </si>
  <si>
    <t>3286118000002</t>
  </si>
  <si>
    <t>3286119000001</t>
  </si>
  <si>
    <t>فارس رحمان هادي النجم</t>
  </si>
  <si>
    <t>3294119000077</t>
  </si>
  <si>
    <t>Hilla Branch</t>
  </si>
  <si>
    <t>عباس موسى عبدالحسين الجبوري</t>
  </si>
  <si>
    <t>3294119000078</t>
  </si>
  <si>
    <t>اكرم ابراهيم غويلي الهبالي</t>
  </si>
  <si>
    <t>3294119000080</t>
  </si>
  <si>
    <t>علاء عبيد خليل الدرعي</t>
  </si>
  <si>
    <t>3294120000005</t>
  </si>
  <si>
    <t>حيدر جواد عبدعلي الديج</t>
  </si>
  <si>
    <t>3294120000021</t>
  </si>
  <si>
    <t>سعد هادي عبيد الخفاجي</t>
  </si>
  <si>
    <t>3294120000023</t>
  </si>
  <si>
    <t>عباس علي زريج البعيجي</t>
  </si>
  <si>
    <t>3294120000024</t>
  </si>
  <si>
    <t>علي خضير محمد الرازقي</t>
  </si>
  <si>
    <t>3294120000026</t>
  </si>
  <si>
    <t>ميثم جبار احمد الوزان</t>
  </si>
  <si>
    <t>3294120000028</t>
  </si>
  <si>
    <t>علي صالح حسن الجمالي</t>
  </si>
  <si>
    <t>3294120000029</t>
  </si>
  <si>
    <t>عبد نور محسن كاظم الشبلاوي</t>
  </si>
  <si>
    <t>3294120000030</t>
  </si>
  <si>
    <t>عباس راهي طراد المسعودي</t>
  </si>
  <si>
    <t>3294120000031</t>
  </si>
  <si>
    <t>محمد راهي علي الركابي</t>
  </si>
  <si>
    <t>3294120000033</t>
  </si>
  <si>
    <t>3294120000034</t>
  </si>
  <si>
    <t>جبار خليل ابراهيم يساري</t>
  </si>
  <si>
    <t>3294120000035</t>
  </si>
  <si>
    <t>ضرغام عبدالرزاق علي الحسون</t>
  </si>
  <si>
    <t>3294120000036</t>
  </si>
  <si>
    <t>حسين فرحان محمد جدوعي</t>
  </si>
  <si>
    <t>3294120000040</t>
  </si>
  <si>
    <t>حسن عبدالعباس عطار الهاشمي</t>
  </si>
  <si>
    <t>3294120000041</t>
  </si>
  <si>
    <t>كاظم منديل محسن كاظم الشبلاوي</t>
  </si>
  <si>
    <t>3294120000042</t>
  </si>
  <si>
    <t>عثمان كريدي حاجم جنانه</t>
  </si>
  <si>
    <t>3294120000043</t>
  </si>
  <si>
    <t>قصي صادق حسين وتوت</t>
  </si>
  <si>
    <t>3294120000044</t>
  </si>
  <si>
    <t>عماد حمد زريج البعيجي</t>
  </si>
  <si>
    <t>3294120000046</t>
  </si>
  <si>
    <t>محمد جفات كزار الجنابي</t>
  </si>
  <si>
    <t>3294120000049</t>
  </si>
  <si>
    <t>رزاق كاظم حسون المظلوم</t>
  </si>
  <si>
    <t>3294120000051</t>
  </si>
  <si>
    <t>عبدالله طه حبيب الجعيفري</t>
  </si>
  <si>
    <t>3294120000052</t>
  </si>
  <si>
    <t>هبة فيصل صالح بدير</t>
  </si>
  <si>
    <t>3294120000053</t>
  </si>
  <si>
    <t>حسين فاضل حسين المرواني</t>
  </si>
  <si>
    <t>3294120000054</t>
  </si>
  <si>
    <t>عقيل منوخ كريم الجبوري</t>
  </si>
  <si>
    <t>3294120000055</t>
  </si>
  <si>
    <t>حيدر عدنان حسين الجبوري</t>
  </si>
  <si>
    <t>3294120000056</t>
  </si>
  <si>
    <t>خالد خليل ابراهيم الطائي</t>
  </si>
  <si>
    <t>3294120000057</t>
  </si>
  <si>
    <t>جاسم خليل ابراهيم جبر النفود</t>
  </si>
  <si>
    <t>3294120000058</t>
  </si>
  <si>
    <t>بشرى رشيد حسين اغا</t>
  </si>
  <si>
    <t>3294120000059</t>
  </si>
  <si>
    <t>سلمان لهمود عباس البديري</t>
  </si>
  <si>
    <t>3294120000061</t>
  </si>
  <si>
    <t>شيماء تايه رشيد علاوي</t>
  </si>
  <si>
    <t>3294120000062</t>
  </si>
  <si>
    <t>كريمه عبد زيد يدام الحسناوي</t>
  </si>
  <si>
    <t>3294120000063</t>
  </si>
  <si>
    <t>حيدر تايه رشيد البيرماني</t>
  </si>
  <si>
    <t>3294120000065</t>
  </si>
  <si>
    <t>حسين كريم علي الجبوري</t>
  </si>
  <si>
    <t>3294120000069</t>
  </si>
  <si>
    <t>سعد علي احمد السلطاني</t>
  </si>
  <si>
    <t>3294120000070</t>
  </si>
  <si>
    <t>3294120000071</t>
  </si>
  <si>
    <t>علي عبد زيد بندر دهمشي</t>
  </si>
  <si>
    <t>3294120000072</t>
  </si>
  <si>
    <t>جابر جريو عبدالله عزاوي</t>
  </si>
  <si>
    <t>3294120000073</t>
  </si>
  <si>
    <t>محمد جاسم جواد النافعي</t>
  </si>
  <si>
    <t>3294120000074</t>
  </si>
  <si>
    <t>رافده محمد كصاد المعموري</t>
  </si>
  <si>
    <t>3294120000075</t>
  </si>
  <si>
    <t>فليحه حسن محمد الخفاجي</t>
  </si>
  <si>
    <t>3294120000076</t>
  </si>
  <si>
    <t>حسام علي عمران الشلاه</t>
  </si>
  <si>
    <t>3294121000002</t>
  </si>
  <si>
    <t>كاظم كريم علي الجبوري</t>
  </si>
  <si>
    <t>3294121000003</t>
  </si>
  <si>
    <t>حيدر سلمان حمادي العيسى</t>
  </si>
  <si>
    <t>3294121000004</t>
  </si>
  <si>
    <t>داليا حميد مجيد البياتي</t>
  </si>
  <si>
    <t>3294121000005</t>
  </si>
  <si>
    <t>عبد الله حمد صحيو العكيلي</t>
  </si>
  <si>
    <t>3294121000006</t>
  </si>
  <si>
    <t>وصفي كاظم عوده الدليمي</t>
  </si>
  <si>
    <t>3294121000008</t>
  </si>
  <si>
    <t>ستار هادي عبيس العامري</t>
  </si>
  <si>
    <t>3294121000009</t>
  </si>
  <si>
    <t>طه ياسين علوان الكيم</t>
  </si>
  <si>
    <t>3295120000060</t>
  </si>
  <si>
    <t>3295120000066</t>
  </si>
  <si>
    <t>3295120000067</t>
  </si>
  <si>
    <t>3295120000068</t>
  </si>
  <si>
    <t>3295121000007</t>
  </si>
  <si>
    <t>3304119000001</t>
  </si>
  <si>
    <t>Maysan Branch</t>
  </si>
  <si>
    <t>مهدي جميل عداي</t>
  </si>
  <si>
    <t>032100201810017693001</t>
  </si>
  <si>
    <t>شركة الباسل للوكالات التجارية</t>
  </si>
  <si>
    <t>032100200900012517000</t>
  </si>
  <si>
    <t>ADAs</t>
  </si>
  <si>
    <t>032100201040022517000</t>
  </si>
  <si>
    <t>Retail</t>
  </si>
  <si>
    <t>عبدعلي رضا جعفر الشمري</t>
  </si>
  <si>
    <t>032100201190012517000</t>
  </si>
  <si>
    <t>حازم عبدالهادي الجلبي</t>
  </si>
  <si>
    <t>032100201200027693000</t>
  </si>
  <si>
    <t>شركة المصالح للخدمات النفطية و</t>
  </si>
  <si>
    <t>032100205970022516000</t>
  </si>
  <si>
    <t>شركةبوابةالتكنولوجيا للتجارةوا</t>
  </si>
  <si>
    <t>032100210540012517000</t>
  </si>
  <si>
    <t>032100213490012516000</t>
  </si>
  <si>
    <t>Corporate</t>
  </si>
  <si>
    <t>شركة الصقور لخدمات التنظيف</t>
  </si>
  <si>
    <t>032100221000012521000</t>
  </si>
  <si>
    <t>بان باقر علي الغبان</t>
  </si>
  <si>
    <t>032100234470012517000</t>
  </si>
  <si>
    <t>خضير حميد فرحان</t>
  </si>
  <si>
    <t>032100259410012517000</t>
  </si>
  <si>
    <t>فاضل كمال قاسم</t>
  </si>
  <si>
    <t>032200234210012516000</t>
  </si>
  <si>
    <t>منفذ روكسان للبطاقه الذكيه</t>
  </si>
  <si>
    <t>032400260380012516000</t>
  </si>
  <si>
    <t>شركه الخيول للتجاره العامه</t>
  </si>
  <si>
    <t>032600241460012517000</t>
  </si>
  <si>
    <t>032600247350012517000</t>
  </si>
  <si>
    <t>همام نجم عبدالحر عامري</t>
  </si>
  <si>
    <t>032600403220012517000</t>
  </si>
  <si>
    <t>032600403890012517000</t>
  </si>
  <si>
    <t>ليث عزيز مرزه رضا الطباطبائي</t>
  </si>
  <si>
    <t>032700229390012517000</t>
  </si>
  <si>
    <t>032700452020012517000</t>
  </si>
  <si>
    <t>032700452230012517000</t>
  </si>
  <si>
    <t>محمد محيل تبينة التميمي</t>
  </si>
  <si>
    <t>032700452640012517000</t>
  </si>
  <si>
    <t>032800227270012517000</t>
  </si>
  <si>
    <t>علي عواد عبيد غالب الشبلاوي</t>
  </si>
  <si>
    <t>032800230680012517000</t>
  </si>
  <si>
    <t>فلاح غالب عبيد علي الاسدي</t>
  </si>
  <si>
    <t>032800231660012517000</t>
  </si>
  <si>
    <t>علي جواد محمدعلي كيشوان</t>
  </si>
  <si>
    <t>032800232500012517000</t>
  </si>
  <si>
    <t>عبدالكريم جلاب نهيب الزبيدي</t>
  </si>
  <si>
    <t>032800234690012517000</t>
  </si>
  <si>
    <t>032800240390012517000</t>
  </si>
  <si>
    <t>032800243380012517000</t>
  </si>
  <si>
    <t>عبدالحسين حسن اعطيه الخياط</t>
  </si>
  <si>
    <t>032800244310012517000</t>
  </si>
  <si>
    <t>عبدالزهره جبر حمزه الشيباني</t>
  </si>
  <si>
    <t>032800246980012517000</t>
  </si>
  <si>
    <t>احمد عبدنور حسن الابراهيمي</t>
  </si>
  <si>
    <t>032800500940012517000</t>
  </si>
  <si>
    <t>صالح يوسف عبدالحسين الحلو</t>
  </si>
  <si>
    <t>032800501080012517000</t>
  </si>
  <si>
    <t>032800501600012517000</t>
  </si>
  <si>
    <t>032800503240012517000</t>
  </si>
  <si>
    <t>032800503340012517000</t>
  </si>
  <si>
    <t>علي حسين عبدالنبي حسوه</t>
  </si>
  <si>
    <t>032800503440012517000</t>
  </si>
  <si>
    <t>032800504300012517000</t>
  </si>
  <si>
    <t>علي حسن عبدالرضا الحجيمي</t>
  </si>
  <si>
    <t>032800504440012517000</t>
  </si>
  <si>
    <t>032800504540012517000</t>
  </si>
  <si>
    <t>032800504960012517000</t>
  </si>
  <si>
    <t>032800505770012517000</t>
  </si>
  <si>
    <t>032800505850012517000</t>
  </si>
  <si>
    <t>032800505920012517000</t>
  </si>
  <si>
    <t>032800506510012517000</t>
  </si>
  <si>
    <t>032800506590012517000</t>
  </si>
  <si>
    <t>032800506810012517000</t>
  </si>
  <si>
    <t>032800507000012517000</t>
  </si>
  <si>
    <t>032800507170012517000</t>
  </si>
  <si>
    <t>مصطفى عبدالزهرة صاحب الدجيلي</t>
  </si>
  <si>
    <t>032800507280012517000</t>
  </si>
  <si>
    <t>032800507910012517000</t>
  </si>
  <si>
    <t>032800508130012517000</t>
  </si>
  <si>
    <t>032800508160012517000</t>
  </si>
  <si>
    <t>032800508220012517000</t>
  </si>
  <si>
    <t>032800508260012517000</t>
  </si>
  <si>
    <t>032800509110012517000</t>
  </si>
  <si>
    <t>حسين مظفر عبدالمجيد الخواجه</t>
  </si>
  <si>
    <t>032800509120012517000</t>
  </si>
  <si>
    <t>032900244140012517000</t>
  </si>
  <si>
    <t>033000240600012517000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</si>
</sst>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/>
    </xf>
    <xf numFmtId="1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165" fontId="3" fillId="2" borderId="0" xfId="1" applyNumberFormat="1" applyFont="1" applyFill="1" applyBorder="1" applyAlignment="1" applyProtection="1">
      <alignment horizontal="center" vertical="center"/>
      <protection locked="0"/>
    </xf>
    <xf numFmtId="165" fontId="3" fillId="2" borderId="0" xfId="1" applyNumberFormat="1" applyFont="1" applyFill="1" applyBorder="1" applyProtection="1">
      <protection locked="0"/>
    </xf>
    <xf numFmtId="166" fontId="3" fillId="2" borderId="0" xfId="0" applyNumberFormat="1" applyFont="1" applyFill="1" applyProtection="1">
      <protection locked="0"/>
    </xf>
    <xf numFmtId="1" fontId="3" fillId="2" borderId="0" xfId="0" applyNumberFormat="1" applyFont="1" applyFill="1" applyAlignment="1" applyProtection="1">
      <alignment horizontal="center" vertical="center"/>
      <protection locked="0"/>
    </xf>
    <xf numFmtId="165" fontId="3" fillId="2" borderId="0" xfId="1" applyNumberFormat="1" applyFont="1" applyFill="1" applyBorder="1" applyAlignment="1" applyProtection="1">
      <alignment horizontal="center"/>
      <protection locked="0"/>
    </xf>
    <xf numFmtId="165" fontId="3" fillId="2" borderId="0" xfId="0" applyNumberFormat="1" applyFont="1" applyFill="1" applyProtection="1">
      <protection locked="0"/>
    </xf>
    <xf numFmtId="10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165" fontId="3" fillId="2" borderId="4" xfId="1" applyNumberFormat="1" applyFont="1" applyFill="1" applyBorder="1" applyAlignment="1" applyProtection="1">
      <alignment horizontal="center" vertical="center"/>
      <protection locked="0"/>
    </xf>
    <xf numFmtId="165" fontId="3" fillId="2" borderId="4" xfId="1" applyNumberFormat="1" applyFont="1" applyFill="1" applyBorder="1" applyProtection="1">
      <protection locked="0"/>
    </xf>
    <xf numFmtId="166" fontId="3" fillId="2" borderId="4" xfId="0" applyNumberFormat="1" applyFont="1" applyFill="1" applyBorder="1" applyProtection="1">
      <protection locked="0"/>
    </xf>
    <xf numFmtId="165" fontId="3" fillId="2" borderId="4" xfId="1" applyNumberFormat="1" applyFont="1" applyFill="1" applyBorder="1" applyAlignment="1" applyProtection="1">
      <alignment horizontal="center"/>
      <protection locked="0"/>
    </xf>
    <xf numFmtId="165" fontId="3" fillId="2" borderId="4" xfId="0" applyNumberFormat="1" applyFont="1" applyFill="1" applyBorder="1" applyProtection="1">
      <protection locked="0"/>
    </xf>
    <xf numFmtId="10" fontId="3" fillId="2" borderId="4" xfId="0" applyNumberFormat="1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65533;&#65533;&#65533;&#65533;&#65533;&#65533;&#65533;&#65533;&#65533;&#65533;&#65533;&#65533;&#65533;&#65533;&#65533;&#65533;&#65533;&#65533;&#65533;&#65533;&#65533;&#65533;&#65533;&#65533;&#65533;&#65533;&#65533;&#65533;&#65533;&#65533;&#65533;&#65533;MN%20IFRS%20-%20ECL%20-Mar%202021%20-V--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B-Data"/>
      <sheetName val="MB Data-New Rating"/>
      <sheetName val="Classification-IFRS9"/>
      <sheetName val="economic factors-IFRS9"/>
      <sheetName val="1. Corporate-PD"/>
      <sheetName val="2. Corp-Stages&amp;Rating&amp;PD"/>
      <sheetName val="3. Corp-EAD"/>
      <sheetName val="4. Corp-LGD"/>
      <sheetName val="5. Corp-ECL"/>
      <sheetName val="1. Middle-PD"/>
      <sheetName val="2. Middle-Stages&amp;Rating&amp;PD"/>
      <sheetName val="3. Middle-EAD"/>
      <sheetName val="4. Middle-LGD"/>
      <sheetName val="5. Middle-ECL"/>
      <sheetName val="1. SME`s-PD"/>
      <sheetName val="2. SME`s-Stages&amp;Rating&amp;PD"/>
      <sheetName val="3. SME`s-EAD"/>
      <sheetName val="4. SME`s-LGD"/>
      <sheetName val="5. SME`s-ECL"/>
      <sheetName val="1. Retail-PD"/>
      <sheetName val="2. Retail-Stages&amp;Rating&amp;PD"/>
      <sheetName val="3. Retail-EAD"/>
      <sheetName val="4. Retail-LGD"/>
      <sheetName val="5. Retail-ECL"/>
      <sheetName val="1. FI Migration&amp;PD Internal FI"/>
      <sheetName val="2. Internal FI (EAD &amp; LGD)"/>
      <sheetName val="3. Internal FI (ECL)"/>
      <sheetName val="4. FI Migration&amp;PD External FI"/>
      <sheetName val="5. External FI (EAD &amp; LGD)"/>
      <sheetName val="6. External FI (ECL)"/>
      <sheetName val="7. CentralBank Iraq(EAD&amp;LGD&amp;PD)"/>
      <sheetName val="8. Central Bank Of Iraq (ECL)"/>
      <sheetName val="1. Sovereign Migration &amp; PD"/>
      <sheetName val="2. F_Assets at amortized cost"/>
      <sheetName val="3. FS at amortized cost (ECL)"/>
      <sheetName val="1. LG&amp;LC (Stages -Rating -PD) "/>
      <sheetName val="2. LG&amp;LC (EAD)"/>
      <sheetName val="3. LG&amp;LC (LGD)"/>
      <sheetName val="4. Risk Limit"/>
      <sheetName val="5. Unused Direct limit(EAD&amp;LGD)"/>
      <sheetName val="6.Unused Indirect limit(EAD&amp;LGD"/>
      <sheetName val="7. Off-Balance Sheet (ECL)"/>
      <sheetName val="Disclos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9"/>
  <sheetViews>
    <sheetView tabSelected="1" workbookViewId="0">
      <selection sqref="A1:AC689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3" t="s">
        <v>28</v>
      </c>
    </row>
    <row r="2" spans="1:29" x14ac:dyDescent="0.3">
      <c r="A2" s="4" t="s">
        <v>29</v>
      </c>
      <c r="B2" s="5">
        <v>20268</v>
      </c>
      <c r="C2" s="6" t="s">
        <v>30</v>
      </c>
      <c r="D2" s="5" t="e">
        <f>VLOOKUP(B2,'[1]MB Data-New Rating'!#REF!,3,0)</f>
        <v>#REF!</v>
      </c>
      <c r="E2" s="5" t="s">
        <v>31</v>
      </c>
      <c r="F2" s="6" t="s">
        <v>32</v>
      </c>
      <c r="G2" s="5" t="s">
        <v>33</v>
      </c>
      <c r="H2" s="5" t="str">
        <f>IF(G2="001","IQD","USD")</f>
        <v>IQD</v>
      </c>
      <c r="I2" s="7">
        <v>115425000</v>
      </c>
      <c r="J2" s="8">
        <v>115425000</v>
      </c>
      <c r="K2" s="7">
        <v>87441658.473000005</v>
      </c>
      <c r="L2" s="7">
        <v>87441658.473000005</v>
      </c>
      <c r="M2" s="7">
        <v>0</v>
      </c>
      <c r="N2" s="9">
        <v>40043</v>
      </c>
      <c r="O2" s="9">
        <v>42004</v>
      </c>
      <c r="P2" s="9">
        <v>42004</v>
      </c>
      <c r="Q2" s="10" t="e">
        <f>IF(AND(E2&lt;&gt;"ADAs",$S$2-P2&gt;0),$S$2-P2,0)</f>
        <v>#VALUE!</v>
      </c>
      <c r="R2" s="5">
        <v>1</v>
      </c>
      <c r="S2" s="5" t="s">
        <v>34</v>
      </c>
      <c r="T2" s="11">
        <v>0</v>
      </c>
      <c r="U2" s="8">
        <v>0</v>
      </c>
      <c r="V2" s="12">
        <f>U2*75%</f>
        <v>0</v>
      </c>
      <c r="W2" s="7">
        <v>520000000</v>
      </c>
      <c r="X2" s="7">
        <v>1390000000</v>
      </c>
      <c r="Y2" s="7">
        <v>1112000000</v>
      </c>
      <c r="Z2" s="7">
        <v>520000000</v>
      </c>
      <c r="AA2" s="13">
        <v>0.11</v>
      </c>
      <c r="AB2" s="14" t="s">
        <v>35</v>
      </c>
      <c r="AC2" s="15">
        <v>1</v>
      </c>
    </row>
    <row r="3" spans="1:29" x14ac:dyDescent="0.3">
      <c r="A3" s="4" t="s">
        <v>36</v>
      </c>
      <c r="B3" s="5">
        <v>20882</v>
      </c>
      <c r="C3" s="6" t="s">
        <v>30</v>
      </c>
      <c r="D3" s="5" t="e">
        <f>VLOOKUP(B3,'[1]MB Data-New Rating'!#REF!,3,0)</f>
        <v>#REF!</v>
      </c>
      <c r="E3" s="5" t="s">
        <v>31</v>
      </c>
      <c r="F3" s="6" t="s">
        <v>37</v>
      </c>
      <c r="G3" s="5" t="s">
        <v>33</v>
      </c>
      <c r="H3" s="5" t="str">
        <f t="shared" ref="H3:H66" si="0">IF(G3="001","IQD","USD")</f>
        <v>IQD</v>
      </c>
      <c r="I3" s="7">
        <v>450000000</v>
      </c>
      <c r="J3" s="8">
        <v>450000000</v>
      </c>
      <c r="K3" s="7">
        <v>568220547.66499996</v>
      </c>
      <c r="L3" s="7">
        <v>568220547.66499996</v>
      </c>
      <c r="M3" s="7">
        <v>0</v>
      </c>
      <c r="N3" s="9">
        <v>40126</v>
      </c>
      <c r="O3" s="9">
        <v>40856</v>
      </c>
      <c r="P3" s="9">
        <v>40856</v>
      </c>
      <c r="Q3" s="10" t="e">
        <f t="shared" ref="Q3:Q66" si="1">IF(AND(E3&lt;&gt;"ADAs",$S$2-P3&gt;0),$S$2-P3,0)</f>
        <v>#VALUE!</v>
      </c>
      <c r="R3" s="5">
        <v>1</v>
      </c>
      <c r="S3" s="5" t="s">
        <v>34</v>
      </c>
      <c r="T3" s="11">
        <v>0</v>
      </c>
      <c r="U3" s="8">
        <v>0</v>
      </c>
      <c r="V3" s="12">
        <f t="shared" ref="V3:V66" si="2">U3*75%</f>
        <v>0</v>
      </c>
      <c r="W3" s="7">
        <v>2210000000</v>
      </c>
      <c r="X3" s="7">
        <v>2884812000</v>
      </c>
      <c r="Y3" s="7">
        <v>2307849600</v>
      </c>
      <c r="Z3" s="7">
        <v>2210000000</v>
      </c>
      <c r="AA3" s="16">
        <v>0.11</v>
      </c>
      <c r="AB3" s="5" t="s">
        <v>35</v>
      </c>
      <c r="AC3" s="17">
        <v>1</v>
      </c>
    </row>
    <row r="4" spans="1:29" x14ac:dyDescent="0.3">
      <c r="A4" s="4" t="s">
        <v>38</v>
      </c>
      <c r="B4" s="5">
        <v>20120</v>
      </c>
      <c r="C4" s="6" t="s">
        <v>30</v>
      </c>
      <c r="D4" s="5" t="e">
        <f>VLOOKUP(B4,'[1]MB Data-New Rating'!#REF!,3,0)</f>
        <v>#REF!</v>
      </c>
      <c r="E4" s="5" t="s">
        <v>31</v>
      </c>
      <c r="F4" s="6" t="s">
        <v>39</v>
      </c>
      <c r="G4" s="5" t="s">
        <v>40</v>
      </c>
      <c r="H4" s="5" t="str">
        <f t="shared" si="0"/>
        <v>USD</v>
      </c>
      <c r="I4" s="7">
        <v>16300</v>
      </c>
      <c r="J4" s="8">
        <v>23798000</v>
      </c>
      <c r="K4" s="7">
        <v>26756624.300000001</v>
      </c>
      <c r="L4" s="7">
        <v>26756624.300000001</v>
      </c>
      <c r="M4" s="7">
        <v>0</v>
      </c>
      <c r="N4" s="9">
        <v>40118</v>
      </c>
      <c r="O4" s="9">
        <v>41492</v>
      </c>
      <c r="P4" s="9">
        <v>41492</v>
      </c>
      <c r="Q4" s="10" t="e">
        <f t="shared" si="1"/>
        <v>#VALUE!</v>
      </c>
      <c r="R4" s="5">
        <v>1</v>
      </c>
      <c r="S4" s="5"/>
      <c r="T4" s="11">
        <v>0</v>
      </c>
      <c r="U4" s="8">
        <v>0</v>
      </c>
      <c r="V4" s="12">
        <f t="shared" si="2"/>
        <v>0</v>
      </c>
      <c r="W4" s="7">
        <v>0</v>
      </c>
      <c r="X4" s="7">
        <v>0</v>
      </c>
      <c r="Y4" s="7">
        <v>0</v>
      </c>
      <c r="Z4" s="7">
        <v>0</v>
      </c>
      <c r="AA4" s="16">
        <v>0.11</v>
      </c>
      <c r="AB4" s="5" t="s">
        <v>41</v>
      </c>
      <c r="AC4" s="17">
        <v>1</v>
      </c>
    </row>
    <row r="5" spans="1:29" x14ac:dyDescent="0.3">
      <c r="A5" s="4" t="s">
        <v>42</v>
      </c>
      <c r="B5" s="5">
        <v>20268</v>
      </c>
      <c r="C5" s="6" t="s">
        <v>30</v>
      </c>
      <c r="D5" s="5" t="e">
        <f>VLOOKUP(B5,'[1]MB Data-New Rating'!#REF!,3,0)</f>
        <v>#REF!</v>
      </c>
      <c r="E5" s="5" t="s">
        <v>31</v>
      </c>
      <c r="F5" s="6" t="s">
        <v>32</v>
      </c>
      <c r="G5" s="5" t="s">
        <v>33</v>
      </c>
      <c r="H5" s="5" t="str">
        <f t="shared" si="0"/>
        <v>IQD</v>
      </c>
      <c r="I5" s="7">
        <v>90000000</v>
      </c>
      <c r="J5" s="8">
        <v>90000000</v>
      </c>
      <c r="K5" s="7">
        <v>67173041.128000006</v>
      </c>
      <c r="L5" s="7">
        <v>67173041.128000006</v>
      </c>
      <c r="M5" s="7">
        <v>0</v>
      </c>
      <c r="N5" s="9">
        <v>40309</v>
      </c>
      <c r="O5" s="9">
        <v>42004</v>
      </c>
      <c r="P5" s="9">
        <v>42004</v>
      </c>
      <c r="Q5" s="10" t="e">
        <f t="shared" si="1"/>
        <v>#VALUE!</v>
      </c>
      <c r="R5" s="5">
        <v>1</v>
      </c>
      <c r="S5" s="5" t="s">
        <v>34</v>
      </c>
      <c r="T5" s="11">
        <v>0</v>
      </c>
      <c r="U5" s="8">
        <v>0</v>
      </c>
      <c r="V5" s="12">
        <f t="shared" si="2"/>
        <v>0</v>
      </c>
      <c r="W5" s="7">
        <v>520000000</v>
      </c>
      <c r="X5" s="7">
        <v>1390000000</v>
      </c>
      <c r="Y5" s="7">
        <v>1112000000</v>
      </c>
      <c r="Z5" s="7">
        <v>520000000</v>
      </c>
      <c r="AA5" s="13">
        <v>0.11</v>
      </c>
      <c r="AB5" s="14" t="s">
        <v>35</v>
      </c>
      <c r="AC5" s="15">
        <v>1</v>
      </c>
    </row>
    <row r="6" spans="1:29" x14ac:dyDescent="0.3">
      <c r="A6" s="4" t="s">
        <v>43</v>
      </c>
      <c r="B6" s="5">
        <v>20099</v>
      </c>
      <c r="C6" s="6" t="s">
        <v>30</v>
      </c>
      <c r="D6" s="5" t="e">
        <f>VLOOKUP(B6,'[1]MB Data-New Rating'!#REF!,3,0)</f>
        <v>#REF!</v>
      </c>
      <c r="E6" s="5" t="s">
        <v>31</v>
      </c>
      <c r="F6" s="6" t="s">
        <v>44</v>
      </c>
      <c r="G6" s="5" t="s">
        <v>33</v>
      </c>
      <c r="H6" s="5" t="str">
        <f t="shared" si="0"/>
        <v>IQD</v>
      </c>
      <c r="I6" s="7">
        <v>1183000000</v>
      </c>
      <c r="J6" s="8">
        <v>1183000000</v>
      </c>
      <c r="K6" s="7">
        <v>1443260920.3599999</v>
      </c>
      <c r="L6" s="7">
        <v>1443271568.51</v>
      </c>
      <c r="M6" s="7">
        <v>0</v>
      </c>
      <c r="N6" s="9">
        <v>40471</v>
      </c>
      <c r="O6" s="9">
        <v>41315</v>
      </c>
      <c r="P6" s="9">
        <v>41315</v>
      </c>
      <c r="Q6" s="10" t="e">
        <f t="shared" si="1"/>
        <v>#VALUE!</v>
      </c>
      <c r="R6" s="5">
        <v>1</v>
      </c>
      <c r="S6" s="5" t="s">
        <v>34</v>
      </c>
      <c r="T6" s="11">
        <v>0</v>
      </c>
      <c r="U6" s="8">
        <v>0</v>
      </c>
      <c r="V6" s="12">
        <f t="shared" si="2"/>
        <v>0</v>
      </c>
      <c r="W6" s="7">
        <v>3250000000</v>
      </c>
      <c r="X6" s="7">
        <v>10494000000</v>
      </c>
      <c r="Y6" s="7">
        <v>8395200000</v>
      </c>
      <c r="Z6" s="7">
        <v>3250000000</v>
      </c>
      <c r="AA6" s="13">
        <v>0.11</v>
      </c>
      <c r="AB6" s="14" t="s">
        <v>35</v>
      </c>
      <c r="AC6" s="15">
        <v>1</v>
      </c>
    </row>
    <row r="7" spans="1:29" x14ac:dyDescent="0.3">
      <c r="A7" s="4" t="s">
        <v>45</v>
      </c>
      <c r="B7" s="5">
        <v>20157</v>
      </c>
      <c r="C7" s="6" t="s">
        <v>30</v>
      </c>
      <c r="D7" s="5" t="e">
        <f>VLOOKUP(B7,'[1]MB Data-New Rating'!#REF!,3,0)</f>
        <v>#REF!</v>
      </c>
      <c r="E7" s="5" t="s">
        <v>31</v>
      </c>
      <c r="F7" s="6" t="s">
        <v>46</v>
      </c>
      <c r="G7" s="5" t="s">
        <v>33</v>
      </c>
      <c r="H7" s="5" t="str">
        <f t="shared" si="0"/>
        <v>IQD</v>
      </c>
      <c r="I7" s="7">
        <v>82144694</v>
      </c>
      <c r="J7" s="8">
        <v>82144694</v>
      </c>
      <c r="K7" s="7">
        <v>55633338.042000003</v>
      </c>
      <c r="L7" s="7">
        <v>55633338.042000003</v>
      </c>
      <c r="M7" s="7">
        <v>0</v>
      </c>
      <c r="N7" s="9">
        <v>40573</v>
      </c>
      <c r="O7" s="9">
        <v>42227</v>
      </c>
      <c r="P7" s="9">
        <v>42227</v>
      </c>
      <c r="Q7" s="10" t="e">
        <f t="shared" si="1"/>
        <v>#VALUE!</v>
      </c>
      <c r="R7" s="5">
        <v>1</v>
      </c>
      <c r="S7" s="5" t="s">
        <v>34</v>
      </c>
      <c r="T7" s="11">
        <v>0</v>
      </c>
      <c r="U7" s="8">
        <v>0</v>
      </c>
      <c r="V7" s="12">
        <f t="shared" si="2"/>
        <v>0</v>
      </c>
      <c r="W7" s="7">
        <v>958100000</v>
      </c>
      <c r="X7" s="7">
        <v>1485000000</v>
      </c>
      <c r="Y7" s="7">
        <v>1188000000</v>
      </c>
      <c r="Z7" s="7">
        <v>958100000</v>
      </c>
      <c r="AA7" s="13">
        <v>0.11</v>
      </c>
      <c r="AB7" s="14" t="s">
        <v>35</v>
      </c>
      <c r="AC7" s="15">
        <v>1</v>
      </c>
    </row>
    <row r="8" spans="1:29" x14ac:dyDescent="0.3">
      <c r="A8" s="4" t="s">
        <v>47</v>
      </c>
      <c r="B8" s="5">
        <v>20279</v>
      </c>
      <c r="C8" s="6" t="s">
        <v>30</v>
      </c>
      <c r="D8" s="5" t="e">
        <f>VLOOKUP(B8,'[1]MB Data-New Rating'!#REF!,3,0)</f>
        <v>#REF!</v>
      </c>
      <c r="E8" s="5" t="s">
        <v>31</v>
      </c>
      <c r="F8" s="6" t="s">
        <v>48</v>
      </c>
      <c r="G8" s="5" t="s">
        <v>33</v>
      </c>
      <c r="H8" s="5" t="str">
        <f t="shared" si="0"/>
        <v>IQD</v>
      </c>
      <c r="I8" s="7">
        <v>45000000</v>
      </c>
      <c r="J8" s="8">
        <v>45000000</v>
      </c>
      <c r="K8" s="7">
        <v>43551369.93</v>
      </c>
      <c r="L8" s="7">
        <v>43551369.93</v>
      </c>
      <c r="M8" s="7">
        <v>0</v>
      </c>
      <c r="N8" s="9">
        <v>40730</v>
      </c>
      <c r="O8" s="9">
        <v>41461</v>
      </c>
      <c r="P8" s="9">
        <v>41461</v>
      </c>
      <c r="Q8" s="10" t="e">
        <f t="shared" si="1"/>
        <v>#VALUE!</v>
      </c>
      <c r="R8" s="5">
        <v>1</v>
      </c>
      <c r="S8" s="5" t="s">
        <v>34</v>
      </c>
      <c r="T8" s="11">
        <v>0</v>
      </c>
      <c r="U8" s="8">
        <v>0</v>
      </c>
      <c r="V8" s="12">
        <f t="shared" si="2"/>
        <v>0</v>
      </c>
      <c r="W8" s="7">
        <v>65000000</v>
      </c>
      <c r="X8" s="7">
        <v>409200000</v>
      </c>
      <c r="Y8" s="7">
        <v>327360000</v>
      </c>
      <c r="Z8" s="7">
        <v>65000000</v>
      </c>
      <c r="AA8" s="13">
        <v>0.11</v>
      </c>
      <c r="AB8" s="14" t="s">
        <v>35</v>
      </c>
      <c r="AC8" s="15">
        <v>1</v>
      </c>
    </row>
    <row r="9" spans="1:29" x14ac:dyDescent="0.3">
      <c r="A9" s="4" t="s">
        <v>49</v>
      </c>
      <c r="B9" s="5">
        <v>20268</v>
      </c>
      <c r="C9" s="6" t="s">
        <v>30</v>
      </c>
      <c r="D9" s="5" t="e">
        <f>VLOOKUP(B9,'[1]MB Data-New Rating'!#REF!,3,0)</f>
        <v>#REF!</v>
      </c>
      <c r="E9" s="5" t="s">
        <v>31</v>
      </c>
      <c r="F9" s="6" t="s">
        <v>32</v>
      </c>
      <c r="G9" s="5" t="s">
        <v>33</v>
      </c>
      <c r="H9" s="5" t="str">
        <f t="shared" si="0"/>
        <v>IQD</v>
      </c>
      <c r="I9" s="7">
        <v>87600000</v>
      </c>
      <c r="J9" s="8">
        <v>87600000</v>
      </c>
      <c r="K9" s="7">
        <v>67764033</v>
      </c>
      <c r="L9" s="7">
        <v>67764033</v>
      </c>
      <c r="M9" s="7">
        <v>0</v>
      </c>
      <c r="N9" s="9">
        <v>40807</v>
      </c>
      <c r="O9" s="9">
        <v>42004</v>
      </c>
      <c r="P9" s="9">
        <v>42004</v>
      </c>
      <c r="Q9" s="10" t="e">
        <f t="shared" si="1"/>
        <v>#VALUE!</v>
      </c>
      <c r="R9" s="5">
        <v>1</v>
      </c>
      <c r="S9" s="5" t="s">
        <v>34</v>
      </c>
      <c r="T9" s="11">
        <v>0</v>
      </c>
      <c r="U9" s="8">
        <v>0</v>
      </c>
      <c r="V9" s="12">
        <f t="shared" si="2"/>
        <v>0</v>
      </c>
      <c r="W9" s="7">
        <v>520000000</v>
      </c>
      <c r="X9" s="7">
        <v>1390000000</v>
      </c>
      <c r="Y9" s="7">
        <v>1112000000</v>
      </c>
      <c r="Z9" s="7">
        <v>520000000</v>
      </c>
      <c r="AA9" s="13">
        <v>0.11</v>
      </c>
      <c r="AB9" s="14" t="s">
        <v>35</v>
      </c>
      <c r="AC9" s="15">
        <v>1</v>
      </c>
    </row>
    <row r="10" spans="1:29" x14ac:dyDescent="0.3">
      <c r="A10" s="4" t="s">
        <v>50</v>
      </c>
      <c r="B10" s="5">
        <v>21052</v>
      </c>
      <c r="C10" s="6" t="s">
        <v>30</v>
      </c>
      <c r="D10" s="5" t="e">
        <f>VLOOKUP(B10,'[1]MB Data-New Rating'!#REF!,3,0)</f>
        <v>#REF!</v>
      </c>
      <c r="E10" s="5" t="s">
        <v>31</v>
      </c>
      <c r="F10" s="6" t="s">
        <v>51</v>
      </c>
      <c r="G10" s="5" t="s">
        <v>33</v>
      </c>
      <c r="H10" s="5" t="str">
        <f t="shared" si="0"/>
        <v>IQD</v>
      </c>
      <c r="I10" s="7">
        <v>100000000</v>
      </c>
      <c r="J10" s="8">
        <v>100000000</v>
      </c>
      <c r="K10" s="7">
        <v>112052054.46600001</v>
      </c>
      <c r="L10" s="7">
        <v>112052054.46600001</v>
      </c>
      <c r="M10" s="7">
        <v>0</v>
      </c>
      <c r="N10" s="9">
        <v>40836</v>
      </c>
      <c r="O10" s="9">
        <v>41202</v>
      </c>
      <c r="P10" s="9">
        <v>41202</v>
      </c>
      <c r="Q10" s="10" t="e">
        <f t="shared" si="1"/>
        <v>#VALUE!</v>
      </c>
      <c r="R10" s="5">
        <v>1</v>
      </c>
      <c r="S10" s="5" t="s">
        <v>34</v>
      </c>
      <c r="T10" s="11">
        <v>0</v>
      </c>
      <c r="U10" s="8">
        <v>0</v>
      </c>
      <c r="V10" s="12">
        <f t="shared" si="2"/>
        <v>0</v>
      </c>
      <c r="W10" s="7">
        <v>130000000</v>
      </c>
      <c r="X10" s="7">
        <v>595000000</v>
      </c>
      <c r="Y10" s="7">
        <v>476000000</v>
      </c>
      <c r="Z10" s="7">
        <v>130000000</v>
      </c>
      <c r="AA10" s="13">
        <v>0.11</v>
      </c>
      <c r="AB10" s="14" t="s">
        <v>35</v>
      </c>
      <c r="AC10" s="15">
        <v>1</v>
      </c>
    </row>
    <row r="11" spans="1:29" x14ac:dyDescent="0.3">
      <c r="A11" s="4" t="s">
        <v>52</v>
      </c>
      <c r="B11" s="5">
        <v>21159</v>
      </c>
      <c r="C11" s="6" t="s">
        <v>30</v>
      </c>
      <c r="D11" s="5" t="e">
        <f>VLOOKUP(B11,'[1]MB Data-New Rating'!#REF!,3,0)</f>
        <v>#REF!</v>
      </c>
      <c r="E11" s="5" t="s">
        <v>31</v>
      </c>
      <c r="F11" s="6" t="s">
        <v>53</v>
      </c>
      <c r="G11" s="5" t="s">
        <v>33</v>
      </c>
      <c r="H11" s="5" t="str">
        <f t="shared" si="0"/>
        <v>IQD</v>
      </c>
      <c r="I11" s="7">
        <v>550000000</v>
      </c>
      <c r="J11" s="8">
        <v>550000000</v>
      </c>
      <c r="K11" s="7">
        <v>530599314.912</v>
      </c>
      <c r="L11" s="7">
        <v>530599314.912</v>
      </c>
      <c r="M11" s="7">
        <v>0</v>
      </c>
      <c r="N11" s="9">
        <v>41105</v>
      </c>
      <c r="O11" s="9">
        <v>41470</v>
      </c>
      <c r="P11" s="9">
        <v>41470</v>
      </c>
      <c r="Q11" s="10" t="e">
        <f t="shared" si="1"/>
        <v>#VALUE!</v>
      </c>
      <c r="R11" s="5">
        <v>1</v>
      </c>
      <c r="S11" s="5" t="s">
        <v>34</v>
      </c>
      <c r="T11" s="11">
        <v>0</v>
      </c>
      <c r="U11" s="8">
        <v>0</v>
      </c>
      <c r="V11" s="12">
        <f t="shared" si="2"/>
        <v>0</v>
      </c>
      <c r="W11" s="7">
        <v>357500000</v>
      </c>
      <c r="X11" s="7">
        <v>542500000</v>
      </c>
      <c r="Y11" s="7">
        <v>434000000</v>
      </c>
      <c r="Z11" s="7">
        <v>357500000</v>
      </c>
      <c r="AA11" s="13">
        <v>0.11</v>
      </c>
      <c r="AB11" s="14" t="s">
        <v>35</v>
      </c>
      <c r="AC11" s="15">
        <v>1</v>
      </c>
    </row>
    <row r="12" spans="1:29" x14ac:dyDescent="0.3">
      <c r="A12" s="4" t="s">
        <v>54</v>
      </c>
      <c r="B12" s="5">
        <v>20267</v>
      </c>
      <c r="C12" s="6" t="s">
        <v>30</v>
      </c>
      <c r="D12" s="5" t="e">
        <f>VLOOKUP(B12,'[1]MB Data-New Rating'!#REF!,3,0)</f>
        <v>#REF!</v>
      </c>
      <c r="E12" s="5" t="s">
        <v>31</v>
      </c>
      <c r="F12" s="6" t="s">
        <v>55</v>
      </c>
      <c r="G12" s="5" t="s">
        <v>33</v>
      </c>
      <c r="H12" s="5" t="str">
        <f t="shared" si="0"/>
        <v>IQD</v>
      </c>
      <c r="I12" s="7">
        <v>10000000</v>
      </c>
      <c r="J12" s="8">
        <v>10000000</v>
      </c>
      <c r="K12" s="7">
        <v>3810807.943</v>
      </c>
      <c r="L12" s="7">
        <v>3810807.943</v>
      </c>
      <c r="M12" s="7">
        <v>0</v>
      </c>
      <c r="N12" s="9">
        <v>41911</v>
      </c>
      <c r="O12" s="9">
        <v>43129</v>
      </c>
      <c r="P12" s="9">
        <v>43129</v>
      </c>
      <c r="Q12" s="10" t="e">
        <f t="shared" si="1"/>
        <v>#VALUE!</v>
      </c>
      <c r="R12" s="5">
        <v>1</v>
      </c>
      <c r="S12" s="5" t="s">
        <v>34</v>
      </c>
      <c r="T12" s="11">
        <v>0</v>
      </c>
      <c r="U12" s="8">
        <v>0</v>
      </c>
      <c r="V12" s="12">
        <f t="shared" si="2"/>
        <v>0</v>
      </c>
      <c r="W12" s="7">
        <v>130000000</v>
      </c>
      <c r="X12" s="7">
        <v>612000000</v>
      </c>
      <c r="Y12" s="7">
        <v>489600000</v>
      </c>
      <c r="Z12" s="7">
        <v>130000000</v>
      </c>
      <c r="AA12" s="13">
        <v>0.11</v>
      </c>
      <c r="AB12" s="14" t="s">
        <v>35</v>
      </c>
      <c r="AC12" s="15">
        <v>1</v>
      </c>
    </row>
    <row r="13" spans="1:29" x14ac:dyDescent="0.3">
      <c r="A13" s="4" t="s">
        <v>56</v>
      </c>
      <c r="B13" s="5">
        <v>23149</v>
      </c>
      <c r="C13" s="6" t="s">
        <v>30</v>
      </c>
      <c r="D13" s="5" t="e">
        <f>VLOOKUP(B13,'[1]MB Data-New Rating'!#REF!,3,0)</f>
        <v>#REF!</v>
      </c>
      <c r="E13" s="5" t="s">
        <v>31</v>
      </c>
      <c r="F13" s="6" t="s">
        <v>57</v>
      </c>
      <c r="G13" s="5" t="s">
        <v>33</v>
      </c>
      <c r="H13" s="5" t="str">
        <f t="shared" si="0"/>
        <v>IQD</v>
      </c>
      <c r="I13" s="7">
        <v>47730187.883000001</v>
      </c>
      <c r="J13" s="8">
        <v>47730187.883000001</v>
      </c>
      <c r="K13" s="7">
        <v>11229670.988</v>
      </c>
      <c r="L13" s="7">
        <v>11229670.988</v>
      </c>
      <c r="M13" s="7">
        <v>0</v>
      </c>
      <c r="N13" s="9">
        <v>43068</v>
      </c>
      <c r="O13" s="9">
        <v>43433</v>
      </c>
      <c r="P13" s="9">
        <v>43433</v>
      </c>
      <c r="Q13" s="10" t="e">
        <f t="shared" si="1"/>
        <v>#VALUE!</v>
      </c>
      <c r="R13" s="5">
        <v>1</v>
      </c>
      <c r="S13" s="5" t="s">
        <v>34</v>
      </c>
      <c r="T13" s="11">
        <v>0</v>
      </c>
      <c r="U13" s="8">
        <v>0</v>
      </c>
      <c r="V13" s="12">
        <f t="shared" si="2"/>
        <v>0</v>
      </c>
      <c r="W13" s="7">
        <v>195000000</v>
      </c>
      <c r="X13" s="7">
        <v>553000000</v>
      </c>
      <c r="Y13" s="7">
        <v>442400000</v>
      </c>
      <c r="Z13" s="7">
        <v>195000000</v>
      </c>
      <c r="AA13" s="13">
        <v>0.105</v>
      </c>
      <c r="AB13" s="14" t="s">
        <v>35</v>
      </c>
      <c r="AC13" s="15">
        <v>1</v>
      </c>
    </row>
    <row r="14" spans="1:29" x14ac:dyDescent="0.3">
      <c r="A14" s="4" t="s">
        <v>58</v>
      </c>
      <c r="B14" s="5">
        <v>23149</v>
      </c>
      <c r="C14" s="6" t="s">
        <v>30</v>
      </c>
      <c r="D14" s="5" t="e">
        <f>VLOOKUP(B14,'[1]MB Data-New Rating'!#REF!,3,0)</f>
        <v>#REF!</v>
      </c>
      <c r="E14" s="5" t="s">
        <v>31</v>
      </c>
      <c r="F14" s="6" t="s">
        <v>57</v>
      </c>
      <c r="G14" s="5" t="s">
        <v>33</v>
      </c>
      <c r="H14" s="5" t="str">
        <f t="shared" si="0"/>
        <v>IQD</v>
      </c>
      <c r="I14" s="7">
        <v>100000000</v>
      </c>
      <c r="J14" s="8">
        <v>100000000</v>
      </c>
      <c r="K14" s="7">
        <v>25239725.894000001</v>
      </c>
      <c r="L14" s="7">
        <v>25239725.894000001</v>
      </c>
      <c r="M14" s="7">
        <v>0</v>
      </c>
      <c r="N14" s="9">
        <v>43369</v>
      </c>
      <c r="O14" s="9">
        <v>43550</v>
      </c>
      <c r="P14" s="9">
        <v>43433</v>
      </c>
      <c r="Q14" s="10" t="e">
        <f t="shared" si="1"/>
        <v>#VALUE!</v>
      </c>
      <c r="R14" s="5">
        <v>1</v>
      </c>
      <c r="S14" s="5" t="s">
        <v>34</v>
      </c>
      <c r="T14" s="11">
        <v>0</v>
      </c>
      <c r="U14" s="8">
        <v>0</v>
      </c>
      <c r="V14" s="12">
        <f t="shared" si="2"/>
        <v>0</v>
      </c>
      <c r="W14" s="7">
        <v>195000000</v>
      </c>
      <c r="X14" s="7">
        <v>553000000</v>
      </c>
      <c r="Y14" s="7">
        <v>442400000</v>
      </c>
      <c r="Z14" s="7">
        <v>195000000</v>
      </c>
      <c r="AA14" s="13">
        <v>0.11</v>
      </c>
      <c r="AB14" s="14" t="s">
        <v>59</v>
      </c>
      <c r="AC14" s="15">
        <v>2</v>
      </c>
    </row>
    <row r="15" spans="1:29" x14ac:dyDescent="0.3">
      <c r="A15" s="4" t="s">
        <v>60</v>
      </c>
      <c r="B15" s="5">
        <v>24175</v>
      </c>
      <c r="C15" s="6" t="s">
        <v>30</v>
      </c>
      <c r="D15" s="5" t="e">
        <f>VLOOKUP(B15,'[1]MB Data-New Rating'!#REF!,3,0)</f>
        <v>#REF!</v>
      </c>
      <c r="E15" s="5" t="s">
        <v>31</v>
      </c>
      <c r="F15" s="6" t="s">
        <v>61</v>
      </c>
      <c r="G15" s="5" t="s">
        <v>33</v>
      </c>
      <c r="H15" s="5" t="str">
        <f t="shared" si="0"/>
        <v>IQD</v>
      </c>
      <c r="I15" s="7">
        <v>141998095.88600001</v>
      </c>
      <c r="J15" s="8">
        <v>141998095.88600001</v>
      </c>
      <c r="K15" s="7">
        <v>24229154.392999999</v>
      </c>
      <c r="L15" s="7">
        <v>24229154.392999999</v>
      </c>
      <c r="M15" s="7">
        <v>0</v>
      </c>
      <c r="N15" s="9">
        <v>43390</v>
      </c>
      <c r="O15" s="9">
        <v>43755</v>
      </c>
      <c r="P15" s="9">
        <v>43755</v>
      </c>
      <c r="Q15" s="10" t="e">
        <f t="shared" si="1"/>
        <v>#VALUE!</v>
      </c>
      <c r="R15" s="5">
        <v>1</v>
      </c>
      <c r="S15" s="5" t="s">
        <v>34</v>
      </c>
      <c r="T15" s="11">
        <v>0</v>
      </c>
      <c r="U15" s="8">
        <v>0</v>
      </c>
      <c r="V15" s="12">
        <f t="shared" si="2"/>
        <v>0</v>
      </c>
      <c r="W15" s="7">
        <v>390000000</v>
      </c>
      <c r="X15" s="7">
        <v>1534000000</v>
      </c>
      <c r="Y15" s="7">
        <v>1227200000</v>
      </c>
      <c r="Z15" s="7">
        <v>390000000</v>
      </c>
      <c r="AA15" s="13">
        <v>0.105</v>
      </c>
      <c r="AB15" s="14" t="s">
        <v>35</v>
      </c>
      <c r="AC15" s="15">
        <v>1</v>
      </c>
    </row>
    <row r="16" spans="1:29" x14ac:dyDescent="0.3">
      <c r="A16" s="4" t="s">
        <v>62</v>
      </c>
      <c r="B16" s="5">
        <v>22982</v>
      </c>
      <c r="C16" s="6" t="s">
        <v>30</v>
      </c>
      <c r="D16" s="5" t="e">
        <f>VLOOKUP(B16,'[1]MB Data-New Rating'!#REF!,3,0)</f>
        <v>#REF!</v>
      </c>
      <c r="E16" s="5" t="s">
        <v>31</v>
      </c>
      <c r="F16" s="6" t="s">
        <v>63</v>
      </c>
      <c r="G16" s="5" t="s">
        <v>33</v>
      </c>
      <c r="H16" s="5" t="str">
        <f t="shared" si="0"/>
        <v>IQD</v>
      </c>
      <c r="I16" s="7">
        <v>15617579.776000001</v>
      </c>
      <c r="J16" s="8">
        <v>15617579.776000001</v>
      </c>
      <c r="K16" s="7">
        <v>0</v>
      </c>
      <c r="L16" s="7">
        <v>0</v>
      </c>
      <c r="M16" s="7">
        <v>0</v>
      </c>
      <c r="N16" s="9">
        <v>43409</v>
      </c>
      <c r="O16" s="9">
        <v>44861</v>
      </c>
      <c r="P16" s="9">
        <v>44404</v>
      </c>
      <c r="Q16" s="10" t="e">
        <f t="shared" si="1"/>
        <v>#VALUE!</v>
      </c>
      <c r="R16" s="5">
        <v>1</v>
      </c>
      <c r="S16" s="5" t="s">
        <v>34</v>
      </c>
      <c r="T16" s="11">
        <v>0</v>
      </c>
      <c r="U16" s="8">
        <v>0</v>
      </c>
      <c r="V16" s="12">
        <f t="shared" si="2"/>
        <v>0</v>
      </c>
      <c r="W16" s="7">
        <v>58500000</v>
      </c>
      <c r="X16" s="7">
        <v>186000000</v>
      </c>
      <c r="Y16" s="7">
        <v>148800000</v>
      </c>
      <c r="Z16" s="7">
        <v>58500000</v>
      </c>
      <c r="AA16" s="13">
        <v>0.08</v>
      </c>
      <c r="AB16" s="14" t="s">
        <v>64</v>
      </c>
      <c r="AC16" s="15">
        <v>12</v>
      </c>
    </row>
    <row r="17" spans="1:29" x14ac:dyDescent="0.3">
      <c r="A17" s="4" t="s">
        <v>65</v>
      </c>
      <c r="B17" s="5">
        <v>24175</v>
      </c>
      <c r="C17" s="6" t="s">
        <v>30</v>
      </c>
      <c r="D17" s="5" t="e">
        <f>VLOOKUP(B17,'[1]MB Data-New Rating'!#REF!,3,0)</f>
        <v>#REF!</v>
      </c>
      <c r="E17" s="5" t="s">
        <v>31</v>
      </c>
      <c r="F17" s="6" t="s">
        <v>61</v>
      </c>
      <c r="G17" s="5" t="s">
        <v>33</v>
      </c>
      <c r="H17" s="5" t="str">
        <f t="shared" si="0"/>
        <v>IQD</v>
      </c>
      <c r="I17" s="7">
        <v>50000000</v>
      </c>
      <c r="J17" s="8">
        <v>50000000</v>
      </c>
      <c r="K17" s="7">
        <v>8317808.1500000004</v>
      </c>
      <c r="L17" s="7">
        <v>8317808.1500000004</v>
      </c>
      <c r="M17" s="7">
        <v>0</v>
      </c>
      <c r="N17" s="9">
        <v>43416</v>
      </c>
      <c r="O17" s="9">
        <v>43781</v>
      </c>
      <c r="P17" s="9">
        <v>43755</v>
      </c>
      <c r="Q17" s="10" t="e">
        <f t="shared" si="1"/>
        <v>#VALUE!</v>
      </c>
      <c r="R17" s="5">
        <v>1</v>
      </c>
      <c r="S17" s="5" t="s">
        <v>34</v>
      </c>
      <c r="T17" s="11">
        <v>0</v>
      </c>
      <c r="U17" s="8">
        <v>0</v>
      </c>
      <c r="V17" s="12">
        <f t="shared" si="2"/>
        <v>0</v>
      </c>
      <c r="W17" s="7">
        <v>390000000</v>
      </c>
      <c r="X17" s="7">
        <v>1534000000</v>
      </c>
      <c r="Y17" s="7">
        <v>1227200000</v>
      </c>
      <c r="Z17" s="7">
        <v>390000000</v>
      </c>
      <c r="AA17" s="13">
        <v>0.105</v>
      </c>
      <c r="AB17" s="14" t="s">
        <v>35</v>
      </c>
      <c r="AC17" s="15">
        <v>1</v>
      </c>
    </row>
    <row r="18" spans="1:29" x14ac:dyDescent="0.3">
      <c r="A18" s="4" t="s">
        <v>66</v>
      </c>
      <c r="B18" s="5">
        <v>24175</v>
      </c>
      <c r="C18" s="6" t="s">
        <v>30</v>
      </c>
      <c r="D18" s="5" t="e">
        <f>VLOOKUP(B18,'[1]MB Data-New Rating'!#REF!,3,0)</f>
        <v>#REF!</v>
      </c>
      <c r="E18" s="5" t="s">
        <v>31</v>
      </c>
      <c r="F18" s="6" t="s">
        <v>61</v>
      </c>
      <c r="G18" s="5" t="s">
        <v>33</v>
      </c>
      <c r="H18" s="5" t="str">
        <f t="shared" si="0"/>
        <v>IQD</v>
      </c>
      <c r="I18" s="7">
        <v>60000000</v>
      </c>
      <c r="J18" s="8">
        <v>60000000</v>
      </c>
      <c r="K18" s="7">
        <v>8180000</v>
      </c>
      <c r="L18" s="7">
        <v>8180000</v>
      </c>
      <c r="M18" s="7">
        <v>0</v>
      </c>
      <c r="N18" s="9">
        <v>43513</v>
      </c>
      <c r="O18" s="9">
        <v>43878</v>
      </c>
      <c r="P18" s="9">
        <v>43755</v>
      </c>
      <c r="Q18" s="10" t="e">
        <f t="shared" si="1"/>
        <v>#VALUE!</v>
      </c>
      <c r="R18" s="5">
        <v>1</v>
      </c>
      <c r="S18" s="5" t="s">
        <v>34</v>
      </c>
      <c r="T18" s="11">
        <v>0</v>
      </c>
      <c r="U18" s="8">
        <v>0</v>
      </c>
      <c r="V18" s="12">
        <f t="shared" si="2"/>
        <v>0</v>
      </c>
      <c r="W18" s="7">
        <v>390000000</v>
      </c>
      <c r="X18" s="7">
        <v>1534000000</v>
      </c>
      <c r="Y18" s="7">
        <v>1227200000</v>
      </c>
      <c r="Z18" s="7">
        <v>390000000</v>
      </c>
      <c r="AA18" s="13">
        <v>0.105</v>
      </c>
      <c r="AB18" s="14" t="s">
        <v>35</v>
      </c>
      <c r="AC18" s="15">
        <v>1</v>
      </c>
    </row>
    <row r="19" spans="1:29" x14ac:dyDescent="0.3">
      <c r="A19" s="4" t="s">
        <v>67</v>
      </c>
      <c r="B19" s="5">
        <v>24175</v>
      </c>
      <c r="C19" s="6" t="s">
        <v>30</v>
      </c>
      <c r="D19" s="5" t="e">
        <f>VLOOKUP(B19,'[1]MB Data-New Rating'!#REF!,3,0)</f>
        <v>#REF!</v>
      </c>
      <c r="E19" s="5" t="s">
        <v>31</v>
      </c>
      <c r="F19" s="6" t="s">
        <v>61</v>
      </c>
      <c r="G19" s="5" t="s">
        <v>33</v>
      </c>
      <c r="H19" s="5" t="str">
        <f t="shared" si="0"/>
        <v>IQD</v>
      </c>
      <c r="I19" s="7">
        <v>40000000</v>
      </c>
      <c r="J19" s="8">
        <v>40000000</v>
      </c>
      <c r="K19" s="7">
        <v>5399999.9330000002</v>
      </c>
      <c r="L19" s="7">
        <v>5399999.9330000002</v>
      </c>
      <c r="M19" s="7">
        <v>0</v>
      </c>
      <c r="N19" s="9">
        <v>43517</v>
      </c>
      <c r="O19" s="9">
        <v>43882</v>
      </c>
      <c r="P19" s="9">
        <v>43755</v>
      </c>
      <c r="Q19" s="10" t="e">
        <f t="shared" si="1"/>
        <v>#VALUE!</v>
      </c>
      <c r="R19" s="5">
        <v>1</v>
      </c>
      <c r="S19" s="5" t="s">
        <v>34</v>
      </c>
      <c r="T19" s="11">
        <v>0</v>
      </c>
      <c r="U19" s="8">
        <v>0</v>
      </c>
      <c r="V19" s="12">
        <f t="shared" si="2"/>
        <v>0</v>
      </c>
      <c r="W19" s="7">
        <v>390000000</v>
      </c>
      <c r="X19" s="7">
        <v>1534000000</v>
      </c>
      <c r="Y19" s="7">
        <v>1227200000</v>
      </c>
      <c r="Z19" s="7">
        <v>390000000</v>
      </c>
      <c r="AA19" s="13">
        <v>0.105</v>
      </c>
      <c r="AB19" s="14" t="s">
        <v>35</v>
      </c>
      <c r="AC19" s="15">
        <v>1</v>
      </c>
    </row>
    <row r="20" spans="1:29" x14ac:dyDescent="0.3">
      <c r="A20" s="4" t="s">
        <v>68</v>
      </c>
      <c r="B20" s="5">
        <v>21770</v>
      </c>
      <c r="C20" s="6" t="s">
        <v>30</v>
      </c>
      <c r="D20" s="5" t="e">
        <f>VLOOKUP(B20,'[1]MB Data-New Rating'!#REF!,3,0)</f>
        <v>#REF!</v>
      </c>
      <c r="E20" s="5" t="s">
        <v>31</v>
      </c>
      <c r="F20" s="6" t="s">
        <v>69</v>
      </c>
      <c r="G20" s="5" t="s">
        <v>33</v>
      </c>
      <c r="H20" s="5" t="str">
        <f t="shared" si="0"/>
        <v>IQD</v>
      </c>
      <c r="I20" s="7">
        <v>167.536</v>
      </c>
      <c r="J20" s="8">
        <v>167.536</v>
      </c>
      <c r="K20" s="7">
        <v>9.5000000000000001E-2</v>
      </c>
      <c r="L20" s="7">
        <v>9.5000000000000001E-2</v>
      </c>
      <c r="M20" s="7">
        <v>0</v>
      </c>
      <c r="N20" s="9">
        <v>43528</v>
      </c>
      <c r="O20" s="9">
        <v>44282</v>
      </c>
      <c r="P20" s="9">
        <v>44282</v>
      </c>
      <c r="Q20" s="10" t="e">
        <f t="shared" si="1"/>
        <v>#VALUE!</v>
      </c>
      <c r="R20" s="5">
        <v>1</v>
      </c>
      <c r="S20" s="5"/>
      <c r="T20" s="11">
        <v>0</v>
      </c>
      <c r="U20" s="8">
        <v>0</v>
      </c>
      <c r="V20" s="12">
        <f t="shared" si="2"/>
        <v>0</v>
      </c>
      <c r="W20" s="7">
        <v>0</v>
      </c>
      <c r="X20" s="7">
        <v>0</v>
      </c>
      <c r="Y20" s="7">
        <v>0</v>
      </c>
      <c r="Z20" s="7">
        <v>0</v>
      </c>
      <c r="AA20" s="13">
        <v>0.04</v>
      </c>
      <c r="AB20" s="14" t="s">
        <v>64</v>
      </c>
      <c r="AC20" s="15">
        <v>12</v>
      </c>
    </row>
    <row r="21" spans="1:29" x14ac:dyDescent="0.3">
      <c r="A21" s="4" t="s">
        <v>70</v>
      </c>
      <c r="B21" s="5">
        <v>20581</v>
      </c>
      <c r="C21" s="6" t="s">
        <v>30</v>
      </c>
      <c r="D21" s="5" t="e">
        <f>VLOOKUP(B21,'[1]MB Data-New Rating'!#REF!,3,0)</f>
        <v>#REF!</v>
      </c>
      <c r="E21" s="5" t="s">
        <v>31</v>
      </c>
      <c r="F21" s="6" t="s">
        <v>71</v>
      </c>
      <c r="G21" s="5" t="s">
        <v>33</v>
      </c>
      <c r="H21" s="5" t="str">
        <f t="shared" si="0"/>
        <v>IQD</v>
      </c>
      <c r="I21" s="7">
        <v>170480.715</v>
      </c>
      <c r="J21" s="8">
        <v>170480.715</v>
      </c>
      <c r="K21" s="7">
        <v>93.415000000000006</v>
      </c>
      <c r="L21" s="7">
        <v>0</v>
      </c>
      <c r="M21" s="7">
        <v>0</v>
      </c>
      <c r="N21" s="9">
        <v>43583</v>
      </c>
      <c r="O21" s="9">
        <v>44313</v>
      </c>
      <c r="P21" s="9">
        <v>44313</v>
      </c>
      <c r="Q21" s="10" t="e">
        <f t="shared" si="1"/>
        <v>#VALUE!</v>
      </c>
      <c r="R21" s="5">
        <v>1</v>
      </c>
      <c r="S21" s="5"/>
      <c r="T21" s="11">
        <v>0</v>
      </c>
      <c r="U21" s="8">
        <v>0</v>
      </c>
      <c r="V21" s="12">
        <f t="shared" si="2"/>
        <v>0</v>
      </c>
      <c r="W21" s="7">
        <v>0</v>
      </c>
      <c r="X21" s="7">
        <v>0</v>
      </c>
      <c r="Y21" s="7">
        <v>0</v>
      </c>
      <c r="Z21" s="7">
        <v>0</v>
      </c>
      <c r="AA21" s="13">
        <v>0.04</v>
      </c>
      <c r="AB21" s="14" t="s">
        <v>64</v>
      </c>
      <c r="AC21" s="15">
        <v>12</v>
      </c>
    </row>
    <row r="22" spans="1:29" x14ac:dyDescent="0.3">
      <c r="A22" s="4" t="s">
        <v>72</v>
      </c>
      <c r="B22" s="5">
        <v>21323</v>
      </c>
      <c r="C22" s="6" t="s">
        <v>30</v>
      </c>
      <c r="D22" s="5" t="e">
        <f>VLOOKUP(B22,'[1]MB Data-New Rating'!#REF!,3,0)</f>
        <v>#REF!</v>
      </c>
      <c r="E22" s="5" t="s">
        <v>31</v>
      </c>
      <c r="F22" s="6" t="s">
        <v>73</v>
      </c>
      <c r="G22" s="5" t="s">
        <v>33</v>
      </c>
      <c r="H22" s="5" t="str">
        <f t="shared" si="0"/>
        <v>IQD</v>
      </c>
      <c r="I22" s="7">
        <v>39747035.141000003</v>
      </c>
      <c r="J22" s="8">
        <v>39747035.141000003</v>
      </c>
      <c r="K22" s="7">
        <v>7023791.0530000003</v>
      </c>
      <c r="L22" s="7">
        <v>7023791.0530000003</v>
      </c>
      <c r="M22" s="7">
        <v>0</v>
      </c>
      <c r="N22" s="9">
        <v>43587</v>
      </c>
      <c r="O22" s="9">
        <v>43771</v>
      </c>
      <c r="P22" s="9">
        <v>43771</v>
      </c>
      <c r="Q22" s="10" t="e">
        <f t="shared" si="1"/>
        <v>#VALUE!</v>
      </c>
      <c r="R22" s="5">
        <v>1</v>
      </c>
      <c r="S22" s="5" t="s">
        <v>34</v>
      </c>
      <c r="T22" s="11">
        <v>0</v>
      </c>
      <c r="U22" s="8">
        <v>0</v>
      </c>
      <c r="V22" s="12">
        <f t="shared" si="2"/>
        <v>0</v>
      </c>
      <c r="W22" s="7">
        <v>97500000</v>
      </c>
      <c r="X22" s="7">
        <v>294000000</v>
      </c>
      <c r="Y22" s="7">
        <v>235200000</v>
      </c>
      <c r="Z22" s="7">
        <v>97500000</v>
      </c>
      <c r="AA22" s="13">
        <v>0.105</v>
      </c>
      <c r="AB22" s="14" t="s">
        <v>59</v>
      </c>
      <c r="AC22" s="15">
        <v>2</v>
      </c>
    </row>
    <row r="23" spans="1:29" x14ac:dyDescent="0.3">
      <c r="A23" s="4" t="s">
        <v>74</v>
      </c>
      <c r="B23" s="5">
        <v>23970</v>
      </c>
      <c r="C23" s="6" t="s">
        <v>30</v>
      </c>
      <c r="D23" s="5" t="e">
        <f>VLOOKUP(B23,'[1]MB Data-New Rating'!#REF!,3,0)</f>
        <v>#REF!</v>
      </c>
      <c r="E23" s="5" t="s">
        <v>31</v>
      </c>
      <c r="F23" s="6" t="s">
        <v>75</v>
      </c>
      <c r="G23" s="5" t="s">
        <v>33</v>
      </c>
      <c r="H23" s="5" t="str">
        <f t="shared" si="0"/>
        <v>IQD</v>
      </c>
      <c r="I23" s="7">
        <v>390711.25900000002</v>
      </c>
      <c r="J23" s="8">
        <v>390711.25900000002</v>
      </c>
      <c r="K23" s="7">
        <v>214.09</v>
      </c>
      <c r="L23" s="7">
        <v>0</v>
      </c>
      <c r="M23" s="7">
        <v>0</v>
      </c>
      <c r="N23" s="9">
        <v>43627</v>
      </c>
      <c r="O23" s="9">
        <v>44343</v>
      </c>
      <c r="P23" s="9">
        <v>44313</v>
      </c>
      <c r="Q23" s="10" t="e">
        <f t="shared" si="1"/>
        <v>#VALUE!</v>
      </c>
      <c r="R23" s="5">
        <v>1</v>
      </c>
      <c r="S23" s="5"/>
      <c r="T23" s="11">
        <v>0</v>
      </c>
      <c r="U23" s="8">
        <v>0</v>
      </c>
      <c r="V23" s="12">
        <f t="shared" si="2"/>
        <v>0</v>
      </c>
      <c r="W23" s="7">
        <v>0</v>
      </c>
      <c r="X23" s="7">
        <v>0</v>
      </c>
      <c r="Y23" s="7">
        <v>0</v>
      </c>
      <c r="Z23" s="7">
        <v>0</v>
      </c>
      <c r="AA23" s="13">
        <v>0.04</v>
      </c>
      <c r="AB23" s="14" t="s">
        <v>64</v>
      </c>
      <c r="AC23" s="15">
        <v>12</v>
      </c>
    </row>
    <row r="24" spans="1:29" x14ac:dyDescent="0.3">
      <c r="A24" s="4" t="s">
        <v>76</v>
      </c>
      <c r="B24" s="5">
        <v>24890</v>
      </c>
      <c r="C24" s="6" t="s">
        <v>30</v>
      </c>
      <c r="D24" s="5" t="e">
        <f>VLOOKUP(B24,'[1]MB Data-New Rating'!#REF!,3,0)</f>
        <v>#REF!</v>
      </c>
      <c r="E24" s="5" t="s">
        <v>31</v>
      </c>
      <c r="F24" s="6" t="s">
        <v>77</v>
      </c>
      <c r="G24" s="5" t="s">
        <v>33</v>
      </c>
      <c r="H24" s="5" t="str">
        <f t="shared" si="0"/>
        <v>IQD</v>
      </c>
      <c r="I24" s="7">
        <v>2801105.9709999999</v>
      </c>
      <c r="J24" s="8">
        <v>2801105.9709999999</v>
      </c>
      <c r="K24" s="7">
        <v>24979.738000000001</v>
      </c>
      <c r="L24" s="7">
        <v>0</v>
      </c>
      <c r="M24" s="7">
        <v>0</v>
      </c>
      <c r="N24" s="9">
        <v>43641</v>
      </c>
      <c r="O24" s="9">
        <v>44713</v>
      </c>
      <c r="P24" s="9">
        <v>44287</v>
      </c>
      <c r="Q24" s="10" t="e">
        <f t="shared" si="1"/>
        <v>#VALUE!</v>
      </c>
      <c r="R24" s="5">
        <v>1</v>
      </c>
      <c r="S24" s="5"/>
      <c r="T24" s="11">
        <v>0</v>
      </c>
      <c r="U24" s="8">
        <v>0</v>
      </c>
      <c r="V24" s="12">
        <f t="shared" si="2"/>
        <v>0</v>
      </c>
      <c r="W24" s="7">
        <v>0</v>
      </c>
      <c r="X24" s="7">
        <v>0</v>
      </c>
      <c r="Y24" s="7">
        <v>0</v>
      </c>
      <c r="Z24" s="7">
        <v>0</v>
      </c>
      <c r="AA24" s="13">
        <v>0.105</v>
      </c>
      <c r="AB24" s="14" t="s">
        <v>64</v>
      </c>
      <c r="AC24" s="15">
        <v>12</v>
      </c>
    </row>
    <row r="25" spans="1:29" x14ac:dyDescent="0.3">
      <c r="A25" s="4" t="s">
        <v>78</v>
      </c>
      <c r="B25" s="5">
        <v>21756</v>
      </c>
      <c r="C25" s="6" t="s">
        <v>30</v>
      </c>
      <c r="D25" s="5" t="e">
        <f>VLOOKUP(B25,'[1]MB Data-New Rating'!#REF!,3,0)</f>
        <v>#REF!</v>
      </c>
      <c r="E25" s="5" t="s">
        <v>31</v>
      </c>
      <c r="F25" s="6" t="s">
        <v>79</v>
      </c>
      <c r="G25" s="5" t="s">
        <v>33</v>
      </c>
      <c r="H25" s="5" t="str">
        <f t="shared" si="0"/>
        <v>IQD</v>
      </c>
      <c r="I25" s="7">
        <v>834957.18200000003</v>
      </c>
      <c r="J25" s="8">
        <v>834957.18200000003</v>
      </c>
      <c r="K25" s="7">
        <v>457.51</v>
      </c>
      <c r="L25" s="7">
        <v>0</v>
      </c>
      <c r="M25" s="7">
        <v>0</v>
      </c>
      <c r="N25" s="9">
        <v>43649</v>
      </c>
      <c r="O25" s="9">
        <v>44374</v>
      </c>
      <c r="P25" s="9">
        <v>44313</v>
      </c>
      <c r="Q25" s="10" t="e">
        <f t="shared" si="1"/>
        <v>#VALUE!</v>
      </c>
      <c r="R25" s="5">
        <v>1</v>
      </c>
      <c r="S25" s="5"/>
      <c r="T25" s="11">
        <v>0</v>
      </c>
      <c r="U25" s="8">
        <v>0</v>
      </c>
      <c r="V25" s="12">
        <f t="shared" si="2"/>
        <v>0</v>
      </c>
      <c r="W25" s="7">
        <v>0</v>
      </c>
      <c r="X25" s="7">
        <v>0</v>
      </c>
      <c r="Y25" s="7">
        <v>0</v>
      </c>
      <c r="Z25" s="7">
        <v>0</v>
      </c>
      <c r="AA25" s="13">
        <v>0.04</v>
      </c>
      <c r="AB25" s="14" t="s">
        <v>64</v>
      </c>
      <c r="AC25" s="15">
        <v>12</v>
      </c>
    </row>
    <row r="26" spans="1:29" x14ac:dyDescent="0.3">
      <c r="A26" s="4" t="s">
        <v>80</v>
      </c>
      <c r="B26" s="5">
        <v>21230</v>
      </c>
      <c r="C26" s="6" t="s">
        <v>30</v>
      </c>
      <c r="D26" s="5" t="e">
        <f>VLOOKUP(B26,'[1]MB Data-New Rating'!#REF!,3,0)</f>
        <v>#REF!</v>
      </c>
      <c r="E26" s="5" t="s">
        <v>31</v>
      </c>
      <c r="F26" s="6" t="s">
        <v>81</v>
      </c>
      <c r="G26" s="5" t="s">
        <v>33</v>
      </c>
      <c r="H26" s="5" t="str">
        <f t="shared" si="0"/>
        <v>IQD</v>
      </c>
      <c r="I26" s="7">
        <v>415146.70199999999</v>
      </c>
      <c r="J26" s="8">
        <v>415146.70199999999</v>
      </c>
      <c r="K26" s="7">
        <v>227.48</v>
      </c>
      <c r="L26" s="7">
        <v>0</v>
      </c>
      <c r="M26" s="7">
        <v>0</v>
      </c>
      <c r="N26" s="9">
        <v>43657</v>
      </c>
      <c r="O26" s="9">
        <v>44374</v>
      </c>
      <c r="P26" s="9">
        <v>44313</v>
      </c>
      <c r="Q26" s="10" t="e">
        <f t="shared" si="1"/>
        <v>#VALUE!</v>
      </c>
      <c r="R26" s="5">
        <v>1</v>
      </c>
      <c r="S26" s="5"/>
      <c r="T26" s="11">
        <v>0</v>
      </c>
      <c r="U26" s="8">
        <v>0</v>
      </c>
      <c r="V26" s="12">
        <f t="shared" si="2"/>
        <v>0</v>
      </c>
      <c r="W26" s="7">
        <v>0</v>
      </c>
      <c r="X26" s="7">
        <v>0</v>
      </c>
      <c r="Y26" s="7">
        <v>0</v>
      </c>
      <c r="Z26" s="7">
        <v>0</v>
      </c>
      <c r="AA26" s="13">
        <v>0.04</v>
      </c>
      <c r="AB26" s="14" t="s">
        <v>64</v>
      </c>
      <c r="AC26" s="15">
        <v>12</v>
      </c>
    </row>
    <row r="27" spans="1:29" x14ac:dyDescent="0.3">
      <c r="A27" s="4" t="s">
        <v>82</v>
      </c>
      <c r="B27" s="5">
        <v>22234</v>
      </c>
      <c r="C27" s="6" t="s">
        <v>30</v>
      </c>
      <c r="D27" s="5" t="e">
        <f>VLOOKUP(B27,'[1]MB Data-New Rating'!#REF!,3,0)</f>
        <v>#REF!</v>
      </c>
      <c r="E27" s="5" t="s">
        <v>31</v>
      </c>
      <c r="F27" s="6" t="s">
        <v>83</v>
      </c>
      <c r="G27" s="5" t="s">
        <v>33</v>
      </c>
      <c r="H27" s="5" t="str">
        <f t="shared" si="0"/>
        <v>IQD</v>
      </c>
      <c r="I27" s="7">
        <v>747752.93200000003</v>
      </c>
      <c r="J27" s="8">
        <v>747752.93200000003</v>
      </c>
      <c r="K27" s="7">
        <v>409.73</v>
      </c>
      <c r="L27" s="7">
        <v>0</v>
      </c>
      <c r="M27" s="7">
        <v>0</v>
      </c>
      <c r="N27" s="9">
        <v>43706</v>
      </c>
      <c r="O27" s="9">
        <v>44435</v>
      </c>
      <c r="P27" s="9">
        <v>44313</v>
      </c>
      <c r="Q27" s="10" t="e">
        <f t="shared" si="1"/>
        <v>#VALUE!</v>
      </c>
      <c r="R27" s="5">
        <v>1</v>
      </c>
      <c r="S27" s="5"/>
      <c r="T27" s="11">
        <v>0</v>
      </c>
      <c r="U27" s="8">
        <v>0</v>
      </c>
      <c r="V27" s="12">
        <f t="shared" si="2"/>
        <v>0</v>
      </c>
      <c r="W27" s="7">
        <v>0</v>
      </c>
      <c r="X27" s="7">
        <v>0</v>
      </c>
      <c r="Y27" s="7">
        <v>0</v>
      </c>
      <c r="Z27" s="7">
        <v>0</v>
      </c>
      <c r="AA27" s="13">
        <v>0.04</v>
      </c>
      <c r="AB27" s="14" t="s">
        <v>64</v>
      </c>
      <c r="AC27" s="15">
        <v>12</v>
      </c>
    </row>
    <row r="28" spans="1:29" x14ac:dyDescent="0.3">
      <c r="A28" s="4" t="s">
        <v>84</v>
      </c>
      <c r="B28" s="5">
        <v>23045</v>
      </c>
      <c r="C28" s="6" t="s">
        <v>30</v>
      </c>
      <c r="D28" s="5" t="e">
        <f>VLOOKUP(B28,'[1]MB Data-New Rating'!#REF!,3,0)</f>
        <v>#REF!</v>
      </c>
      <c r="E28" s="5" t="s">
        <v>31</v>
      </c>
      <c r="F28" s="6" t="s">
        <v>85</v>
      </c>
      <c r="G28" s="5" t="s">
        <v>33</v>
      </c>
      <c r="H28" s="5" t="str">
        <f t="shared" si="0"/>
        <v>IQD</v>
      </c>
      <c r="I28" s="7">
        <v>496879.571</v>
      </c>
      <c r="J28" s="8">
        <v>496879.571</v>
      </c>
      <c r="K28" s="7">
        <v>272.26499999999999</v>
      </c>
      <c r="L28" s="7">
        <v>0</v>
      </c>
      <c r="M28" s="7">
        <v>0</v>
      </c>
      <c r="N28" s="9">
        <v>43713</v>
      </c>
      <c r="O28" s="9">
        <v>44435</v>
      </c>
      <c r="P28" s="9">
        <v>44313</v>
      </c>
      <c r="Q28" s="10" t="e">
        <f t="shared" si="1"/>
        <v>#VALUE!</v>
      </c>
      <c r="R28" s="5">
        <v>1</v>
      </c>
      <c r="S28" s="5"/>
      <c r="T28" s="11">
        <v>0</v>
      </c>
      <c r="U28" s="8">
        <v>0</v>
      </c>
      <c r="V28" s="12">
        <f t="shared" si="2"/>
        <v>0</v>
      </c>
      <c r="W28" s="7">
        <v>0</v>
      </c>
      <c r="X28" s="7">
        <v>0</v>
      </c>
      <c r="Y28" s="7">
        <v>0</v>
      </c>
      <c r="Z28" s="7">
        <v>0</v>
      </c>
      <c r="AA28" s="13">
        <v>0.04</v>
      </c>
      <c r="AB28" s="14" t="s">
        <v>64</v>
      </c>
      <c r="AC28" s="15">
        <v>12</v>
      </c>
    </row>
    <row r="29" spans="1:29" x14ac:dyDescent="0.3">
      <c r="A29" s="4" t="s">
        <v>86</v>
      </c>
      <c r="B29" s="5">
        <v>24011</v>
      </c>
      <c r="C29" s="6" t="s">
        <v>30</v>
      </c>
      <c r="D29" s="5" t="e">
        <f>VLOOKUP(B29,'[1]MB Data-New Rating'!#REF!,3,0)</f>
        <v>#REF!</v>
      </c>
      <c r="E29" s="5" t="s">
        <v>31</v>
      </c>
      <c r="F29" s="6" t="s">
        <v>87</v>
      </c>
      <c r="G29" s="5" t="s">
        <v>33</v>
      </c>
      <c r="H29" s="5" t="str">
        <f t="shared" si="0"/>
        <v>IQD</v>
      </c>
      <c r="I29" s="7">
        <v>744262.61499999999</v>
      </c>
      <c r="J29" s="8">
        <v>744262.61499999999</v>
      </c>
      <c r="K29" s="7">
        <v>407.815</v>
      </c>
      <c r="L29" s="7">
        <v>0</v>
      </c>
      <c r="M29" s="7">
        <v>0</v>
      </c>
      <c r="N29" s="9">
        <v>43716</v>
      </c>
      <c r="O29" s="9">
        <v>44435</v>
      </c>
      <c r="P29" s="9">
        <v>44313</v>
      </c>
      <c r="Q29" s="10" t="e">
        <f t="shared" si="1"/>
        <v>#VALUE!</v>
      </c>
      <c r="R29" s="5">
        <v>1</v>
      </c>
      <c r="S29" s="5"/>
      <c r="T29" s="11">
        <v>0</v>
      </c>
      <c r="U29" s="8">
        <v>0</v>
      </c>
      <c r="V29" s="12">
        <f t="shared" si="2"/>
        <v>0</v>
      </c>
      <c r="W29" s="7">
        <v>0</v>
      </c>
      <c r="X29" s="7">
        <v>0</v>
      </c>
      <c r="Y29" s="7">
        <v>0</v>
      </c>
      <c r="Z29" s="7">
        <v>0</v>
      </c>
      <c r="AA29" s="13">
        <v>0.04</v>
      </c>
      <c r="AB29" s="14" t="s">
        <v>64</v>
      </c>
      <c r="AC29" s="15">
        <v>12</v>
      </c>
    </row>
    <row r="30" spans="1:29" x14ac:dyDescent="0.3">
      <c r="A30" s="4" t="s">
        <v>88</v>
      </c>
      <c r="B30" s="5">
        <v>21883</v>
      </c>
      <c r="C30" s="6" t="s">
        <v>30</v>
      </c>
      <c r="D30" s="5" t="e">
        <f>VLOOKUP(B30,'[1]MB Data-New Rating'!#REF!,3,0)</f>
        <v>#REF!</v>
      </c>
      <c r="E30" s="5" t="s">
        <v>31</v>
      </c>
      <c r="F30" s="6" t="s">
        <v>89</v>
      </c>
      <c r="G30" s="5" t="s">
        <v>33</v>
      </c>
      <c r="H30" s="5" t="str">
        <f t="shared" si="0"/>
        <v>IQD</v>
      </c>
      <c r="I30" s="7">
        <v>1507623.7000000002</v>
      </c>
      <c r="J30" s="8">
        <v>1507623.7000000002</v>
      </c>
      <c r="K30" s="7">
        <v>826.09500000000003</v>
      </c>
      <c r="L30" s="7">
        <v>0</v>
      </c>
      <c r="M30" s="7">
        <v>0</v>
      </c>
      <c r="N30" s="9">
        <v>43744</v>
      </c>
      <c r="O30" s="9">
        <v>44466</v>
      </c>
      <c r="P30" s="9">
        <v>44313</v>
      </c>
      <c r="Q30" s="10" t="e">
        <f t="shared" si="1"/>
        <v>#VALUE!</v>
      </c>
      <c r="R30" s="5">
        <v>1</v>
      </c>
      <c r="S30" s="5"/>
      <c r="T30" s="11">
        <v>0</v>
      </c>
      <c r="U30" s="8">
        <v>0</v>
      </c>
      <c r="V30" s="12">
        <f t="shared" si="2"/>
        <v>0</v>
      </c>
      <c r="W30" s="7">
        <v>0</v>
      </c>
      <c r="X30" s="7">
        <v>0</v>
      </c>
      <c r="Y30" s="7">
        <v>0</v>
      </c>
      <c r="Z30" s="7">
        <v>0</v>
      </c>
      <c r="AA30" s="13">
        <v>0.04</v>
      </c>
      <c r="AB30" s="14" t="s">
        <v>64</v>
      </c>
      <c r="AC30" s="15">
        <v>12</v>
      </c>
    </row>
    <row r="31" spans="1:29" x14ac:dyDescent="0.3">
      <c r="A31" s="4" t="s">
        <v>90</v>
      </c>
      <c r="B31" s="5">
        <v>20675</v>
      </c>
      <c r="C31" s="6" t="s">
        <v>30</v>
      </c>
      <c r="D31" s="5" t="e">
        <f>VLOOKUP(B31,'[1]MB Data-New Rating'!#REF!,3,0)</f>
        <v>#REF!</v>
      </c>
      <c r="E31" s="5" t="s">
        <v>31</v>
      </c>
      <c r="F31" s="6" t="s">
        <v>91</v>
      </c>
      <c r="G31" s="5" t="s">
        <v>33</v>
      </c>
      <c r="H31" s="5" t="str">
        <f t="shared" si="0"/>
        <v>IQD</v>
      </c>
      <c r="I31" s="7">
        <v>1506467.9449999998</v>
      </c>
      <c r="J31" s="8">
        <v>1506467.9449999998</v>
      </c>
      <c r="K31" s="7">
        <v>825.46</v>
      </c>
      <c r="L31" s="7">
        <v>0</v>
      </c>
      <c r="M31" s="7">
        <v>0</v>
      </c>
      <c r="N31" s="9">
        <v>43746</v>
      </c>
      <c r="O31" s="9">
        <v>44466</v>
      </c>
      <c r="P31" s="9">
        <v>44313</v>
      </c>
      <c r="Q31" s="10" t="e">
        <f t="shared" si="1"/>
        <v>#VALUE!</v>
      </c>
      <c r="R31" s="5">
        <v>1</v>
      </c>
      <c r="S31" s="5"/>
      <c r="T31" s="11">
        <v>0</v>
      </c>
      <c r="U31" s="8">
        <v>0</v>
      </c>
      <c r="V31" s="12">
        <f t="shared" si="2"/>
        <v>0</v>
      </c>
      <c r="W31" s="7">
        <v>0</v>
      </c>
      <c r="X31" s="7">
        <v>0</v>
      </c>
      <c r="Y31" s="7">
        <v>0</v>
      </c>
      <c r="Z31" s="7">
        <v>0</v>
      </c>
      <c r="AA31" s="13">
        <v>0.04</v>
      </c>
      <c r="AB31" s="14" t="s">
        <v>64</v>
      </c>
      <c r="AC31" s="15">
        <v>12</v>
      </c>
    </row>
    <row r="32" spans="1:29" x14ac:dyDescent="0.3">
      <c r="A32" s="4" t="s">
        <v>92</v>
      </c>
      <c r="B32" s="5">
        <v>20090</v>
      </c>
      <c r="C32" s="6" t="s">
        <v>30</v>
      </c>
      <c r="D32" s="5" t="e">
        <f>VLOOKUP(B32,'[1]MB Data-New Rating'!#REF!,3,0)</f>
        <v>#REF!</v>
      </c>
      <c r="E32" s="5" t="s">
        <v>31</v>
      </c>
      <c r="F32" s="6" t="s">
        <v>93</v>
      </c>
      <c r="G32" s="5" t="s">
        <v>33</v>
      </c>
      <c r="H32" s="5" t="str">
        <f t="shared" si="0"/>
        <v>IQD</v>
      </c>
      <c r="I32" s="7">
        <v>2003345159.5269995</v>
      </c>
      <c r="J32" s="8">
        <v>2003345159.5269995</v>
      </c>
      <c r="K32" s="7">
        <v>274430.84399999998</v>
      </c>
      <c r="L32" s="7">
        <v>0</v>
      </c>
      <c r="M32" s="7">
        <v>0</v>
      </c>
      <c r="N32" s="9">
        <v>43797</v>
      </c>
      <c r="O32" s="9">
        <v>47269</v>
      </c>
      <c r="P32" s="9">
        <v>44316</v>
      </c>
      <c r="Q32" s="10" t="e">
        <f t="shared" si="1"/>
        <v>#VALUE!</v>
      </c>
      <c r="R32" s="5">
        <v>1</v>
      </c>
      <c r="S32" s="5" t="s">
        <v>34</v>
      </c>
      <c r="T32" s="11">
        <v>0</v>
      </c>
      <c r="U32" s="8">
        <v>0</v>
      </c>
      <c r="V32" s="12">
        <f t="shared" si="2"/>
        <v>0</v>
      </c>
      <c r="W32" s="7">
        <v>2730000000</v>
      </c>
      <c r="X32" s="7">
        <v>4492000000</v>
      </c>
      <c r="Y32" s="7">
        <v>3593600000</v>
      </c>
      <c r="Z32" s="7">
        <v>2730000000</v>
      </c>
      <c r="AA32" s="13">
        <v>0.05</v>
      </c>
      <c r="AB32" s="14" t="s">
        <v>64</v>
      </c>
      <c r="AC32" s="15">
        <v>12</v>
      </c>
    </row>
    <row r="33" spans="1:29" x14ac:dyDescent="0.3">
      <c r="A33" s="4" t="s">
        <v>94</v>
      </c>
      <c r="B33" s="5">
        <v>22260</v>
      </c>
      <c r="C33" s="6" t="s">
        <v>30</v>
      </c>
      <c r="D33" s="5" t="e">
        <f>VLOOKUP(B33,'[1]MB Data-New Rating'!#REF!,3,0)</f>
        <v>#REF!</v>
      </c>
      <c r="E33" s="5" t="s">
        <v>31</v>
      </c>
      <c r="F33" s="6" t="s">
        <v>95</v>
      </c>
      <c r="G33" s="5" t="s">
        <v>33</v>
      </c>
      <c r="H33" s="5" t="str">
        <f t="shared" si="0"/>
        <v>IQD</v>
      </c>
      <c r="I33" s="7">
        <v>1711228.797</v>
      </c>
      <c r="J33" s="8">
        <v>1711228.797</v>
      </c>
      <c r="K33" s="7">
        <v>937.66</v>
      </c>
      <c r="L33" s="7">
        <v>0</v>
      </c>
      <c r="M33" s="7">
        <v>0</v>
      </c>
      <c r="N33" s="9">
        <v>43818</v>
      </c>
      <c r="O33" s="9">
        <v>44527</v>
      </c>
      <c r="P33" s="9">
        <v>44313</v>
      </c>
      <c r="Q33" s="10" t="e">
        <f t="shared" si="1"/>
        <v>#VALUE!</v>
      </c>
      <c r="R33" s="5">
        <v>1</v>
      </c>
      <c r="S33" s="5"/>
      <c r="T33" s="11">
        <v>0</v>
      </c>
      <c r="U33" s="8">
        <v>0</v>
      </c>
      <c r="V33" s="12">
        <f t="shared" si="2"/>
        <v>0</v>
      </c>
      <c r="W33" s="7">
        <v>0</v>
      </c>
      <c r="X33" s="7">
        <v>0</v>
      </c>
      <c r="Y33" s="7">
        <v>0</v>
      </c>
      <c r="Z33" s="7">
        <v>0</v>
      </c>
      <c r="AA33" s="13">
        <v>0.04</v>
      </c>
      <c r="AB33" s="14" t="s">
        <v>64</v>
      </c>
      <c r="AC33" s="15">
        <v>12</v>
      </c>
    </row>
    <row r="34" spans="1:29" x14ac:dyDescent="0.3">
      <c r="A34" s="4" t="s">
        <v>96</v>
      </c>
      <c r="B34" s="5">
        <v>22107</v>
      </c>
      <c r="C34" s="6" t="s">
        <v>30</v>
      </c>
      <c r="D34" s="5" t="e">
        <f>VLOOKUP(B34,'[1]MB Data-New Rating'!#REF!,3,0)</f>
        <v>#REF!</v>
      </c>
      <c r="E34" s="5" t="s">
        <v>31</v>
      </c>
      <c r="F34" s="6" t="s">
        <v>97</v>
      </c>
      <c r="G34" s="5" t="s">
        <v>33</v>
      </c>
      <c r="H34" s="5" t="str">
        <f t="shared" si="0"/>
        <v>IQD</v>
      </c>
      <c r="I34" s="7">
        <v>1921946.9180000001</v>
      </c>
      <c r="J34" s="8">
        <v>1921946.9180000001</v>
      </c>
      <c r="K34" s="7">
        <v>1053.1199999999999</v>
      </c>
      <c r="L34" s="7">
        <v>0</v>
      </c>
      <c r="M34" s="7">
        <v>0</v>
      </c>
      <c r="N34" s="9">
        <v>43839</v>
      </c>
      <c r="O34" s="9">
        <v>44557</v>
      </c>
      <c r="P34" s="9">
        <v>44313</v>
      </c>
      <c r="Q34" s="10" t="e">
        <f t="shared" si="1"/>
        <v>#VALUE!</v>
      </c>
      <c r="R34" s="5">
        <v>1</v>
      </c>
      <c r="S34" s="5"/>
      <c r="T34" s="11">
        <v>0</v>
      </c>
      <c r="U34" s="8">
        <v>0</v>
      </c>
      <c r="V34" s="12">
        <f t="shared" si="2"/>
        <v>0</v>
      </c>
      <c r="W34" s="7">
        <v>0</v>
      </c>
      <c r="X34" s="7">
        <v>0</v>
      </c>
      <c r="Y34" s="7">
        <v>0</v>
      </c>
      <c r="Z34" s="7">
        <v>0</v>
      </c>
      <c r="AA34" s="13">
        <v>0.04</v>
      </c>
      <c r="AB34" s="14" t="s">
        <v>64</v>
      </c>
      <c r="AC34" s="15">
        <v>12</v>
      </c>
    </row>
    <row r="35" spans="1:29" x14ac:dyDescent="0.3">
      <c r="A35" s="4" t="s">
        <v>98</v>
      </c>
      <c r="B35" s="5">
        <v>22307</v>
      </c>
      <c r="C35" s="6" t="s">
        <v>30</v>
      </c>
      <c r="D35" s="5" t="e">
        <f>VLOOKUP(B35,'[1]MB Data-New Rating'!#REF!,3,0)</f>
        <v>#REF!</v>
      </c>
      <c r="E35" s="5" t="s">
        <v>31</v>
      </c>
      <c r="F35" s="6" t="s">
        <v>99</v>
      </c>
      <c r="G35" s="5" t="s">
        <v>33</v>
      </c>
      <c r="H35" s="5" t="str">
        <f t="shared" si="0"/>
        <v>IQD</v>
      </c>
      <c r="I35" s="7">
        <v>2002219.0589999997</v>
      </c>
      <c r="J35" s="8">
        <v>2002219.0589999997</v>
      </c>
      <c r="K35" s="7">
        <v>1097.105</v>
      </c>
      <c r="L35" s="7">
        <v>0</v>
      </c>
      <c r="M35" s="7">
        <v>0</v>
      </c>
      <c r="N35" s="9">
        <v>43845</v>
      </c>
      <c r="O35" s="9">
        <v>44557</v>
      </c>
      <c r="P35" s="9">
        <v>44313</v>
      </c>
      <c r="Q35" s="10" t="e">
        <f t="shared" si="1"/>
        <v>#VALUE!</v>
      </c>
      <c r="R35" s="5">
        <v>1</v>
      </c>
      <c r="S35" s="5"/>
      <c r="T35" s="11">
        <v>0</v>
      </c>
      <c r="U35" s="8">
        <v>0</v>
      </c>
      <c r="V35" s="12">
        <f t="shared" si="2"/>
        <v>0</v>
      </c>
      <c r="W35" s="7">
        <v>0</v>
      </c>
      <c r="X35" s="7">
        <v>0</v>
      </c>
      <c r="Y35" s="7">
        <v>0</v>
      </c>
      <c r="Z35" s="7">
        <v>0</v>
      </c>
      <c r="AA35" s="16">
        <v>0.04</v>
      </c>
      <c r="AB35" s="5" t="s">
        <v>64</v>
      </c>
      <c r="AC35" s="17">
        <v>12</v>
      </c>
    </row>
    <row r="36" spans="1:29" x14ac:dyDescent="0.3">
      <c r="A36" s="4" t="s">
        <v>100</v>
      </c>
      <c r="B36" s="5">
        <v>22192</v>
      </c>
      <c r="C36" s="6" t="s">
        <v>30</v>
      </c>
      <c r="D36" s="5" t="e">
        <f>VLOOKUP(B36,'[1]MB Data-New Rating'!#REF!,3,0)</f>
        <v>#REF!</v>
      </c>
      <c r="E36" s="5" t="s">
        <v>31</v>
      </c>
      <c r="F36" s="6" t="s">
        <v>101</v>
      </c>
      <c r="G36" s="5" t="s">
        <v>33</v>
      </c>
      <c r="H36" s="5" t="str">
        <f t="shared" si="0"/>
        <v>IQD</v>
      </c>
      <c r="I36" s="7">
        <v>1921946.9180000001</v>
      </c>
      <c r="J36" s="8">
        <v>1921946.9180000001</v>
      </c>
      <c r="K36" s="7">
        <v>1053.1199999999999</v>
      </c>
      <c r="L36" s="7">
        <v>0</v>
      </c>
      <c r="M36" s="7">
        <v>0</v>
      </c>
      <c r="N36" s="9">
        <v>43856</v>
      </c>
      <c r="O36" s="9">
        <v>44557</v>
      </c>
      <c r="P36" s="9">
        <v>44313</v>
      </c>
      <c r="Q36" s="10" t="e">
        <f t="shared" si="1"/>
        <v>#VALUE!</v>
      </c>
      <c r="R36" s="5">
        <v>1</v>
      </c>
      <c r="S36" s="5"/>
      <c r="T36" s="11">
        <v>0</v>
      </c>
      <c r="U36" s="8">
        <v>0</v>
      </c>
      <c r="V36" s="12">
        <f t="shared" si="2"/>
        <v>0</v>
      </c>
      <c r="W36" s="7">
        <v>0</v>
      </c>
      <c r="X36" s="7">
        <v>0</v>
      </c>
      <c r="Y36" s="7">
        <v>0</v>
      </c>
      <c r="Z36" s="7">
        <v>0</v>
      </c>
      <c r="AA36" s="13">
        <v>0.04</v>
      </c>
      <c r="AB36" s="14" t="s">
        <v>64</v>
      </c>
      <c r="AC36" s="15">
        <v>12</v>
      </c>
    </row>
    <row r="37" spans="1:29" x14ac:dyDescent="0.3">
      <c r="A37" s="4" t="s">
        <v>102</v>
      </c>
      <c r="B37" s="5">
        <v>22219</v>
      </c>
      <c r="C37" s="6" t="s">
        <v>30</v>
      </c>
      <c r="D37" s="5" t="e">
        <f>VLOOKUP(B37,'[1]MB Data-New Rating'!#REF!,3,0)</f>
        <v>#REF!</v>
      </c>
      <c r="E37" s="5" t="s">
        <v>31</v>
      </c>
      <c r="F37" s="6" t="s">
        <v>103</v>
      </c>
      <c r="G37" s="5" t="s">
        <v>33</v>
      </c>
      <c r="H37" s="5" t="str">
        <f t="shared" si="0"/>
        <v>IQD</v>
      </c>
      <c r="I37" s="7">
        <v>1998907.8740000001</v>
      </c>
      <c r="J37" s="8">
        <v>1998907.8740000001</v>
      </c>
      <c r="K37" s="7">
        <v>1110.5050000000001</v>
      </c>
      <c r="L37" s="7">
        <v>0</v>
      </c>
      <c r="M37" s="7">
        <v>0</v>
      </c>
      <c r="N37" s="9">
        <v>43858</v>
      </c>
      <c r="O37" s="9">
        <v>44588</v>
      </c>
      <c r="P37" s="9">
        <v>44313</v>
      </c>
      <c r="Q37" s="10" t="e">
        <f t="shared" si="1"/>
        <v>#VALUE!</v>
      </c>
      <c r="R37" s="5">
        <v>1</v>
      </c>
      <c r="S37" s="5"/>
      <c r="T37" s="11">
        <v>0</v>
      </c>
      <c r="U37" s="8">
        <v>0</v>
      </c>
      <c r="V37" s="12">
        <f t="shared" si="2"/>
        <v>0</v>
      </c>
      <c r="W37" s="7">
        <v>0</v>
      </c>
      <c r="X37" s="7">
        <v>0</v>
      </c>
      <c r="Y37" s="7">
        <v>0</v>
      </c>
      <c r="Z37" s="7">
        <v>0</v>
      </c>
      <c r="AA37" s="13">
        <v>0.04</v>
      </c>
      <c r="AB37" s="14" t="s">
        <v>64</v>
      </c>
      <c r="AC37" s="15">
        <v>12</v>
      </c>
    </row>
    <row r="38" spans="1:29" x14ac:dyDescent="0.3">
      <c r="A38" s="4" t="s">
        <v>104</v>
      </c>
      <c r="B38" s="5">
        <v>22197</v>
      </c>
      <c r="C38" s="6" t="s">
        <v>30</v>
      </c>
      <c r="D38" s="5" t="e">
        <f>VLOOKUP(B38,'[1]MB Data-New Rating'!#REF!,3,0)</f>
        <v>#REF!</v>
      </c>
      <c r="E38" s="5" t="s">
        <v>31</v>
      </c>
      <c r="F38" s="6" t="s">
        <v>105</v>
      </c>
      <c r="G38" s="5" t="s">
        <v>33</v>
      </c>
      <c r="H38" s="5" t="str">
        <f t="shared" si="0"/>
        <v>IQD</v>
      </c>
      <c r="I38" s="7">
        <v>1279178.9829999998</v>
      </c>
      <c r="J38" s="8">
        <v>1279178.9829999998</v>
      </c>
      <c r="K38" s="7">
        <v>710.65499999999997</v>
      </c>
      <c r="L38" s="7">
        <v>0</v>
      </c>
      <c r="M38" s="7">
        <v>0</v>
      </c>
      <c r="N38" s="9">
        <v>43867</v>
      </c>
      <c r="O38" s="9">
        <v>44588</v>
      </c>
      <c r="P38" s="9">
        <v>44313</v>
      </c>
      <c r="Q38" s="10" t="e">
        <f t="shared" si="1"/>
        <v>#VALUE!</v>
      </c>
      <c r="R38" s="5">
        <v>1</v>
      </c>
      <c r="S38" s="5"/>
      <c r="T38" s="11">
        <v>0</v>
      </c>
      <c r="U38" s="8">
        <v>0</v>
      </c>
      <c r="V38" s="12">
        <f t="shared" si="2"/>
        <v>0</v>
      </c>
      <c r="W38" s="7">
        <v>0</v>
      </c>
      <c r="X38" s="7">
        <v>0</v>
      </c>
      <c r="Y38" s="7">
        <v>0</v>
      </c>
      <c r="Z38" s="7">
        <v>0</v>
      </c>
      <c r="AA38" s="13">
        <v>0.04</v>
      </c>
      <c r="AB38" s="14" t="s">
        <v>64</v>
      </c>
      <c r="AC38" s="15">
        <v>12</v>
      </c>
    </row>
    <row r="39" spans="1:29" x14ac:dyDescent="0.3">
      <c r="A39" s="4" t="s">
        <v>106</v>
      </c>
      <c r="B39" s="5">
        <v>22286</v>
      </c>
      <c r="C39" s="6" t="s">
        <v>30</v>
      </c>
      <c r="D39" s="5" t="e">
        <f>VLOOKUP(B39,'[1]MB Data-New Rating'!#REF!,3,0)</f>
        <v>#REF!</v>
      </c>
      <c r="E39" s="5" t="s">
        <v>31</v>
      </c>
      <c r="F39" s="6" t="s">
        <v>107</v>
      </c>
      <c r="G39" s="5" t="s">
        <v>33</v>
      </c>
      <c r="H39" s="5" t="str">
        <f t="shared" si="0"/>
        <v>IQD</v>
      </c>
      <c r="I39" s="7">
        <v>2131964.9789999998</v>
      </c>
      <c r="J39" s="8">
        <v>2131964.9789999998</v>
      </c>
      <c r="K39" s="7">
        <v>1184.425</v>
      </c>
      <c r="L39" s="7">
        <v>0</v>
      </c>
      <c r="M39" s="7">
        <v>0</v>
      </c>
      <c r="N39" s="9">
        <v>43870</v>
      </c>
      <c r="O39" s="9">
        <v>44588</v>
      </c>
      <c r="P39" s="9">
        <v>44313</v>
      </c>
      <c r="Q39" s="10" t="e">
        <f t="shared" si="1"/>
        <v>#VALUE!</v>
      </c>
      <c r="R39" s="5">
        <v>1</v>
      </c>
      <c r="S39" s="5"/>
      <c r="T39" s="11">
        <v>0</v>
      </c>
      <c r="U39" s="8">
        <v>0</v>
      </c>
      <c r="V39" s="12">
        <f t="shared" si="2"/>
        <v>0</v>
      </c>
      <c r="W39" s="7">
        <v>0</v>
      </c>
      <c r="X39" s="7">
        <v>0</v>
      </c>
      <c r="Y39" s="7">
        <v>0</v>
      </c>
      <c r="Z39" s="7">
        <v>0</v>
      </c>
      <c r="AA39" s="13">
        <v>0.04</v>
      </c>
      <c r="AB39" s="14" t="s">
        <v>64</v>
      </c>
      <c r="AC39" s="15">
        <v>12</v>
      </c>
    </row>
    <row r="40" spans="1:29" x14ac:dyDescent="0.3">
      <c r="A40" s="4" t="s">
        <v>108</v>
      </c>
      <c r="B40" s="5">
        <v>21802</v>
      </c>
      <c r="C40" s="6" t="s">
        <v>30</v>
      </c>
      <c r="D40" s="5" t="e">
        <f>VLOOKUP(B40,'[1]MB Data-New Rating'!#REF!,3,0)</f>
        <v>#REF!</v>
      </c>
      <c r="E40" s="5" t="s">
        <v>31</v>
      </c>
      <c r="F40" s="6" t="s">
        <v>109</v>
      </c>
      <c r="G40" s="5" t="s">
        <v>33</v>
      </c>
      <c r="H40" s="5" t="str">
        <f t="shared" si="0"/>
        <v>IQD</v>
      </c>
      <c r="I40" s="7">
        <v>1332605.247</v>
      </c>
      <c r="J40" s="8">
        <v>1332605.247</v>
      </c>
      <c r="K40" s="7">
        <v>740.33500000000004</v>
      </c>
      <c r="L40" s="7">
        <v>0</v>
      </c>
      <c r="M40" s="7">
        <v>0</v>
      </c>
      <c r="N40" s="9">
        <v>43871</v>
      </c>
      <c r="O40" s="9">
        <v>44588</v>
      </c>
      <c r="P40" s="9">
        <v>44313</v>
      </c>
      <c r="Q40" s="10" t="e">
        <f t="shared" si="1"/>
        <v>#VALUE!</v>
      </c>
      <c r="R40" s="5">
        <v>1</v>
      </c>
      <c r="S40" s="5"/>
      <c r="T40" s="11">
        <v>0</v>
      </c>
      <c r="U40" s="8">
        <v>0</v>
      </c>
      <c r="V40" s="12">
        <f t="shared" si="2"/>
        <v>0</v>
      </c>
      <c r="W40" s="7">
        <v>0</v>
      </c>
      <c r="X40" s="7">
        <v>0</v>
      </c>
      <c r="Y40" s="7">
        <v>0</v>
      </c>
      <c r="Z40" s="7">
        <v>0</v>
      </c>
      <c r="AA40" s="13">
        <v>0.04</v>
      </c>
      <c r="AB40" s="14" t="s">
        <v>64</v>
      </c>
      <c r="AC40" s="15">
        <v>12</v>
      </c>
    </row>
    <row r="41" spans="1:29" x14ac:dyDescent="0.3">
      <c r="A41" s="4" t="s">
        <v>110</v>
      </c>
      <c r="B41" s="5">
        <v>23974</v>
      </c>
      <c r="C41" s="6" t="s">
        <v>30</v>
      </c>
      <c r="D41" s="5" t="e">
        <f>VLOOKUP(B41,'[1]MB Data-New Rating'!#REF!,3,0)</f>
        <v>#REF!</v>
      </c>
      <c r="E41" s="5" t="s">
        <v>31</v>
      </c>
      <c r="F41" s="6" t="s">
        <v>111</v>
      </c>
      <c r="G41" s="5" t="s">
        <v>33</v>
      </c>
      <c r="H41" s="5" t="str">
        <f t="shared" si="0"/>
        <v>IQD</v>
      </c>
      <c r="I41" s="7">
        <v>2221008.747</v>
      </c>
      <c r="J41" s="8">
        <v>2221008.747</v>
      </c>
      <c r="K41" s="7">
        <v>1233.895</v>
      </c>
      <c r="L41" s="7">
        <v>0</v>
      </c>
      <c r="M41" s="7">
        <v>0</v>
      </c>
      <c r="N41" s="9">
        <v>43880</v>
      </c>
      <c r="O41" s="9">
        <v>44588</v>
      </c>
      <c r="P41" s="9">
        <v>44313</v>
      </c>
      <c r="Q41" s="10" t="e">
        <f t="shared" si="1"/>
        <v>#VALUE!</v>
      </c>
      <c r="R41" s="5">
        <v>1</v>
      </c>
      <c r="S41" s="5"/>
      <c r="T41" s="11">
        <v>0</v>
      </c>
      <c r="U41" s="8">
        <v>0</v>
      </c>
      <c r="V41" s="12">
        <f t="shared" si="2"/>
        <v>0</v>
      </c>
      <c r="W41" s="7">
        <v>0</v>
      </c>
      <c r="X41" s="7">
        <v>0</v>
      </c>
      <c r="Y41" s="7">
        <v>0</v>
      </c>
      <c r="Z41" s="7">
        <v>0</v>
      </c>
      <c r="AA41" s="13">
        <v>0.04</v>
      </c>
      <c r="AB41" s="14" t="s">
        <v>64</v>
      </c>
      <c r="AC41" s="15">
        <v>12</v>
      </c>
    </row>
    <row r="42" spans="1:29" x14ac:dyDescent="0.3">
      <c r="A42" s="4" t="s">
        <v>112</v>
      </c>
      <c r="B42" s="5">
        <v>25848</v>
      </c>
      <c r="C42" s="6" t="s">
        <v>30</v>
      </c>
      <c r="D42" s="5" t="e">
        <f>VLOOKUP(B42,'[1]MB Data-New Rating'!#REF!,3,0)</f>
        <v>#REF!</v>
      </c>
      <c r="E42" s="5" t="s">
        <v>31</v>
      </c>
      <c r="F42" s="6" t="s">
        <v>113</v>
      </c>
      <c r="G42" s="5" t="s">
        <v>33</v>
      </c>
      <c r="H42" s="5" t="str">
        <f t="shared" si="0"/>
        <v>IQD</v>
      </c>
      <c r="I42" s="7">
        <v>6761296.4699999979</v>
      </c>
      <c r="J42" s="8">
        <v>6761296.4699999979</v>
      </c>
      <c r="K42" s="7">
        <v>24791.423999999999</v>
      </c>
      <c r="L42" s="7">
        <v>0</v>
      </c>
      <c r="M42" s="7">
        <v>0</v>
      </c>
      <c r="N42" s="9">
        <v>43881</v>
      </c>
      <c r="O42" s="9">
        <v>44977</v>
      </c>
      <c r="P42" s="9">
        <v>44306</v>
      </c>
      <c r="Q42" s="10" t="e">
        <f t="shared" si="1"/>
        <v>#VALUE!</v>
      </c>
      <c r="R42" s="5">
        <v>1</v>
      </c>
      <c r="S42" s="5"/>
      <c r="T42" s="11">
        <v>0</v>
      </c>
      <c r="U42" s="8">
        <v>0</v>
      </c>
      <c r="V42" s="12">
        <f t="shared" si="2"/>
        <v>0</v>
      </c>
      <c r="W42" s="7">
        <v>0</v>
      </c>
      <c r="X42" s="7">
        <v>0</v>
      </c>
      <c r="Y42" s="7">
        <v>0</v>
      </c>
      <c r="Z42" s="7">
        <v>0</v>
      </c>
      <c r="AA42" s="13">
        <v>0.11</v>
      </c>
      <c r="AB42" s="14" t="s">
        <v>64</v>
      </c>
      <c r="AC42" s="15">
        <v>12</v>
      </c>
    </row>
    <row r="43" spans="1:29" x14ac:dyDescent="0.3">
      <c r="A43" s="4" t="s">
        <v>114</v>
      </c>
      <c r="B43" s="5">
        <v>21375</v>
      </c>
      <c r="C43" s="6" t="s">
        <v>30</v>
      </c>
      <c r="D43" s="5" t="e">
        <f>VLOOKUP(B43,'[1]MB Data-New Rating'!#REF!,3,0)</f>
        <v>#REF!</v>
      </c>
      <c r="E43" s="5" t="s">
        <v>31</v>
      </c>
      <c r="F43" s="6" t="s">
        <v>115</v>
      </c>
      <c r="G43" s="5" t="s">
        <v>33</v>
      </c>
      <c r="H43" s="5" t="str">
        <f t="shared" si="0"/>
        <v>IQD</v>
      </c>
      <c r="I43" s="7">
        <v>378730090.49000001</v>
      </c>
      <c r="J43" s="8">
        <v>378730090.49000001</v>
      </c>
      <c r="K43" s="7">
        <v>4009433.7070000004</v>
      </c>
      <c r="L43" s="7">
        <v>486517.68900000001</v>
      </c>
      <c r="M43" s="7">
        <v>0</v>
      </c>
      <c r="N43" s="9">
        <v>43887</v>
      </c>
      <c r="O43" s="9">
        <v>45348</v>
      </c>
      <c r="P43" s="9">
        <v>44253</v>
      </c>
      <c r="Q43" s="10" t="e">
        <f t="shared" si="1"/>
        <v>#VALUE!</v>
      </c>
      <c r="R43" s="5">
        <v>1</v>
      </c>
      <c r="S43" s="5" t="s">
        <v>34</v>
      </c>
      <c r="T43" s="11">
        <v>0</v>
      </c>
      <c r="U43" s="8">
        <v>0</v>
      </c>
      <c r="V43" s="12">
        <f t="shared" si="2"/>
        <v>0</v>
      </c>
      <c r="W43" s="7">
        <v>780000000</v>
      </c>
      <c r="X43" s="7">
        <v>1363000000</v>
      </c>
      <c r="Y43" s="7">
        <v>1090400000</v>
      </c>
      <c r="Z43" s="7">
        <v>780000000</v>
      </c>
      <c r="AA43" s="13">
        <v>0.11</v>
      </c>
      <c r="AB43" s="14" t="s">
        <v>59</v>
      </c>
      <c r="AC43" s="15">
        <v>2</v>
      </c>
    </row>
    <row r="44" spans="1:29" x14ac:dyDescent="0.3">
      <c r="A44" s="4" t="s">
        <v>116</v>
      </c>
      <c r="B44" s="5">
        <v>20556</v>
      </c>
      <c r="C44" s="6" t="s">
        <v>30</v>
      </c>
      <c r="D44" s="5" t="e">
        <f>VLOOKUP(B44,'[1]MB Data-New Rating'!#REF!,3,0)</f>
        <v>#REF!</v>
      </c>
      <c r="E44" s="5" t="s">
        <v>31</v>
      </c>
      <c r="F44" s="6" t="s">
        <v>117</v>
      </c>
      <c r="G44" s="5" t="s">
        <v>33</v>
      </c>
      <c r="H44" s="5" t="str">
        <f t="shared" si="0"/>
        <v>IQD</v>
      </c>
      <c r="I44" s="7">
        <v>140485885.567</v>
      </c>
      <c r="J44" s="8">
        <v>140485885.567</v>
      </c>
      <c r="K44" s="7">
        <v>1287787.284</v>
      </c>
      <c r="L44" s="7">
        <v>0</v>
      </c>
      <c r="M44" s="7">
        <v>0</v>
      </c>
      <c r="N44" s="9">
        <v>43892</v>
      </c>
      <c r="O44" s="9">
        <v>44987</v>
      </c>
      <c r="P44" s="9">
        <v>44273</v>
      </c>
      <c r="Q44" s="10" t="e">
        <f t="shared" si="1"/>
        <v>#VALUE!</v>
      </c>
      <c r="R44" s="5">
        <v>1</v>
      </c>
      <c r="S44" s="5" t="s">
        <v>34</v>
      </c>
      <c r="T44" s="11">
        <v>0</v>
      </c>
      <c r="U44" s="8">
        <v>0</v>
      </c>
      <c r="V44" s="12">
        <f t="shared" si="2"/>
        <v>0</v>
      </c>
      <c r="W44" s="7">
        <v>650000000</v>
      </c>
      <c r="X44" s="7">
        <v>747225000</v>
      </c>
      <c r="Y44" s="7">
        <v>597780000</v>
      </c>
      <c r="Z44" s="7">
        <v>597780000</v>
      </c>
      <c r="AA44" s="13">
        <v>0.11</v>
      </c>
      <c r="AB44" s="14" t="s">
        <v>64</v>
      </c>
      <c r="AC44" s="15">
        <v>12</v>
      </c>
    </row>
    <row r="45" spans="1:29" x14ac:dyDescent="0.3">
      <c r="A45" s="4" t="s">
        <v>118</v>
      </c>
      <c r="B45" s="5">
        <v>22250</v>
      </c>
      <c r="C45" s="6" t="s">
        <v>30</v>
      </c>
      <c r="D45" s="5" t="e">
        <f>VLOOKUP(B45,'[1]MB Data-New Rating'!#REF!,3,0)</f>
        <v>#REF!</v>
      </c>
      <c r="E45" s="5" t="s">
        <v>31</v>
      </c>
      <c r="F45" s="6" t="s">
        <v>119</v>
      </c>
      <c r="G45" s="5" t="s">
        <v>33</v>
      </c>
      <c r="H45" s="5" t="str">
        <f t="shared" si="0"/>
        <v>IQD</v>
      </c>
      <c r="I45" s="7">
        <v>2439071.5580000002</v>
      </c>
      <c r="J45" s="8">
        <v>2439071.5580000002</v>
      </c>
      <c r="K45" s="7">
        <v>1355.04</v>
      </c>
      <c r="L45" s="7">
        <v>0</v>
      </c>
      <c r="M45" s="7">
        <v>0</v>
      </c>
      <c r="N45" s="9">
        <v>43894</v>
      </c>
      <c r="O45" s="9">
        <v>44619</v>
      </c>
      <c r="P45" s="9">
        <v>44313</v>
      </c>
      <c r="Q45" s="10" t="e">
        <f t="shared" si="1"/>
        <v>#VALUE!</v>
      </c>
      <c r="R45" s="5">
        <v>1</v>
      </c>
      <c r="S45" s="5"/>
      <c r="T45" s="11">
        <v>0</v>
      </c>
      <c r="U45" s="8">
        <v>0</v>
      </c>
      <c r="V45" s="12">
        <f t="shared" si="2"/>
        <v>0</v>
      </c>
      <c r="W45" s="7">
        <v>0</v>
      </c>
      <c r="X45" s="7">
        <v>0</v>
      </c>
      <c r="Y45" s="7">
        <v>0</v>
      </c>
      <c r="Z45" s="7">
        <v>0</v>
      </c>
      <c r="AA45" s="13">
        <v>0.04</v>
      </c>
      <c r="AB45" s="14" t="s">
        <v>64</v>
      </c>
      <c r="AC45" s="15">
        <v>12</v>
      </c>
    </row>
    <row r="46" spans="1:29" x14ac:dyDescent="0.3">
      <c r="A46" s="4" t="s">
        <v>120</v>
      </c>
      <c r="B46" s="5">
        <v>23970</v>
      </c>
      <c r="C46" s="6" t="s">
        <v>30</v>
      </c>
      <c r="D46" s="5" t="e">
        <f>VLOOKUP(B46,'[1]MB Data-New Rating'!#REF!,3,0)</f>
        <v>#REF!</v>
      </c>
      <c r="E46" s="5" t="s">
        <v>31</v>
      </c>
      <c r="F46" s="6" t="s">
        <v>75</v>
      </c>
      <c r="G46" s="5" t="s">
        <v>33</v>
      </c>
      <c r="H46" s="5" t="str">
        <f t="shared" si="0"/>
        <v>IQD</v>
      </c>
      <c r="I46" s="7">
        <v>7790246.8149999985</v>
      </c>
      <c r="J46" s="8">
        <v>7790246.8149999985</v>
      </c>
      <c r="K46" s="7">
        <v>8655.83</v>
      </c>
      <c r="L46" s="7">
        <v>0</v>
      </c>
      <c r="M46" s="7">
        <v>0</v>
      </c>
      <c r="N46" s="9">
        <v>43895</v>
      </c>
      <c r="O46" s="9">
        <v>45378</v>
      </c>
      <c r="P46" s="9">
        <v>44313</v>
      </c>
      <c r="Q46" s="10" t="e">
        <f t="shared" si="1"/>
        <v>#VALUE!</v>
      </c>
      <c r="R46" s="5">
        <v>1</v>
      </c>
      <c r="S46" s="5"/>
      <c r="T46" s="11">
        <v>0</v>
      </c>
      <c r="U46" s="8">
        <v>0</v>
      </c>
      <c r="V46" s="12">
        <f t="shared" si="2"/>
        <v>0</v>
      </c>
      <c r="W46" s="7">
        <v>0</v>
      </c>
      <c r="X46" s="7">
        <v>0</v>
      </c>
      <c r="Y46" s="7">
        <v>0</v>
      </c>
      <c r="Z46" s="7">
        <v>0</v>
      </c>
      <c r="AA46" s="13">
        <v>0.08</v>
      </c>
      <c r="AB46" s="14" t="s">
        <v>64</v>
      </c>
      <c r="AC46" s="15">
        <v>12</v>
      </c>
    </row>
    <row r="47" spans="1:29" x14ac:dyDescent="0.3">
      <c r="A47" s="4" t="s">
        <v>121</v>
      </c>
      <c r="B47" s="5">
        <v>21322</v>
      </c>
      <c r="C47" s="6" t="s">
        <v>30</v>
      </c>
      <c r="D47" s="5" t="e">
        <f>VLOOKUP(B47,'[1]MB Data-New Rating'!#REF!,3,0)</f>
        <v>#REF!</v>
      </c>
      <c r="E47" s="5" t="s">
        <v>31</v>
      </c>
      <c r="F47" s="6" t="s">
        <v>122</v>
      </c>
      <c r="G47" s="5" t="s">
        <v>33</v>
      </c>
      <c r="H47" s="5" t="str">
        <f t="shared" si="0"/>
        <v>IQD</v>
      </c>
      <c r="I47" s="7">
        <v>2784933480.3890004</v>
      </c>
      <c r="J47" s="8">
        <v>2784933480.3890004</v>
      </c>
      <c r="K47" s="7">
        <v>32489820.456</v>
      </c>
      <c r="L47" s="7">
        <v>875.55600000000004</v>
      </c>
      <c r="M47" s="7">
        <v>0</v>
      </c>
      <c r="N47" s="9">
        <v>43901</v>
      </c>
      <c r="O47" s="9">
        <v>47514</v>
      </c>
      <c r="P47" s="9">
        <v>44227</v>
      </c>
      <c r="Q47" s="10" t="e">
        <f t="shared" si="1"/>
        <v>#VALUE!</v>
      </c>
      <c r="R47" s="5">
        <v>1</v>
      </c>
      <c r="S47" s="5" t="s">
        <v>34</v>
      </c>
      <c r="T47" s="11">
        <v>0</v>
      </c>
      <c r="U47" s="8">
        <v>0</v>
      </c>
      <c r="V47" s="12">
        <f t="shared" si="2"/>
        <v>0</v>
      </c>
      <c r="W47" s="7">
        <v>4140000000</v>
      </c>
      <c r="X47" s="7">
        <v>5950000000</v>
      </c>
      <c r="Y47" s="7">
        <v>4760000000</v>
      </c>
      <c r="Z47" s="7">
        <v>4140000000</v>
      </c>
      <c r="AA47" s="13">
        <v>7.0000000000000007E-2</v>
      </c>
      <c r="AB47" s="14" t="s">
        <v>123</v>
      </c>
      <c r="AC47" s="15">
        <v>4</v>
      </c>
    </row>
    <row r="48" spans="1:29" x14ac:dyDescent="0.3">
      <c r="A48" s="4" t="s">
        <v>124</v>
      </c>
      <c r="B48" s="5">
        <v>21322</v>
      </c>
      <c r="C48" s="6" t="s">
        <v>30</v>
      </c>
      <c r="D48" s="5" t="e">
        <f>VLOOKUP(B48,'[1]MB Data-New Rating'!#REF!,3,0)</f>
        <v>#REF!</v>
      </c>
      <c r="E48" s="5" t="s">
        <v>31</v>
      </c>
      <c r="F48" s="6" t="s">
        <v>122</v>
      </c>
      <c r="G48" s="5" t="s">
        <v>40</v>
      </c>
      <c r="H48" s="5" t="str">
        <f t="shared" si="0"/>
        <v>USD</v>
      </c>
      <c r="I48" s="7">
        <v>1880160.2899999998</v>
      </c>
      <c r="J48" s="8">
        <v>2745034023.3999996</v>
      </c>
      <c r="K48" s="7">
        <v>12016500.800000001</v>
      </c>
      <c r="L48" s="7">
        <v>38894.400000000001</v>
      </c>
      <c r="M48" s="7">
        <v>0</v>
      </c>
      <c r="N48" s="9">
        <v>43902</v>
      </c>
      <c r="O48" s="9">
        <v>47542</v>
      </c>
      <c r="P48" s="9">
        <v>44227</v>
      </c>
      <c r="Q48" s="10" t="e">
        <f t="shared" si="1"/>
        <v>#VALUE!</v>
      </c>
      <c r="R48" s="5">
        <v>1</v>
      </c>
      <c r="S48" s="5" t="s">
        <v>34</v>
      </c>
      <c r="T48" s="11">
        <v>0</v>
      </c>
      <c r="U48" s="8">
        <v>0</v>
      </c>
      <c r="V48" s="12">
        <f t="shared" si="2"/>
        <v>0</v>
      </c>
      <c r="W48" s="7">
        <v>4140000000</v>
      </c>
      <c r="X48" s="7">
        <v>5950000000</v>
      </c>
      <c r="Y48" s="7">
        <v>4760000000</v>
      </c>
      <c r="Z48" s="7">
        <v>4140000000</v>
      </c>
      <c r="AA48" s="13">
        <v>0.05</v>
      </c>
      <c r="AB48" s="14" t="s">
        <v>123</v>
      </c>
      <c r="AC48" s="15">
        <v>4</v>
      </c>
    </row>
    <row r="49" spans="1:29" x14ac:dyDescent="0.3">
      <c r="A49" s="4" t="s">
        <v>125</v>
      </c>
      <c r="B49" s="5">
        <v>22316</v>
      </c>
      <c r="C49" s="6" t="s">
        <v>30</v>
      </c>
      <c r="D49" s="5" t="e">
        <f>VLOOKUP(B49,'[1]MB Data-New Rating'!#REF!,3,0)</f>
        <v>#REF!</v>
      </c>
      <c r="E49" s="5" t="s">
        <v>31</v>
      </c>
      <c r="F49" s="6" t="s">
        <v>126</v>
      </c>
      <c r="G49" s="5" t="s">
        <v>33</v>
      </c>
      <c r="H49" s="5" t="str">
        <f t="shared" si="0"/>
        <v>IQD</v>
      </c>
      <c r="I49" s="7">
        <v>2341285.3059999999</v>
      </c>
      <c r="J49" s="8">
        <v>2341285.3059999999</v>
      </c>
      <c r="K49" s="7">
        <v>1300.7149999999999</v>
      </c>
      <c r="L49" s="7">
        <v>0</v>
      </c>
      <c r="M49" s="7">
        <v>0</v>
      </c>
      <c r="N49" s="9">
        <v>43902</v>
      </c>
      <c r="O49" s="9">
        <v>44619</v>
      </c>
      <c r="P49" s="9">
        <v>44313</v>
      </c>
      <c r="Q49" s="10" t="e">
        <f t="shared" si="1"/>
        <v>#VALUE!</v>
      </c>
      <c r="R49" s="5">
        <v>1</v>
      </c>
      <c r="S49" s="5"/>
      <c r="T49" s="11">
        <v>0</v>
      </c>
      <c r="U49" s="8">
        <v>0</v>
      </c>
      <c r="V49" s="12">
        <f t="shared" si="2"/>
        <v>0</v>
      </c>
      <c r="W49" s="7">
        <v>0</v>
      </c>
      <c r="X49" s="7">
        <v>0</v>
      </c>
      <c r="Y49" s="7">
        <v>0</v>
      </c>
      <c r="Z49" s="7">
        <v>0</v>
      </c>
      <c r="AA49" s="13">
        <v>0.04</v>
      </c>
      <c r="AB49" s="14" t="s">
        <v>64</v>
      </c>
      <c r="AC49" s="15">
        <v>12</v>
      </c>
    </row>
    <row r="50" spans="1:29" x14ac:dyDescent="0.3">
      <c r="A50" s="4" t="s">
        <v>127</v>
      </c>
      <c r="B50" s="5">
        <v>25807</v>
      </c>
      <c r="C50" s="6" t="s">
        <v>30</v>
      </c>
      <c r="D50" s="5" t="e">
        <f>VLOOKUP(B50,'[1]MB Data-New Rating'!#REF!,3,0)</f>
        <v>#REF!</v>
      </c>
      <c r="E50" s="5" t="s">
        <v>31</v>
      </c>
      <c r="F50" s="6" t="s">
        <v>128</v>
      </c>
      <c r="G50" s="5" t="s">
        <v>40</v>
      </c>
      <c r="H50" s="5" t="str">
        <f t="shared" si="0"/>
        <v>USD</v>
      </c>
      <c r="I50" s="7">
        <v>4604227.8099999987</v>
      </c>
      <c r="J50" s="8">
        <v>6722172602.5999985</v>
      </c>
      <c r="K50" s="7">
        <v>73757623.200000003</v>
      </c>
      <c r="L50" s="7">
        <v>0</v>
      </c>
      <c r="M50" s="7">
        <v>0</v>
      </c>
      <c r="N50" s="9">
        <v>43922</v>
      </c>
      <c r="O50" s="9">
        <v>47495</v>
      </c>
      <c r="P50" s="9">
        <v>44298</v>
      </c>
      <c r="Q50" s="10" t="e">
        <f t="shared" si="1"/>
        <v>#VALUE!</v>
      </c>
      <c r="R50" s="5">
        <v>1</v>
      </c>
      <c r="S50" s="5"/>
      <c r="T50" s="11">
        <v>0</v>
      </c>
      <c r="U50" s="8">
        <v>0</v>
      </c>
      <c r="V50" s="12">
        <f t="shared" si="2"/>
        <v>0</v>
      </c>
      <c r="W50" s="7">
        <v>0</v>
      </c>
      <c r="X50" s="7">
        <v>0</v>
      </c>
      <c r="Y50" s="7">
        <v>0</v>
      </c>
      <c r="Z50" s="7">
        <v>0</v>
      </c>
      <c r="AA50" s="13">
        <v>0.05</v>
      </c>
      <c r="AB50" s="14" t="s">
        <v>123</v>
      </c>
      <c r="AC50" s="15">
        <v>4</v>
      </c>
    </row>
    <row r="51" spans="1:29" x14ac:dyDescent="0.3">
      <c r="A51" s="4" t="s">
        <v>129</v>
      </c>
      <c r="B51" s="5">
        <v>20809</v>
      </c>
      <c r="C51" s="6" t="s">
        <v>30</v>
      </c>
      <c r="D51" s="5" t="e">
        <f>VLOOKUP(B51,'[1]MB Data-New Rating'!#REF!,3,0)</f>
        <v>#REF!</v>
      </c>
      <c r="E51" s="5" t="s">
        <v>31</v>
      </c>
      <c r="F51" s="6" t="s">
        <v>130</v>
      </c>
      <c r="G51" s="5" t="s">
        <v>33</v>
      </c>
      <c r="H51" s="5" t="str">
        <f t="shared" si="0"/>
        <v>IQD</v>
      </c>
      <c r="I51" s="7">
        <v>2873026.2040000004</v>
      </c>
      <c r="J51" s="8">
        <v>2873026.2040000004</v>
      </c>
      <c r="K51" s="7">
        <v>1596.125</v>
      </c>
      <c r="L51" s="7">
        <v>0</v>
      </c>
      <c r="M51" s="7">
        <v>0</v>
      </c>
      <c r="N51" s="9">
        <v>43955</v>
      </c>
      <c r="O51" s="9">
        <v>44678</v>
      </c>
      <c r="P51" s="9">
        <v>44313</v>
      </c>
      <c r="Q51" s="10" t="e">
        <f t="shared" si="1"/>
        <v>#VALUE!</v>
      </c>
      <c r="R51" s="5">
        <v>1</v>
      </c>
      <c r="S51" s="5"/>
      <c r="T51" s="11">
        <v>0</v>
      </c>
      <c r="U51" s="8">
        <v>0</v>
      </c>
      <c r="V51" s="12">
        <f t="shared" si="2"/>
        <v>0</v>
      </c>
      <c r="W51" s="7">
        <v>0</v>
      </c>
      <c r="X51" s="7">
        <v>0</v>
      </c>
      <c r="Y51" s="7">
        <v>0</v>
      </c>
      <c r="Z51" s="7">
        <v>0</v>
      </c>
      <c r="AA51" s="13">
        <v>0.04</v>
      </c>
      <c r="AB51" s="14" t="s">
        <v>64</v>
      </c>
      <c r="AC51" s="15">
        <v>12</v>
      </c>
    </row>
    <row r="52" spans="1:29" x14ac:dyDescent="0.3">
      <c r="A52" s="4" t="s">
        <v>131</v>
      </c>
      <c r="B52" s="5">
        <v>21797</v>
      </c>
      <c r="C52" s="6" t="s">
        <v>30</v>
      </c>
      <c r="D52" s="5" t="e">
        <f>VLOOKUP(B52,'[1]MB Data-New Rating'!#REF!,3,0)</f>
        <v>#REF!</v>
      </c>
      <c r="E52" s="5" t="s">
        <v>31</v>
      </c>
      <c r="F52" s="6" t="s">
        <v>132</v>
      </c>
      <c r="G52" s="5" t="s">
        <v>33</v>
      </c>
      <c r="H52" s="5" t="str">
        <f t="shared" si="0"/>
        <v>IQD</v>
      </c>
      <c r="I52" s="7">
        <v>4671393.0109999999</v>
      </c>
      <c r="J52" s="8">
        <v>4671393.0109999999</v>
      </c>
      <c r="K52" s="7">
        <v>5190.4350000000004</v>
      </c>
      <c r="L52" s="7">
        <v>0</v>
      </c>
      <c r="M52" s="7">
        <v>0</v>
      </c>
      <c r="N52" s="9">
        <v>43957</v>
      </c>
      <c r="O52" s="9">
        <v>44678</v>
      </c>
      <c r="P52" s="9">
        <v>44313</v>
      </c>
      <c r="Q52" s="10" t="e">
        <f t="shared" si="1"/>
        <v>#VALUE!</v>
      </c>
      <c r="R52" s="5">
        <v>1</v>
      </c>
      <c r="S52" s="5"/>
      <c r="T52" s="11">
        <v>0</v>
      </c>
      <c r="U52" s="8">
        <v>0</v>
      </c>
      <c r="V52" s="12">
        <f t="shared" si="2"/>
        <v>0</v>
      </c>
      <c r="W52" s="7">
        <v>0</v>
      </c>
      <c r="X52" s="7">
        <v>0</v>
      </c>
      <c r="Y52" s="7">
        <v>0</v>
      </c>
      <c r="Z52" s="7">
        <v>0</v>
      </c>
      <c r="AA52" s="13">
        <v>0.08</v>
      </c>
      <c r="AB52" s="14" t="s">
        <v>64</v>
      </c>
      <c r="AC52" s="15">
        <v>12</v>
      </c>
    </row>
    <row r="53" spans="1:29" x14ac:dyDescent="0.3">
      <c r="A53" s="4" t="s">
        <v>133</v>
      </c>
      <c r="B53" s="5">
        <v>21050</v>
      </c>
      <c r="C53" s="6" t="s">
        <v>30</v>
      </c>
      <c r="D53" s="5" t="e">
        <f>VLOOKUP(B53,'[1]MB Data-New Rating'!#REF!,3,0)</f>
        <v>#REF!</v>
      </c>
      <c r="E53" s="5" t="s">
        <v>31</v>
      </c>
      <c r="F53" s="6" t="s">
        <v>134</v>
      </c>
      <c r="G53" s="5" t="s">
        <v>33</v>
      </c>
      <c r="H53" s="5" t="str">
        <f t="shared" si="0"/>
        <v>IQD</v>
      </c>
      <c r="I53" s="7">
        <v>5667844.2669999991</v>
      </c>
      <c r="J53" s="8">
        <v>5667844.2669999991</v>
      </c>
      <c r="K53" s="7">
        <v>6297.6049999999996</v>
      </c>
      <c r="L53" s="7">
        <v>0</v>
      </c>
      <c r="M53" s="7">
        <v>0</v>
      </c>
      <c r="N53" s="9">
        <v>43972</v>
      </c>
      <c r="O53" s="9">
        <v>45073</v>
      </c>
      <c r="P53" s="9">
        <v>44313</v>
      </c>
      <c r="Q53" s="10" t="e">
        <f t="shared" si="1"/>
        <v>#VALUE!</v>
      </c>
      <c r="R53" s="5">
        <v>1</v>
      </c>
      <c r="S53" s="5"/>
      <c r="T53" s="11">
        <v>0</v>
      </c>
      <c r="U53" s="8">
        <v>0</v>
      </c>
      <c r="V53" s="12">
        <f t="shared" si="2"/>
        <v>0</v>
      </c>
      <c r="W53" s="7">
        <v>0</v>
      </c>
      <c r="X53" s="7">
        <v>0</v>
      </c>
      <c r="Y53" s="7">
        <v>0</v>
      </c>
      <c r="Z53" s="7">
        <v>0</v>
      </c>
      <c r="AA53" s="13">
        <v>0.08</v>
      </c>
      <c r="AB53" s="14" t="s">
        <v>64</v>
      </c>
      <c r="AC53" s="15">
        <v>12</v>
      </c>
    </row>
    <row r="54" spans="1:29" x14ac:dyDescent="0.3">
      <c r="A54" s="4" t="s">
        <v>135</v>
      </c>
      <c r="B54" s="5">
        <v>20623</v>
      </c>
      <c r="C54" s="6" t="s">
        <v>30</v>
      </c>
      <c r="D54" s="5" t="e">
        <f>VLOOKUP(B54,'[1]MB Data-New Rating'!#REF!,3,0)</f>
        <v>#REF!</v>
      </c>
      <c r="E54" s="5" t="s">
        <v>31</v>
      </c>
      <c r="F54" s="6" t="s">
        <v>136</v>
      </c>
      <c r="G54" s="5" t="s">
        <v>33</v>
      </c>
      <c r="H54" s="5" t="str">
        <f t="shared" si="0"/>
        <v>IQD</v>
      </c>
      <c r="I54" s="7">
        <v>3671519375</v>
      </c>
      <c r="J54" s="8">
        <v>3671519375</v>
      </c>
      <c r="K54" s="7">
        <v>65016488.950000003</v>
      </c>
      <c r="L54" s="7">
        <v>0</v>
      </c>
      <c r="M54" s="7">
        <v>0</v>
      </c>
      <c r="N54" s="9">
        <v>44010</v>
      </c>
      <c r="O54" s="9">
        <v>46148</v>
      </c>
      <c r="P54" s="9">
        <v>44322</v>
      </c>
      <c r="Q54" s="10" t="e">
        <f t="shared" si="1"/>
        <v>#VALUE!</v>
      </c>
      <c r="R54" s="5">
        <v>1</v>
      </c>
      <c r="S54" s="5" t="s">
        <v>34</v>
      </c>
      <c r="T54" s="11">
        <v>0</v>
      </c>
      <c r="U54" s="8">
        <v>0</v>
      </c>
      <c r="V54" s="12">
        <f t="shared" si="2"/>
        <v>0</v>
      </c>
      <c r="W54" s="7">
        <v>9570000000</v>
      </c>
      <c r="X54" s="7">
        <v>33770000000</v>
      </c>
      <c r="Y54" s="7">
        <v>27016000000</v>
      </c>
      <c r="Z54" s="7">
        <v>9570000000</v>
      </c>
      <c r="AA54" s="13">
        <v>7.4999999999999997E-2</v>
      </c>
      <c r="AB54" s="14" t="s">
        <v>137</v>
      </c>
      <c r="AC54" s="15">
        <v>3</v>
      </c>
    </row>
    <row r="55" spans="1:29" x14ac:dyDescent="0.3">
      <c r="A55" s="4" t="s">
        <v>138</v>
      </c>
      <c r="B55" s="5">
        <v>21024</v>
      </c>
      <c r="C55" s="6" t="s">
        <v>30</v>
      </c>
      <c r="D55" s="5" t="e">
        <f>VLOOKUP(B55,'[1]MB Data-New Rating'!#REF!,3,0)</f>
        <v>#REF!</v>
      </c>
      <c r="E55" s="5" t="s">
        <v>31</v>
      </c>
      <c r="F55" s="6" t="s">
        <v>139</v>
      </c>
      <c r="G55" s="5" t="s">
        <v>33</v>
      </c>
      <c r="H55" s="5" t="str">
        <f t="shared" si="0"/>
        <v>IQD</v>
      </c>
      <c r="I55" s="7">
        <v>4639248194.4020004</v>
      </c>
      <c r="J55" s="8">
        <v>4639248194.4020004</v>
      </c>
      <c r="K55" s="7">
        <v>79414908.314999998</v>
      </c>
      <c r="L55" s="7">
        <v>0</v>
      </c>
      <c r="M55" s="7">
        <v>0</v>
      </c>
      <c r="N55" s="9">
        <v>44011</v>
      </c>
      <c r="O55" s="9">
        <v>46574</v>
      </c>
      <c r="P55" s="9">
        <v>44292</v>
      </c>
      <c r="Q55" s="10" t="e">
        <f t="shared" si="1"/>
        <v>#VALUE!</v>
      </c>
      <c r="R55" s="5">
        <v>1</v>
      </c>
      <c r="S55" s="5" t="s">
        <v>34</v>
      </c>
      <c r="T55" s="11">
        <v>0</v>
      </c>
      <c r="U55" s="8">
        <v>0</v>
      </c>
      <c r="V55" s="12">
        <f t="shared" si="2"/>
        <v>0</v>
      </c>
      <c r="W55" s="7">
        <v>6500000000</v>
      </c>
      <c r="X55" s="7">
        <v>21354250000</v>
      </c>
      <c r="Y55" s="7">
        <v>17083400000</v>
      </c>
      <c r="Z55" s="7">
        <v>6500000000</v>
      </c>
      <c r="AA55" s="13">
        <v>7.2999999999999995E-2</v>
      </c>
      <c r="AB55" s="14" t="s">
        <v>123</v>
      </c>
      <c r="AC55" s="15">
        <v>4</v>
      </c>
    </row>
    <row r="56" spans="1:29" x14ac:dyDescent="0.3">
      <c r="A56" s="4" t="s">
        <v>140</v>
      </c>
      <c r="B56" s="5">
        <v>21051</v>
      </c>
      <c r="C56" s="6" t="s">
        <v>30</v>
      </c>
      <c r="D56" s="5" t="e">
        <f>VLOOKUP(B56,'[1]MB Data-New Rating'!#REF!,3,0)</f>
        <v>#REF!</v>
      </c>
      <c r="E56" s="5" t="s">
        <v>31</v>
      </c>
      <c r="F56" s="6" t="s">
        <v>141</v>
      </c>
      <c r="G56" s="5" t="s">
        <v>33</v>
      </c>
      <c r="H56" s="5" t="str">
        <f t="shared" si="0"/>
        <v>IQD</v>
      </c>
      <c r="I56" s="7">
        <v>3304102.2210000004</v>
      </c>
      <c r="J56" s="8">
        <v>3304102.2210000004</v>
      </c>
      <c r="K56" s="7">
        <v>1835.61</v>
      </c>
      <c r="L56" s="7">
        <v>0</v>
      </c>
      <c r="M56" s="7">
        <v>0</v>
      </c>
      <c r="N56" s="9">
        <v>44020</v>
      </c>
      <c r="O56" s="9">
        <v>44739</v>
      </c>
      <c r="P56" s="9">
        <v>44313</v>
      </c>
      <c r="Q56" s="10" t="e">
        <f t="shared" si="1"/>
        <v>#VALUE!</v>
      </c>
      <c r="R56" s="5">
        <v>1</v>
      </c>
      <c r="S56" s="5"/>
      <c r="T56" s="11">
        <v>0</v>
      </c>
      <c r="U56" s="8">
        <v>0</v>
      </c>
      <c r="V56" s="12">
        <f t="shared" si="2"/>
        <v>0</v>
      </c>
      <c r="W56" s="7">
        <v>0</v>
      </c>
      <c r="X56" s="7">
        <v>0</v>
      </c>
      <c r="Y56" s="7">
        <v>0</v>
      </c>
      <c r="Z56" s="7">
        <v>0</v>
      </c>
      <c r="AA56" s="13">
        <v>0.04</v>
      </c>
      <c r="AB56" s="14" t="s">
        <v>64</v>
      </c>
      <c r="AC56" s="15">
        <v>12</v>
      </c>
    </row>
    <row r="57" spans="1:29" x14ac:dyDescent="0.3">
      <c r="A57" s="4" t="s">
        <v>142</v>
      </c>
      <c r="B57" s="5">
        <v>20002</v>
      </c>
      <c r="C57" s="6" t="s">
        <v>30</v>
      </c>
      <c r="D57" s="5" t="e">
        <f>VLOOKUP(B57,'[1]MB Data-New Rating'!#REF!,3,0)</f>
        <v>#REF!</v>
      </c>
      <c r="E57" s="5" t="s">
        <v>31</v>
      </c>
      <c r="F57" s="6" t="s">
        <v>143</v>
      </c>
      <c r="G57" s="5" t="s">
        <v>33</v>
      </c>
      <c r="H57" s="5" t="str">
        <f t="shared" si="0"/>
        <v>IQD</v>
      </c>
      <c r="I57" s="7">
        <v>2910369453.2200007</v>
      </c>
      <c r="J57" s="8">
        <v>2910369453.2200007</v>
      </c>
      <c r="K57" s="7">
        <v>5254833.7300000004</v>
      </c>
      <c r="L57" s="7">
        <v>0</v>
      </c>
      <c r="M57" s="7">
        <v>0</v>
      </c>
      <c r="N57" s="9">
        <v>44034</v>
      </c>
      <c r="O57" s="9">
        <v>46225</v>
      </c>
      <c r="P57" s="9">
        <v>44308</v>
      </c>
      <c r="Q57" s="10" t="e">
        <f t="shared" si="1"/>
        <v>#VALUE!</v>
      </c>
      <c r="R57" s="5">
        <v>1</v>
      </c>
      <c r="S57" s="5" t="s">
        <v>34</v>
      </c>
      <c r="T57" s="11">
        <v>0</v>
      </c>
      <c r="U57" s="8">
        <v>0</v>
      </c>
      <c r="V57" s="12">
        <f t="shared" si="2"/>
        <v>0</v>
      </c>
      <c r="W57" s="7">
        <v>0</v>
      </c>
      <c r="X57" s="7">
        <v>50400000000</v>
      </c>
      <c r="Y57" s="7">
        <f>X57*50%</f>
        <v>25200000000</v>
      </c>
      <c r="Z57" s="7">
        <f>Y57</f>
        <v>25200000000</v>
      </c>
      <c r="AA57" s="13">
        <v>6.5000000000000002E-2</v>
      </c>
      <c r="AB57" s="14" t="s">
        <v>64</v>
      </c>
      <c r="AC57" s="15">
        <v>12</v>
      </c>
    </row>
    <row r="58" spans="1:29" x14ac:dyDescent="0.3">
      <c r="A58" s="4" t="s">
        <v>144</v>
      </c>
      <c r="B58" s="5">
        <v>24345</v>
      </c>
      <c r="C58" s="6" t="s">
        <v>30</v>
      </c>
      <c r="D58" s="5" t="e">
        <f>VLOOKUP(B58,'[1]MB Data-New Rating'!#REF!,3,0)</f>
        <v>#REF!</v>
      </c>
      <c r="E58" s="5" t="s">
        <v>31</v>
      </c>
      <c r="F58" s="6" t="s">
        <v>145</v>
      </c>
      <c r="G58" s="5" t="s">
        <v>33</v>
      </c>
      <c r="H58" s="5" t="str">
        <f t="shared" si="0"/>
        <v>IQD</v>
      </c>
      <c r="I58" s="7">
        <v>660820.44199999992</v>
      </c>
      <c r="J58" s="8">
        <v>660820.44199999992</v>
      </c>
      <c r="K58" s="7">
        <v>367.12</v>
      </c>
      <c r="L58" s="7">
        <v>0</v>
      </c>
      <c r="M58" s="7">
        <v>0</v>
      </c>
      <c r="N58" s="9">
        <v>44034</v>
      </c>
      <c r="O58" s="9">
        <v>44739</v>
      </c>
      <c r="P58" s="9">
        <v>44313</v>
      </c>
      <c r="Q58" s="10" t="e">
        <f t="shared" si="1"/>
        <v>#VALUE!</v>
      </c>
      <c r="R58" s="5">
        <v>1</v>
      </c>
      <c r="S58" s="5"/>
      <c r="T58" s="11">
        <v>0</v>
      </c>
      <c r="U58" s="8">
        <v>0</v>
      </c>
      <c r="V58" s="12">
        <f t="shared" si="2"/>
        <v>0</v>
      </c>
      <c r="W58" s="7">
        <v>0</v>
      </c>
      <c r="X58" s="7">
        <v>0</v>
      </c>
      <c r="Y58" s="7">
        <v>0</v>
      </c>
      <c r="Z58" s="7">
        <v>0</v>
      </c>
      <c r="AA58" s="13">
        <v>0.04</v>
      </c>
      <c r="AB58" s="14" t="s">
        <v>64</v>
      </c>
      <c r="AC58" s="15">
        <v>12</v>
      </c>
    </row>
    <row r="59" spans="1:29" x14ac:dyDescent="0.3">
      <c r="A59" s="4" t="s">
        <v>146</v>
      </c>
      <c r="B59" s="5">
        <v>20936</v>
      </c>
      <c r="C59" s="6" t="s">
        <v>30</v>
      </c>
      <c r="D59" s="5" t="e">
        <f>VLOOKUP(B59,'[1]MB Data-New Rating'!#REF!,3,0)</f>
        <v>#REF!</v>
      </c>
      <c r="E59" s="5" t="s">
        <v>31</v>
      </c>
      <c r="F59" s="6" t="s">
        <v>147</v>
      </c>
      <c r="G59" s="5" t="s">
        <v>33</v>
      </c>
      <c r="H59" s="5" t="str">
        <f t="shared" si="0"/>
        <v>IQD</v>
      </c>
      <c r="I59" s="7">
        <v>25000000</v>
      </c>
      <c r="J59" s="8">
        <v>25000000</v>
      </c>
      <c r="K59" s="7">
        <v>0</v>
      </c>
      <c r="L59" s="7">
        <v>0</v>
      </c>
      <c r="M59" s="7">
        <v>986986.20200000005</v>
      </c>
      <c r="N59" s="9">
        <v>44053</v>
      </c>
      <c r="O59" s="9">
        <v>44418</v>
      </c>
      <c r="P59" s="9">
        <v>44418</v>
      </c>
      <c r="Q59" s="10" t="e">
        <f t="shared" si="1"/>
        <v>#VALUE!</v>
      </c>
      <c r="R59" s="5">
        <v>1</v>
      </c>
      <c r="S59" s="5" t="s">
        <v>34</v>
      </c>
      <c r="T59" s="11">
        <v>0</v>
      </c>
      <c r="U59" s="8">
        <v>0</v>
      </c>
      <c r="V59" s="12">
        <f t="shared" si="2"/>
        <v>0</v>
      </c>
      <c r="W59" s="7">
        <v>130000000</v>
      </c>
      <c r="X59" s="7">
        <v>470000000</v>
      </c>
      <c r="Y59" s="7">
        <v>376000000</v>
      </c>
      <c r="Z59" s="7">
        <v>130000000</v>
      </c>
      <c r="AA59" s="13">
        <v>0.11</v>
      </c>
      <c r="AB59" s="14" t="s">
        <v>35</v>
      </c>
      <c r="AC59" s="15">
        <v>1</v>
      </c>
    </row>
    <row r="60" spans="1:29" x14ac:dyDescent="0.3">
      <c r="A60" s="4" t="s">
        <v>148</v>
      </c>
      <c r="B60" s="5">
        <v>20960</v>
      </c>
      <c r="C60" s="6" t="s">
        <v>30</v>
      </c>
      <c r="D60" s="5" t="e">
        <f>VLOOKUP(B60,'[1]MB Data-New Rating'!#REF!,3,0)</f>
        <v>#REF!</v>
      </c>
      <c r="E60" s="5" t="s">
        <v>31</v>
      </c>
      <c r="F60" s="6" t="s">
        <v>149</v>
      </c>
      <c r="G60" s="5" t="s">
        <v>33</v>
      </c>
      <c r="H60" s="5" t="str">
        <f t="shared" si="0"/>
        <v>IQD</v>
      </c>
      <c r="I60" s="7">
        <v>133700000</v>
      </c>
      <c r="J60" s="8">
        <v>133700000</v>
      </c>
      <c r="K60" s="7">
        <v>0</v>
      </c>
      <c r="L60" s="7">
        <v>0</v>
      </c>
      <c r="M60" s="7">
        <v>5520161.5720000006</v>
      </c>
      <c r="N60" s="9">
        <v>44059</v>
      </c>
      <c r="O60" s="9">
        <v>44424</v>
      </c>
      <c r="P60" s="9">
        <v>44424</v>
      </c>
      <c r="Q60" s="10" t="e">
        <f t="shared" si="1"/>
        <v>#VALUE!</v>
      </c>
      <c r="R60" s="5">
        <v>1</v>
      </c>
      <c r="S60" s="5" t="s">
        <v>34</v>
      </c>
      <c r="T60" s="11">
        <v>0</v>
      </c>
      <c r="U60" s="8">
        <v>0</v>
      </c>
      <c r="V60" s="12">
        <f t="shared" si="2"/>
        <v>0</v>
      </c>
      <c r="W60" s="7">
        <v>455000000</v>
      </c>
      <c r="X60" s="7">
        <v>1299000000</v>
      </c>
      <c r="Y60" s="7">
        <v>1039200000</v>
      </c>
      <c r="Z60" s="7">
        <v>455000000</v>
      </c>
      <c r="AA60" s="13">
        <v>0.11</v>
      </c>
      <c r="AB60" s="14" t="s">
        <v>35</v>
      </c>
      <c r="AC60" s="15">
        <v>1</v>
      </c>
    </row>
    <row r="61" spans="1:29" x14ac:dyDescent="0.3">
      <c r="A61" s="4" t="s">
        <v>150</v>
      </c>
      <c r="B61" s="5">
        <v>20323</v>
      </c>
      <c r="C61" s="6" t="s">
        <v>30</v>
      </c>
      <c r="D61" s="5" t="e">
        <f>VLOOKUP(B61,'[1]MB Data-New Rating'!#REF!,3,0)</f>
        <v>#REF!</v>
      </c>
      <c r="E61" s="5" t="s">
        <v>31</v>
      </c>
      <c r="F61" s="6" t="s">
        <v>151</v>
      </c>
      <c r="G61" s="5" t="s">
        <v>33</v>
      </c>
      <c r="H61" s="5" t="str">
        <f t="shared" si="0"/>
        <v>IQD</v>
      </c>
      <c r="I61" s="7">
        <v>18590000000.000004</v>
      </c>
      <c r="J61" s="8">
        <v>18590000000.000004</v>
      </c>
      <c r="K61" s="7">
        <v>92046319.441</v>
      </c>
      <c r="L61" s="7">
        <v>0</v>
      </c>
      <c r="M61" s="7">
        <v>0</v>
      </c>
      <c r="N61" s="9">
        <v>44070</v>
      </c>
      <c r="O61" s="9">
        <v>47665</v>
      </c>
      <c r="P61" s="9">
        <v>44378</v>
      </c>
      <c r="Q61" s="10" t="e">
        <f t="shared" si="1"/>
        <v>#VALUE!</v>
      </c>
      <c r="R61" s="5">
        <v>1</v>
      </c>
      <c r="S61" s="5" t="s">
        <v>34</v>
      </c>
      <c r="T61" s="11">
        <v>0</v>
      </c>
      <c r="U61" s="8">
        <v>0</v>
      </c>
      <c r="V61" s="12">
        <f t="shared" si="2"/>
        <v>0</v>
      </c>
      <c r="W61" s="7">
        <v>25059000000</v>
      </c>
      <c r="X61" s="7">
        <v>24602000000</v>
      </c>
      <c r="Y61" s="7">
        <v>19681600000</v>
      </c>
      <c r="Z61" s="7">
        <v>19681600000</v>
      </c>
      <c r="AA61" s="13">
        <v>5.8000000000000003E-2</v>
      </c>
      <c r="AB61" s="14" t="s">
        <v>137</v>
      </c>
      <c r="AC61" s="15">
        <v>3</v>
      </c>
    </row>
    <row r="62" spans="1:29" x14ac:dyDescent="0.3">
      <c r="A62" s="4" t="s">
        <v>152</v>
      </c>
      <c r="B62" s="5">
        <v>24328</v>
      </c>
      <c r="C62" s="6" t="s">
        <v>30</v>
      </c>
      <c r="D62" s="5" t="e">
        <f>VLOOKUP(B62,'[1]MB Data-New Rating'!#REF!,3,0)</f>
        <v>#REF!</v>
      </c>
      <c r="E62" s="5" t="s">
        <v>31</v>
      </c>
      <c r="F62" s="6" t="s">
        <v>153</v>
      </c>
      <c r="G62" s="5" t="s">
        <v>33</v>
      </c>
      <c r="H62" s="5" t="str">
        <f t="shared" si="0"/>
        <v>IQD</v>
      </c>
      <c r="I62" s="7">
        <v>168333.302</v>
      </c>
      <c r="J62" s="8">
        <v>168333.302</v>
      </c>
      <c r="K62" s="7">
        <v>93.52</v>
      </c>
      <c r="L62" s="7">
        <v>0</v>
      </c>
      <c r="M62" s="7">
        <v>0</v>
      </c>
      <c r="N62" s="9">
        <v>44077</v>
      </c>
      <c r="O62" s="9">
        <v>44374</v>
      </c>
      <c r="P62" s="9">
        <v>44313</v>
      </c>
      <c r="Q62" s="10" t="e">
        <f t="shared" si="1"/>
        <v>#VALUE!</v>
      </c>
      <c r="R62" s="5">
        <v>1</v>
      </c>
      <c r="S62" s="5"/>
      <c r="T62" s="11">
        <v>0</v>
      </c>
      <c r="U62" s="8">
        <v>0</v>
      </c>
      <c r="V62" s="12">
        <f t="shared" si="2"/>
        <v>0</v>
      </c>
      <c r="W62" s="7">
        <v>0</v>
      </c>
      <c r="X62" s="7">
        <v>0</v>
      </c>
      <c r="Y62" s="7">
        <v>0</v>
      </c>
      <c r="Z62" s="7">
        <v>0</v>
      </c>
      <c r="AA62" s="13">
        <v>0.04</v>
      </c>
      <c r="AB62" s="14" t="s">
        <v>64</v>
      </c>
      <c r="AC62" s="15">
        <v>12</v>
      </c>
    </row>
    <row r="63" spans="1:29" x14ac:dyDescent="0.3">
      <c r="A63" s="4" t="s">
        <v>154</v>
      </c>
      <c r="B63" s="5">
        <v>22272</v>
      </c>
      <c r="C63" s="6" t="s">
        <v>30</v>
      </c>
      <c r="D63" s="5" t="e">
        <f>VLOOKUP(B63,'[1]MB Data-New Rating'!#REF!,3,0)</f>
        <v>#REF!</v>
      </c>
      <c r="E63" s="5" t="s">
        <v>31</v>
      </c>
      <c r="F63" s="6" t="s">
        <v>155</v>
      </c>
      <c r="G63" s="5" t="s">
        <v>33</v>
      </c>
      <c r="H63" s="5" t="str">
        <f t="shared" si="0"/>
        <v>IQD</v>
      </c>
      <c r="I63" s="7">
        <v>3582684.1169999992</v>
      </c>
      <c r="J63" s="8">
        <v>3582684.1169999992</v>
      </c>
      <c r="K63" s="7">
        <v>1990.38</v>
      </c>
      <c r="L63" s="7">
        <v>0</v>
      </c>
      <c r="M63" s="7">
        <v>0</v>
      </c>
      <c r="N63" s="9">
        <v>44077</v>
      </c>
      <c r="O63" s="9">
        <v>44800</v>
      </c>
      <c r="P63" s="9">
        <v>44313</v>
      </c>
      <c r="Q63" s="10" t="e">
        <f t="shared" si="1"/>
        <v>#VALUE!</v>
      </c>
      <c r="R63" s="5">
        <v>1</v>
      </c>
      <c r="S63" s="5"/>
      <c r="T63" s="11">
        <v>0</v>
      </c>
      <c r="U63" s="8">
        <v>0</v>
      </c>
      <c r="V63" s="12">
        <f t="shared" si="2"/>
        <v>0</v>
      </c>
      <c r="W63" s="7">
        <v>0</v>
      </c>
      <c r="X63" s="7">
        <v>0</v>
      </c>
      <c r="Y63" s="7">
        <v>0</v>
      </c>
      <c r="Z63" s="7">
        <v>0</v>
      </c>
      <c r="AA63" s="13">
        <v>0.04</v>
      </c>
      <c r="AB63" s="14" t="s">
        <v>64</v>
      </c>
      <c r="AC63" s="15">
        <v>12</v>
      </c>
    </row>
    <row r="64" spans="1:29" x14ac:dyDescent="0.3">
      <c r="A64" s="4" t="s">
        <v>156</v>
      </c>
      <c r="B64" s="5">
        <v>21577</v>
      </c>
      <c r="C64" s="6" t="s">
        <v>30</v>
      </c>
      <c r="D64" s="5" t="e">
        <f>VLOOKUP(B64,'[1]MB Data-New Rating'!#REF!,3,0)</f>
        <v>#REF!</v>
      </c>
      <c r="E64" s="5" t="s">
        <v>31</v>
      </c>
      <c r="F64" s="6" t="s">
        <v>157</v>
      </c>
      <c r="G64" s="5" t="s">
        <v>33</v>
      </c>
      <c r="H64" s="5" t="str">
        <f t="shared" si="0"/>
        <v>IQD</v>
      </c>
      <c r="I64" s="7">
        <v>3732318.7030000007</v>
      </c>
      <c r="J64" s="8">
        <v>3732318.7030000007</v>
      </c>
      <c r="K64" s="7">
        <v>2073.5100000000002</v>
      </c>
      <c r="L64" s="7">
        <v>0</v>
      </c>
      <c r="M64" s="7">
        <v>0</v>
      </c>
      <c r="N64" s="9">
        <v>44080</v>
      </c>
      <c r="O64" s="9">
        <v>44800</v>
      </c>
      <c r="P64" s="9">
        <v>44313</v>
      </c>
      <c r="Q64" s="10" t="e">
        <f t="shared" si="1"/>
        <v>#VALUE!</v>
      </c>
      <c r="R64" s="5">
        <v>1</v>
      </c>
      <c r="S64" s="5"/>
      <c r="T64" s="11">
        <v>0</v>
      </c>
      <c r="U64" s="8">
        <v>0</v>
      </c>
      <c r="V64" s="12">
        <f t="shared" si="2"/>
        <v>0</v>
      </c>
      <c r="W64" s="7">
        <v>0</v>
      </c>
      <c r="X64" s="7">
        <v>0</v>
      </c>
      <c r="Y64" s="7">
        <v>0</v>
      </c>
      <c r="Z64" s="7">
        <v>0</v>
      </c>
      <c r="AA64" s="13">
        <v>0.04</v>
      </c>
      <c r="AB64" s="14" t="s">
        <v>64</v>
      </c>
      <c r="AC64" s="15">
        <v>12</v>
      </c>
    </row>
    <row r="65" spans="1:29" x14ac:dyDescent="0.3">
      <c r="A65" s="4" t="s">
        <v>158</v>
      </c>
      <c r="B65" s="5">
        <v>21054</v>
      </c>
      <c r="C65" s="6" t="s">
        <v>30</v>
      </c>
      <c r="D65" s="5" t="e">
        <f>VLOOKUP(B65,'[1]MB Data-New Rating'!#REF!,3,0)</f>
        <v>#REF!</v>
      </c>
      <c r="E65" s="5" t="s">
        <v>31</v>
      </c>
      <c r="F65" s="6" t="s">
        <v>159</v>
      </c>
      <c r="G65" s="5" t="s">
        <v>33</v>
      </c>
      <c r="H65" s="5" t="str">
        <f t="shared" si="0"/>
        <v>IQD</v>
      </c>
      <c r="I65" s="7">
        <v>3582684.1169999992</v>
      </c>
      <c r="J65" s="8">
        <v>3582684.1169999992</v>
      </c>
      <c r="K65" s="7">
        <v>1990.38</v>
      </c>
      <c r="L65" s="7">
        <v>0</v>
      </c>
      <c r="M65" s="7">
        <v>0</v>
      </c>
      <c r="N65" s="9">
        <v>44089</v>
      </c>
      <c r="O65" s="9">
        <v>44800</v>
      </c>
      <c r="P65" s="9">
        <v>44313</v>
      </c>
      <c r="Q65" s="10" t="e">
        <f t="shared" si="1"/>
        <v>#VALUE!</v>
      </c>
      <c r="R65" s="5">
        <v>1</v>
      </c>
      <c r="S65" s="5"/>
      <c r="T65" s="11">
        <v>0</v>
      </c>
      <c r="U65" s="8">
        <v>0</v>
      </c>
      <c r="V65" s="12">
        <f t="shared" si="2"/>
        <v>0</v>
      </c>
      <c r="W65" s="7">
        <v>0</v>
      </c>
      <c r="X65" s="7">
        <v>0</v>
      </c>
      <c r="Y65" s="7">
        <v>0</v>
      </c>
      <c r="Z65" s="7">
        <v>0</v>
      </c>
      <c r="AA65" s="13">
        <v>0.04</v>
      </c>
      <c r="AB65" s="14" t="s">
        <v>64</v>
      </c>
      <c r="AC65" s="15">
        <v>12</v>
      </c>
    </row>
    <row r="66" spans="1:29" x14ac:dyDescent="0.3">
      <c r="A66" s="4" t="s">
        <v>160</v>
      </c>
      <c r="B66" s="5">
        <v>25709</v>
      </c>
      <c r="C66" s="6" t="s">
        <v>30</v>
      </c>
      <c r="D66" s="5" t="e">
        <f>VLOOKUP(B66,'[1]MB Data-New Rating'!#REF!,3,0)</f>
        <v>#REF!</v>
      </c>
      <c r="E66" s="5" t="s">
        <v>31</v>
      </c>
      <c r="F66" s="6" t="s">
        <v>161</v>
      </c>
      <c r="G66" s="5" t="s">
        <v>33</v>
      </c>
      <c r="H66" s="5" t="str">
        <f t="shared" si="0"/>
        <v>IQD</v>
      </c>
      <c r="I66" s="7">
        <v>61000000</v>
      </c>
      <c r="J66" s="8">
        <v>61000000</v>
      </c>
      <c r="K66" s="7">
        <v>3280444.4640000002</v>
      </c>
      <c r="L66" s="7">
        <v>0</v>
      </c>
      <c r="M66" s="7">
        <v>0</v>
      </c>
      <c r="N66" s="9">
        <v>44111</v>
      </c>
      <c r="O66" s="9">
        <v>44293</v>
      </c>
      <c r="P66" s="9">
        <v>44293</v>
      </c>
      <c r="Q66" s="10" t="e">
        <f t="shared" si="1"/>
        <v>#VALUE!</v>
      </c>
      <c r="R66" s="5">
        <v>1</v>
      </c>
      <c r="S66" s="5" t="s">
        <v>34</v>
      </c>
      <c r="T66" s="11">
        <v>0</v>
      </c>
      <c r="U66" s="8">
        <v>0</v>
      </c>
      <c r="V66" s="12">
        <f t="shared" si="2"/>
        <v>0</v>
      </c>
      <c r="W66" s="7">
        <v>520000000</v>
      </c>
      <c r="X66" s="7">
        <v>714975000</v>
      </c>
      <c r="Y66" s="7">
        <v>571980000</v>
      </c>
      <c r="Z66" s="7">
        <v>520000000</v>
      </c>
      <c r="AA66" s="13">
        <v>0.11</v>
      </c>
      <c r="AB66" s="14" t="s">
        <v>59</v>
      </c>
      <c r="AC66" s="15">
        <v>2</v>
      </c>
    </row>
    <row r="67" spans="1:29" x14ac:dyDescent="0.3">
      <c r="A67" s="4" t="s">
        <v>162</v>
      </c>
      <c r="B67" s="5">
        <v>25709</v>
      </c>
      <c r="C67" s="6" t="s">
        <v>30</v>
      </c>
      <c r="D67" s="5" t="e">
        <f>VLOOKUP(B67,'[1]MB Data-New Rating'!#REF!,3,0)</f>
        <v>#REF!</v>
      </c>
      <c r="E67" s="5" t="s">
        <v>31</v>
      </c>
      <c r="F67" s="6" t="s">
        <v>161</v>
      </c>
      <c r="G67" s="5" t="s">
        <v>33</v>
      </c>
      <c r="H67" s="5" t="str">
        <f t="shared" ref="H67:H130" si="3">IF(G67="001","IQD","USD")</f>
        <v>IQD</v>
      </c>
      <c r="I67" s="7">
        <v>74000000</v>
      </c>
      <c r="J67" s="8">
        <v>74000000</v>
      </c>
      <c r="K67" s="7">
        <v>3866499.9810000001</v>
      </c>
      <c r="L67" s="7">
        <v>0</v>
      </c>
      <c r="M67" s="7">
        <v>0</v>
      </c>
      <c r="N67" s="9">
        <v>44116</v>
      </c>
      <c r="O67" s="9">
        <v>44298</v>
      </c>
      <c r="P67" s="9">
        <v>44293</v>
      </c>
      <c r="Q67" s="10" t="e">
        <f t="shared" ref="Q67:Q130" si="4">IF(AND(E67&lt;&gt;"ADAs",$S$2-P67&gt;0),$S$2-P67,0)</f>
        <v>#VALUE!</v>
      </c>
      <c r="R67" s="5">
        <v>1</v>
      </c>
      <c r="S67" s="5" t="s">
        <v>34</v>
      </c>
      <c r="T67" s="11">
        <v>0</v>
      </c>
      <c r="U67" s="8">
        <v>0</v>
      </c>
      <c r="V67" s="12">
        <f t="shared" ref="V67:V130" si="5">U67*75%</f>
        <v>0</v>
      </c>
      <c r="W67" s="7">
        <v>520000000</v>
      </c>
      <c r="X67" s="7">
        <v>714975000</v>
      </c>
      <c r="Y67" s="7">
        <v>571980000</v>
      </c>
      <c r="Z67" s="7">
        <v>520000000</v>
      </c>
      <c r="AA67" s="13">
        <v>0.11</v>
      </c>
      <c r="AB67" s="14" t="s">
        <v>59</v>
      </c>
      <c r="AC67" s="15">
        <v>2</v>
      </c>
    </row>
    <row r="68" spans="1:29" x14ac:dyDescent="0.3">
      <c r="A68" s="4" t="s">
        <v>163</v>
      </c>
      <c r="B68" s="5">
        <v>25709</v>
      </c>
      <c r="C68" s="6" t="s">
        <v>30</v>
      </c>
      <c r="D68" s="5" t="e">
        <f>VLOOKUP(B68,'[1]MB Data-New Rating'!#REF!,3,0)</f>
        <v>#REF!</v>
      </c>
      <c r="E68" s="5" t="s">
        <v>31</v>
      </c>
      <c r="F68" s="6" t="s">
        <v>161</v>
      </c>
      <c r="G68" s="5" t="s">
        <v>33</v>
      </c>
      <c r="H68" s="5" t="str">
        <f t="shared" si="3"/>
        <v>IQD</v>
      </c>
      <c r="I68" s="7">
        <v>74000000</v>
      </c>
      <c r="J68" s="8">
        <v>74000000</v>
      </c>
      <c r="K68" s="7">
        <v>3798666.648</v>
      </c>
      <c r="L68" s="7">
        <v>0</v>
      </c>
      <c r="M68" s="7">
        <v>0</v>
      </c>
      <c r="N68" s="9">
        <v>44119</v>
      </c>
      <c r="O68" s="9">
        <v>44301</v>
      </c>
      <c r="P68" s="9">
        <v>44293</v>
      </c>
      <c r="Q68" s="10" t="e">
        <f t="shared" si="4"/>
        <v>#VALUE!</v>
      </c>
      <c r="R68" s="5">
        <v>1</v>
      </c>
      <c r="S68" s="5" t="s">
        <v>34</v>
      </c>
      <c r="T68" s="11">
        <v>0</v>
      </c>
      <c r="U68" s="8">
        <v>0</v>
      </c>
      <c r="V68" s="12">
        <f t="shared" si="5"/>
        <v>0</v>
      </c>
      <c r="W68" s="7">
        <v>520000000</v>
      </c>
      <c r="X68" s="7">
        <v>714975000</v>
      </c>
      <c r="Y68" s="7">
        <v>571980000</v>
      </c>
      <c r="Z68" s="7">
        <v>520000000</v>
      </c>
      <c r="AA68" s="13">
        <v>0.11</v>
      </c>
      <c r="AB68" s="14" t="s">
        <v>59</v>
      </c>
      <c r="AC68" s="15">
        <v>2</v>
      </c>
    </row>
    <row r="69" spans="1:29" x14ac:dyDescent="0.3">
      <c r="A69" s="4" t="s">
        <v>164</v>
      </c>
      <c r="B69" s="5">
        <v>20599</v>
      </c>
      <c r="C69" s="6" t="s">
        <v>30</v>
      </c>
      <c r="D69" s="5" t="e">
        <f>VLOOKUP(B69,'[1]MB Data-New Rating'!#REF!,3,0)</f>
        <v>#REF!</v>
      </c>
      <c r="E69" s="5" t="s">
        <v>31</v>
      </c>
      <c r="F69" s="6" t="s">
        <v>165</v>
      </c>
      <c r="G69" s="5" t="s">
        <v>33</v>
      </c>
      <c r="H69" s="5" t="str">
        <f t="shared" si="3"/>
        <v>IQD</v>
      </c>
      <c r="I69" s="7">
        <v>9100777.2459999993</v>
      </c>
      <c r="J69" s="8">
        <v>9100777.2459999993</v>
      </c>
      <c r="K69" s="7">
        <v>28313.53</v>
      </c>
      <c r="L69" s="7">
        <v>0</v>
      </c>
      <c r="M69" s="7">
        <v>0</v>
      </c>
      <c r="N69" s="9">
        <v>44122</v>
      </c>
      <c r="O69" s="9">
        <v>45583</v>
      </c>
      <c r="P69" s="9">
        <v>44304</v>
      </c>
      <c r="Q69" s="10" t="e">
        <f t="shared" si="4"/>
        <v>#VALUE!</v>
      </c>
      <c r="R69" s="5">
        <v>1</v>
      </c>
      <c r="S69" s="5"/>
      <c r="T69" s="11">
        <v>0</v>
      </c>
      <c r="U69" s="8">
        <v>0</v>
      </c>
      <c r="V69" s="12">
        <f t="shared" si="5"/>
        <v>0</v>
      </c>
      <c r="W69" s="7">
        <v>0</v>
      </c>
      <c r="X69" s="7">
        <v>0</v>
      </c>
      <c r="Y69" s="7">
        <v>0</v>
      </c>
      <c r="Z69" s="7">
        <v>0</v>
      </c>
      <c r="AA69" s="13">
        <v>0.08</v>
      </c>
      <c r="AB69" s="14" t="s">
        <v>64</v>
      </c>
      <c r="AC69" s="15">
        <v>12</v>
      </c>
    </row>
    <row r="70" spans="1:29" x14ac:dyDescent="0.3">
      <c r="A70" s="4" t="s">
        <v>166</v>
      </c>
      <c r="B70" s="5">
        <v>25709</v>
      </c>
      <c r="C70" s="6" t="s">
        <v>30</v>
      </c>
      <c r="D70" s="5" t="e">
        <f>VLOOKUP(B70,'[1]MB Data-New Rating'!#REF!,3,0)</f>
        <v>#REF!</v>
      </c>
      <c r="E70" s="5" t="s">
        <v>31</v>
      </c>
      <c r="F70" s="6" t="s">
        <v>161</v>
      </c>
      <c r="G70" s="5" t="s">
        <v>33</v>
      </c>
      <c r="H70" s="5" t="str">
        <f t="shared" si="3"/>
        <v>IQD</v>
      </c>
      <c r="I70" s="7">
        <v>81000000</v>
      </c>
      <c r="J70" s="8">
        <v>81000000</v>
      </c>
      <c r="K70" s="7">
        <v>4059000</v>
      </c>
      <c r="L70" s="7">
        <v>0</v>
      </c>
      <c r="M70" s="7">
        <v>0</v>
      </c>
      <c r="N70" s="9">
        <v>44123</v>
      </c>
      <c r="O70" s="9">
        <v>44305</v>
      </c>
      <c r="P70" s="9">
        <v>44293</v>
      </c>
      <c r="Q70" s="10" t="e">
        <f t="shared" si="4"/>
        <v>#VALUE!</v>
      </c>
      <c r="R70" s="5">
        <v>1</v>
      </c>
      <c r="S70" s="5" t="s">
        <v>34</v>
      </c>
      <c r="T70" s="11">
        <v>0</v>
      </c>
      <c r="U70" s="8">
        <v>0</v>
      </c>
      <c r="V70" s="12">
        <f t="shared" si="5"/>
        <v>0</v>
      </c>
      <c r="W70" s="7">
        <v>520000000</v>
      </c>
      <c r="X70" s="7">
        <v>714975000</v>
      </c>
      <c r="Y70" s="7">
        <v>571980000</v>
      </c>
      <c r="Z70" s="7">
        <v>520000000</v>
      </c>
      <c r="AA70" s="13">
        <v>0.11</v>
      </c>
      <c r="AB70" s="14" t="s">
        <v>59</v>
      </c>
      <c r="AC70" s="15">
        <v>2</v>
      </c>
    </row>
    <row r="71" spans="1:29" x14ac:dyDescent="0.3">
      <c r="A71" s="4" t="s">
        <v>167</v>
      </c>
      <c r="B71" s="5">
        <v>25709</v>
      </c>
      <c r="C71" s="6" t="s">
        <v>30</v>
      </c>
      <c r="D71" s="5" t="e">
        <f>VLOOKUP(B71,'[1]MB Data-New Rating'!#REF!,3,0)</f>
        <v>#REF!</v>
      </c>
      <c r="E71" s="5" t="s">
        <v>31</v>
      </c>
      <c r="F71" s="6" t="s">
        <v>161</v>
      </c>
      <c r="G71" s="5" t="s">
        <v>33</v>
      </c>
      <c r="H71" s="5" t="str">
        <f t="shared" si="3"/>
        <v>IQD</v>
      </c>
      <c r="I71" s="7">
        <v>99000000</v>
      </c>
      <c r="J71" s="8">
        <v>99000000</v>
      </c>
      <c r="K71" s="7">
        <v>4870250</v>
      </c>
      <c r="L71" s="7">
        <v>0</v>
      </c>
      <c r="M71" s="7">
        <v>0</v>
      </c>
      <c r="N71" s="9">
        <v>44126</v>
      </c>
      <c r="O71" s="9">
        <v>44308</v>
      </c>
      <c r="P71" s="9">
        <v>44293</v>
      </c>
      <c r="Q71" s="10" t="e">
        <f t="shared" si="4"/>
        <v>#VALUE!</v>
      </c>
      <c r="R71" s="5">
        <v>1</v>
      </c>
      <c r="S71" s="5" t="s">
        <v>34</v>
      </c>
      <c r="T71" s="11">
        <v>0</v>
      </c>
      <c r="U71" s="8">
        <v>0</v>
      </c>
      <c r="V71" s="12">
        <f t="shared" si="5"/>
        <v>0</v>
      </c>
      <c r="W71" s="7">
        <v>520000000</v>
      </c>
      <c r="X71" s="7">
        <v>714975000</v>
      </c>
      <c r="Y71" s="7">
        <v>571980000</v>
      </c>
      <c r="Z71" s="7">
        <v>520000000</v>
      </c>
      <c r="AA71" s="13">
        <v>0.11</v>
      </c>
      <c r="AB71" s="14" t="s">
        <v>64</v>
      </c>
      <c r="AC71" s="15">
        <v>12</v>
      </c>
    </row>
    <row r="72" spans="1:29" x14ac:dyDescent="0.3">
      <c r="A72" s="4" t="s">
        <v>168</v>
      </c>
      <c r="B72" s="5">
        <v>21234</v>
      </c>
      <c r="C72" s="6" t="s">
        <v>30</v>
      </c>
      <c r="D72" s="5" t="e">
        <f>VLOOKUP(B72,'[1]MB Data-New Rating'!#REF!,3,0)</f>
        <v>#REF!</v>
      </c>
      <c r="E72" s="5" t="s">
        <v>31</v>
      </c>
      <c r="F72" s="6" t="s">
        <v>169</v>
      </c>
      <c r="G72" s="5" t="s">
        <v>33</v>
      </c>
      <c r="H72" s="5" t="str">
        <f t="shared" si="3"/>
        <v>IQD</v>
      </c>
      <c r="I72" s="7">
        <v>588180.81999999995</v>
      </c>
      <c r="J72" s="8">
        <v>588180.81999999995</v>
      </c>
      <c r="K72" s="7">
        <v>326.76499999999999</v>
      </c>
      <c r="L72" s="7">
        <v>0</v>
      </c>
      <c r="M72" s="7">
        <v>0</v>
      </c>
      <c r="N72" s="9">
        <v>44130</v>
      </c>
      <c r="O72" s="9">
        <v>44496</v>
      </c>
      <c r="P72" s="9">
        <v>44313</v>
      </c>
      <c r="Q72" s="10" t="e">
        <f t="shared" si="4"/>
        <v>#VALUE!</v>
      </c>
      <c r="R72" s="5">
        <v>1</v>
      </c>
      <c r="S72" s="5"/>
      <c r="T72" s="11">
        <v>0</v>
      </c>
      <c r="U72" s="8">
        <v>0</v>
      </c>
      <c r="V72" s="12">
        <f t="shared" si="5"/>
        <v>0</v>
      </c>
      <c r="W72" s="7">
        <v>0</v>
      </c>
      <c r="X72" s="7">
        <v>0</v>
      </c>
      <c r="Y72" s="7">
        <v>0</v>
      </c>
      <c r="Z72" s="7">
        <v>0</v>
      </c>
      <c r="AA72" s="13">
        <v>0.04</v>
      </c>
      <c r="AB72" s="14" t="s">
        <v>64</v>
      </c>
      <c r="AC72" s="15">
        <v>12</v>
      </c>
    </row>
    <row r="73" spans="1:29" x14ac:dyDescent="0.3">
      <c r="A73" s="4" t="s">
        <v>170</v>
      </c>
      <c r="B73" s="5">
        <v>22575</v>
      </c>
      <c r="C73" s="6" t="s">
        <v>30</v>
      </c>
      <c r="D73" s="5" t="e">
        <f>VLOOKUP(B73,'[1]MB Data-New Rating'!#REF!,3,0)</f>
        <v>#REF!</v>
      </c>
      <c r="E73" s="5" t="s">
        <v>31</v>
      </c>
      <c r="F73" s="6" t="s">
        <v>171</v>
      </c>
      <c r="G73" s="5" t="s">
        <v>33</v>
      </c>
      <c r="H73" s="5" t="str">
        <f t="shared" si="3"/>
        <v>IQD</v>
      </c>
      <c r="I73" s="7">
        <v>16750000</v>
      </c>
      <c r="J73" s="8">
        <v>16750000</v>
      </c>
      <c r="K73" s="7">
        <v>0</v>
      </c>
      <c r="L73" s="7">
        <v>0</v>
      </c>
      <c r="M73" s="7">
        <v>1055020.58</v>
      </c>
      <c r="N73" s="9">
        <v>44131</v>
      </c>
      <c r="O73" s="9">
        <v>44496</v>
      </c>
      <c r="P73" s="9">
        <v>44496</v>
      </c>
      <c r="Q73" s="10" t="e">
        <f t="shared" si="4"/>
        <v>#VALUE!</v>
      </c>
      <c r="R73" s="5">
        <v>1</v>
      </c>
      <c r="S73" s="5" t="s">
        <v>34</v>
      </c>
      <c r="T73" s="11">
        <v>0</v>
      </c>
      <c r="U73" s="8">
        <v>0</v>
      </c>
      <c r="V73" s="12">
        <f t="shared" si="5"/>
        <v>0</v>
      </c>
      <c r="W73" s="7">
        <v>65000000</v>
      </c>
      <c r="X73" s="7">
        <v>336000000</v>
      </c>
      <c r="Y73" s="7">
        <v>268800000</v>
      </c>
      <c r="Z73" s="7">
        <v>65000000</v>
      </c>
      <c r="AA73" s="13">
        <v>0.11</v>
      </c>
      <c r="AB73" s="14" t="s">
        <v>35</v>
      </c>
      <c r="AC73" s="15">
        <v>1</v>
      </c>
    </row>
    <row r="74" spans="1:29" x14ac:dyDescent="0.3">
      <c r="A74" s="4" t="s">
        <v>172</v>
      </c>
      <c r="B74" s="5">
        <v>20062</v>
      </c>
      <c r="C74" s="6" t="s">
        <v>30</v>
      </c>
      <c r="D74" s="5" t="e">
        <f>VLOOKUP(B74,'[1]MB Data-New Rating'!#REF!,3,0)</f>
        <v>#REF!</v>
      </c>
      <c r="E74" s="5" t="s">
        <v>31</v>
      </c>
      <c r="F74" s="6" t="s">
        <v>173</v>
      </c>
      <c r="G74" s="5" t="s">
        <v>33</v>
      </c>
      <c r="H74" s="5" t="str">
        <f t="shared" si="3"/>
        <v>IQD</v>
      </c>
      <c r="I74" s="7">
        <v>1150000000</v>
      </c>
      <c r="J74" s="8">
        <v>1150000000</v>
      </c>
      <c r="K74" s="7">
        <v>29708333.385000002</v>
      </c>
      <c r="L74" s="7">
        <v>0</v>
      </c>
      <c r="M74" s="7">
        <v>0</v>
      </c>
      <c r="N74" s="9">
        <v>44132</v>
      </c>
      <c r="O74" s="9">
        <v>44497</v>
      </c>
      <c r="P74" s="9">
        <v>44497</v>
      </c>
      <c r="Q74" s="10" t="e">
        <f t="shared" si="4"/>
        <v>#VALUE!</v>
      </c>
      <c r="R74" s="5">
        <v>1</v>
      </c>
      <c r="S74" s="5" t="s">
        <v>34</v>
      </c>
      <c r="T74" s="11">
        <v>0</v>
      </c>
      <c r="U74" s="8">
        <v>0</v>
      </c>
      <c r="V74" s="12">
        <f t="shared" si="5"/>
        <v>0</v>
      </c>
      <c r="W74" s="7">
        <v>2860000000</v>
      </c>
      <c r="X74" s="7">
        <v>3580000000</v>
      </c>
      <c r="Y74" s="7">
        <v>2864000000</v>
      </c>
      <c r="Z74" s="7">
        <v>2860000000</v>
      </c>
      <c r="AA74" s="13">
        <v>0.06</v>
      </c>
      <c r="AB74" s="14" t="s">
        <v>35</v>
      </c>
      <c r="AC74" s="15">
        <v>1</v>
      </c>
    </row>
    <row r="75" spans="1:29" x14ac:dyDescent="0.3">
      <c r="A75" s="4" t="s">
        <v>174</v>
      </c>
      <c r="B75" s="5">
        <v>25709</v>
      </c>
      <c r="C75" s="6" t="s">
        <v>30</v>
      </c>
      <c r="D75" s="5" t="e">
        <f>VLOOKUP(B75,'[1]MB Data-New Rating'!#REF!,3,0)</f>
        <v>#REF!</v>
      </c>
      <c r="E75" s="5" t="s">
        <v>31</v>
      </c>
      <c r="F75" s="6" t="s">
        <v>161</v>
      </c>
      <c r="G75" s="5" t="s">
        <v>33</v>
      </c>
      <c r="H75" s="5" t="str">
        <f t="shared" si="3"/>
        <v>IQD</v>
      </c>
      <c r="I75" s="7">
        <v>7500000</v>
      </c>
      <c r="J75" s="8">
        <v>7500000</v>
      </c>
      <c r="K75" s="7">
        <v>343750.05</v>
      </c>
      <c r="L75" s="7">
        <v>0</v>
      </c>
      <c r="M75" s="7">
        <v>0</v>
      </c>
      <c r="N75" s="9">
        <v>44137</v>
      </c>
      <c r="O75" s="9">
        <v>44318</v>
      </c>
      <c r="P75" s="9">
        <v>44293</v>
      </c>
      <c r="Q75" s="10" t="e">
        <f t="shared" si="4"/>
        <v>#VALUE!</v>
      </c>
      <c r="R75" s="5">
        <v>1</v>
      </c>
      <c r="S75" s="5" t="s">
        <v>34</v>
      </c>
      <c r="T75" s="11">
        <v>0</v>
      </c>
      <c r="U75" s="8">
        <v>0</v>
      </c>
      <c r="V75" s="12">
        <f t="shared" si="5"/>
        <v>0</v>
      </c>
      <c r="W75" s="7">
        <v>520000000</v>
      </c>
      <c r="X75" s="7">
        <v>714975000</v>
      </c>
      <c r="Y75" s="7">
        <v>571980000</v>
      </c>
      <c r="Z75" s="7">
        <v>520000000</v>
      </c>
      <c r="AA75" s="13">
        <v>0.11</v>
      </c>
      <c r="AB75" s="14" t="s">
        <v>59</v>
      </c>
      <c r="AC75" s="15">
        <v>2</v>
      </c>
    </row>
    <row r="76" spans="1:29" x14ac:dyDescent="0.3">
      <c r="A76" s="4" t="s">
        <v>175</v>
      </c>
      <c r="B76" s="5">
        <v>22288</v>
      </c>
      <c r="C76" s="6" t="s">
        <v>30</v>
      </c>
      <c r="D76" s="5" t="e">
        <f>VLOOKUP(B76,'[1]MB Data-New Rating'!#REF!,3,0)</f>
        <v>#REF!</v>
      </c>
      <c r="E76" s="5" t="s">
        <v>31</v>
      </c>
      <c r="F76" s="6" t="s">
        <v>176</v>
      </c>
      <c r="G76" s="5" t="s">
        <v>33</v>
      </c>
      <c r="H76" s="5" t="str">
        <f t="shared" si="3"/>
        <v>IQD</v>
      </c>
      <c r="I76" s="7">
        <v>4157694.6189999999</v>
      </c>
      <c r="J76" s="8">
        <v>4157694.6189999999</v>
      </c>
      <c r="K76" s="7">
        <v>2309.83</v>
      </c>
      <c r="L76" s="7">
        <v>0</v>
      </c>
      <c r="M76" s="7">
        <v>0</v>
      </c>
      <c r="N76" s="9">
        <v>44137</v>
      </c>
      <c r="O76" s="9">
        <v>44861</v>
      </c>
      <c r="P76" s="9">
        <v>44313</v>
      </c>
      <c r="Q76" s="10" t="e">
        <f t="shared" si="4"/>
        <v>#VALUE!</v>
      </c>
      <c r="R76" s="5">
        <v>1</v>
      </c>
      <c r="S76" s="5"/>
      <c r="T76" s="11">
        <v>0</v>
      </c>
      <c r="U76" s="8">
        <v>0</v>
      </c>
      <c r="V76" s="12">
        <f t="shared" si="5"/>
        <v>0</v>
      </c>
      <c r="W76" s="7">
        <v>0</v>
      </c>
      <c r="X76" s="7">
        <v>0</v>
      </c>
      <c r="Y76" s="7">
        <v>0</v>
      </c>
      <c r="Z76" s="7">
        <v>0</v>
      </c>
      <c r="AA76" s="13">
        <v>0.04</v>
      </c>
      <c r="AB76" s="14" t="s">
        <v>64</v>
      </c>
      <c r="AC76" s="15">
        <v>12</v>
      </c>
    </row>
    <row r="77" spans="1:29" x14ac:dyDescent="0.3">
      <c r="A77" s="4" t="s">
        <v>177</v>
      </c>
      <c r="B77" s="5">
        <v>26069</v>
      </c>
      <c r="C77" s="6" t="s">
        <v>30</v>
      </c>
      <c r="D77" s="5" t="e">
        <f>VLOOKUP(B77,'[1]MB Data-New Rating'!#REF!,3,0)</f>
        <v>#REF!</v>
      </c>
      <c r="E77" s="5" t="s">
        <v>31</v>
      </c>
      <c r="F77" s="6" t="s">
        <v>178</v>
      </c>
      <c r="G77" s="5" t="s">
        <v>33</v>
      </c>
      <c r="H77" s="5" t="str">
        <f t="shared" si="3"/>
        <v>IQD</v>
      </c>
      <c r="I77" s="7">
        <v>9450651.347000001</v>
      </c>
      <c r="J77" s="8">
        <v>9450651.347000001</v>
      </c>
      <c r="K77" s="7">
        <v>66154.563999999998</v>
      </c>
      <c r="L77" s="7">
        <v>0</v>
      </c>
      <c r="M77" s="7">
        <v>0</v>
      </c>
      <c r="N77" s="9">
        <v>44139</v>
      </c>
      <c r="O77" s="9">
        <v>45447</v>
      </c>
      <c r="P77" s="9">
        <v>44290</v>
      </c>
      <c r="Q77" s="10" t="e">
        <f t="shared" si="4"/>
        <v>#VALUE!</v>
      </c>
      <c r="R77" s="5">
        <v>1</v>
      </c>
      <c r="S77" s="5"/>
      <c r="T77" s="11">
        <v>0</v>
      </c>
      <c r="U77" s="8">
        <v>0</v>
      </c>
      <c r="V77" s="12">
        <f t="shared" si="5"/>
        <v>0</v>
      </c>
      <c r="W77" s="7">
        <v>0</v>
      </c>
      <c r="X77" s="7">
        <v>0</v>
      </c>
      <c r="Y77" s="7">
        <v>0</v>
      </c>
      <c r="Z77" s="7">
        <v>0</v>
      </c>
      <c r="AA77" s="13">
        <v>0.09</v>
      </c>
      <c r="AB77" s="14" t="s">
        <v>64</v>
      </c>
      <c r="AC77" s="15">
        <v>12</v>
      </c>
    </row>
    <row r="78" spans="1:29" x14ac:dyDescent="0.3">
      <c r="A78" s="4" t="s">
        <v>179</v>
      </c>
      <c r="B78" s="5">
        <v>25709</v>
      </c>
      <c r="C78" s="6" t="s">
        <v>30</v>
      </c>
      <c r="D78" s="5" t="e">
        <f>VLOOKUP(B78,'[1]MB Data-New Rating'!#REF!,3,0)</f>
        <v>#REF!</v>
      </c>
      <c r="E78" s="5" t="s">
        <v>31</v>
      </c>
      <c r="F78" s="6" t="s">
        <v>161</v>
      </c>
      <c r="G78" s="5" t="s">
        <v>33</v>
      </c>
      <c r="H78" s="5" t="str">
        <f t="shared" si="3"/>
        <v>IQD</v>
      </c>
      <c r="I78" s="7">
        <v>2025000</v>
      </c>
      <c r="J78" s="8">
        <v>2025000</v>
      </c>
      <c r="K78" s="7">
        <v>79200</v>
      </c>
      <c r="L78" s="7">
        <v>0</v>
      </c>
      <c r="M78" s="7">
        <v>0</v>
      </c>
      <c r="N78" s="9">
        <v>44159</v>
      </c>
      <c r="O78" s="9">
        <v>44340</v>
      </c>
      <c r="P78" s="9">
        <v>44293</v>
      </c>
      <c r="Q78" s="10" t="e">
        <f t="shared" si="4"/>
        <v>#VALUE!</v>
      </c>
      <c r="R78" s="5">
        <v>1</v>
      </c>
      <c r="S78" s="5" t="s">
        <v>34</v>
      </c>
      <c r="T78" s="11">
        <v>0</v>
      </c>
      <c r="U78" s="8">
        <v>0</v>
      </c>
      <c r="V78" s="12">
        <f t="shared" si="5"/>
        <v>0</v>
      </c>
      <c r="W78" s="7">
        <v>520000000</v>
      </c>
      <c r="X78" s="7">
        <v>714975000</v>
      </c>
      <c r="Y78" s="7">
        <v>571980000</v>
      </c>
      <c r="Z78" s="7">
        <v>520000000</v>
      </c>
      <c r="AA78" s="13">
        <v>0.11</v>
      </c>
      <c r="AB78" s="14" t="s">
        <v>59</v>
      </c>
      <c r="AC78" s="15">
        <v>2</v>
      </c>
    </row>
    <row r="79" spans="1:29" x14ac:dyDescent="0.3">
      <c r="A79" s="4" t="s">
        <v>180</v>
      </c>
      <c r="B79" s="5">
        <v>22292</v>
      </c>
      <c r="C79" s="6" t="s">
        <v>30</v>
      </c>
      <c r="D79" s="5" t="e">
        <f>VLOOKUP(B79,'[1]MB Data-New Rating'!#REF!,3,0)</f>
        <v>#REF!</v>
      </c>
      <c r="E79" s="5" t="s">
        <v>31</v>
      </c>
      <c r="F79" s="6" t="s">
        <v>181</v>
      </c>
      <c r="G79" s="5" t="s">
        <v>33</v>
      </c>
      <c r="H79" s="5" t="str">
        <f t="shared" si="3"/>
        <v>IQD</v>
      </c>
      <c r="I79" s="7">
        <v>6962264.75</v>
      </c>
      <c r="J79" s="8">
        <v>6962264.75</v>
      </c>
      <c r="K79" s="7">
        <v>7735.85</v>
      </c>
      <c r="L79" s="7">
        <v>0</v>
      </c>
      <c r="M79" s="7">
        <v>0</v>
      </c>
      <c r="N79" s="9">
        <v>44165</v>
      </c>
      <c r="O79" s="9">
        <v>45623</v>
      </c>
      <c r="P79" s="9">
        <v>44313</v>
      </c>
      <c r="Q79" s="10" t="e">
        <f t="shared" si="4"/>
        <v>#VALUE!</v>
      </c>
      <c r="R79" s="5">
        <v>1</v>
      </c>
      <c r="S79" s="5"/>
      <c r="T79" s="11">
        <v>0</v>
      </c>
      <c r="U79" s="8">
        <v>0</v>
      </c>
      <c r="V79" s="12">
        <f t="shared" si="5"/>
        <v>0</v>
      </c>
      <c r="W79" s="7">
        <v>0</v>
      </c>
      <c r="X79" s="7">
        <v>0</v>
      </c>
      <c r="Y79" s="7">
        <v>0</v>
      </c>
      <c r="Z79" s="7">
        <v>0</v>
      </c>
      <c r="AA79" s="16">
        <v>0.08</v>
      </c>
      <c r="AB79" s="5" t="s">
        <v>64</v>
      </c>
      <c r="AC79" s="17">
        <v>12</v>
      </c>
    </row>
    <row r="80" spans="1:29" x14ac:dyDescent="0.3">
      <c r="A80" s="4" t="s">
        <v>182</v>
      </c>
      <c r="B80" s="5">
        <v>21498</v>
      </c>
      <c r="C80" s="6" t="s">
        <v>30</v>
      </c>
      <c r="D80" s="5" t="e">
        <f>VLOOKUP(B80,'[1]MB Data-New Rating'!#REF!,3,0)</f>
        <v>#REF!</v>
      </c>
      <c r="E80" s="5" t="s">
        <v>31</v>
      </c>
      <c r="F80" s="6" t="s">
        <v>183</v>
      </c>
      <c r="G80" s="5" t="s">
        <v>33</v>
      </c>
      <c r="H80" s="5" t="str">
        <f t="shared" si="3"/>
        <v>IQD</v>
      </c>
      <c r="I80" s="7">
        <v>4369323.2580000004</v>
      </c>
      <c r="J80" s="8">
        <v>4369323.2580000004</v>
      </c>
      <c r="K80" s="7">
        <v>2427.4</v>
      </c>
      <c r="L80" s="7">
        <v>0</v>
      </c>
      <c r="M80" s="7">
        <v>0</v>
      </c>
      <c r="N80" s="9">
        <v>44174</v>
      </c>
      <c r="O80" s="9">
        <v>44892</v>
      </c>
      <c r="P80" s="9">
        <v>44313</v>
      </c>
      <c r="Q80" s="10" t="e">
        <f t="shared" si="4"/>
        <v>#VALUE!</v>
      </c>
      <c r="R80" s="5">
        <v>1</v>
      </c>
      <c r="S80" s="5"/>
      <c r="T80" s="11">
        <v>0</v>
      </c>
      <c r="U80" s="8">
        <v>0</v>
      </c>
      <c r="V80" s="12">
        <f t="shared" si="5"/>
        <v>0</v>
      </c>
      <c r="W80" s="7">
        <v>0</v>
      </c>
      <c r="X80" s="7">
        <v>0</v>
      </c>
      <c r="Y80" s="7">
        <v>0</v>
      </c>
      <c r="Z80" s="7">
        <v>0</v>
      </c>
      <c r="AA80" s="16">
        <v>0.04</v>
      </c>
      <c r="AB80" s="5" t="s">
        <v>64</v>
      </c>
      <c r="AC80" s="17">
        <v>12</v>
      </c>
    </row>
    <row r="81" spans="1:29" x14ac:dyDescent="0.3">
      <c r="A81" s="4" t="s">
        <v>184</v>
      </c>
      <c r="B81" s="5">
        <v>20916</v>
      </c>
      <c r="C81" s="6" t="s">
        <v>30</v>
      </c>
      <c r="D81" s="5" t="e">
        <f>VLOOKUP(B81,'[1]MB Data-New Rating'!#REF!,3,0)</f>
        <v>#REF!</v>
      </c>
      <c r="E81" s="5" t="s">
        <v>31</v>
      </c>
      <c r="F81" s="6" t="s">
        <v>185</v>
      </c>
      <c r="G81" s="5" t="s">
        <v>33</v>
      </c>
      <c r="H81" s="5" t="str">
        <f t="shared" si="3"/>
        <v>IQD</v>
      </c>
      <c r="I81" s="7">
        <v>240000000</v>
      </c>
      <c r="J81" s="8">
        <v>240000000</v>
      </c>
      <c r="K81" s="7">
        <v>0</v>
      </c>
      <c r="L81" s="7">
        <v>0</v>
      </c>
      <c r="M81" s="7">
        <v>18650173.781000003</v>
      </c>
      <c r="N81" s="9">
        <v>44180</v>
      </c>
      <c r="O81" s="9">
        <v>44545</v>
      </c>
      <c r="P81" s="9">
        <v>44545</v>
      </c>
      <c r="Q81" s="10" t="e">
        <f t="shared" si="4"/>
        <v>#VALUE!</v>
      </c>
      <c r="R81" s="5">
        <v>1</v>
      </c>
      <c r="S81" s="5" t="s">
        <v>34</v>
      </c>
      <c r="T81" s="11">
        <v>0</v>
      </c>
      <c r="U81" s="8">
        <v>90977388.432000011</v>
      </c>
      <c r="V81" s="12">
        <f t="shared" si="5"/>
        <v>68233041.324000001</v>
      </c>
      <c r="W81" s="7">
        <v>0</v>
      </c>
      <c r="X81" s="7">
        <v>0</v>
      </c>
      <c r="Y81" s="7">
        <v>0</v>
      </c>
      <c r="Z81" s="7">
        <v>0</v>
      </c>
      <c r="AA81" s="16">
        <v>0.11</v>
      </c>
      <c r="AB81" s="5" t="s">
        <v>35</v>
      </c>
      <c r="AC81" s="17">
        <v>1</v>
      </c>
    </row>
    <row r="82" spans="1:29" x14ac:dyDescent="0.3">
      <c r="A82" s="4" t="s">
        <v>186</v>
      </c>
      <c r="B82" s="5">
        <v>23651</v>
      </c>
      <c r="C82" s="6" t="s">
        <v>30</v>
      </c>
      <c r="D82" s="5" t="e">
        <f>VLOOKUP(B82,'[1]MB Data-New Rating'!#REF!,3,0)</f>
        <v>#REF!</v>
      </c>
      <c r="E82" s="5" t="s">
        <v>31</v>
      </c>
      <c r="F82" s="6" t="s">
        <v>187</v>
      </c>
      <c r="G82" s="5" t="s">
        <v>33</v>
      </c>
      <c r="H82" s="5" t="str">
        <f t="shared" si="3"/>
        <v>IQD</v>
      </c>
      <c r="I82" s="7">
        <v>10000000</v>
      </c>
      <c r="J82" s="8">
        <v>10000000</v>
      </c>
      <c r="K82" s="7">
        <v>0</v>
      </c>
      <c r="L82" s="7">
        <v>0</v>
      </c>
      <c r="M82" s="7">
        <v>783561.60499999998</v>
      </c>
      <c r="N82" s="9">
        <v>44182</v>
      </c>
      <c r="O82" s="9">
        <v>44547</v>
      </c>
      <c r="P82" s="9">
        <v>44547</v>
      </c>
      <c r="Q82" s="10" t="e">
        <f t="shared" si="4"/>
        <v>#VALUE!</v>
      </c>
      <c r="R82" s="5">
        <v>1</v>
      </c>
      <c r="S82" s="5" t="s">
        <v>34</v>
      </c>
      <c r="T82" s="11">
        <v>0</v>
      </c>
      <c r="U82" s="8">
        <v>0</v>
      </c>
      <c r="V82" s="12">
        <f t="shared" si="5"/>
        <v>0</v>
      </c>
      <c r="W82" s="7">
        <v>52000000</v>
      </c>
      <c r="X82" s="7">
        <v>274000000</v>
      </c>
      <c r="Y82" s="7">
        <v>219200000</v>
      </c>
      <c r="Z82" s="7">
        <v>52000000</v>
      </c>
      <c r="AA82" s="16">
        <v>0.11</v>
      </c>
      <c r="AB82" s="5" t="s">
        <v>35</v>
      </c>
      <c r="AC82" s="17">
        <v>1</v>
      </c>
    </row>
    <row r="83" spans="1:29" x14ac:dyDescent="0.3">
      <c r="A83" s="4" t="s">
        <v>188</v>
      </c>
      <c r="B83" s="5">
        <v>23044</v>
      </c>
      <c r="C83" s="6" t="s">
        <v>30</v>
      </c>
      <c r="D83" s="5" t="e">
        <f>VLOOKUP(B83,'[1]MB Data-New Rating'!#REF!,3,0)</f>
        <v>#REF!</v>
      </c>
      <c r="E83" s="5" t="s">
        <v>31</v>
      </c>
      <c r="F83" s="6" t="s">
        <v>189</v>
      </c>
      <c r="G83" s="5" t="s">
        <v>33</v>
      </c>
      <c r="H83" s="5" t="str">
        <f t="shared" si="3"/>
        <v>IQD</v>
      </c>
      <c r="I83" s="7">
        <v>3817618.0410000002</v>
      </c>
      <c r="J83" s="8">
        <v>3817618.0410000002</v>
      </c>
      <c r="K83" s="7">
        <v>7777.253999999999</v>
      </c>
      <c r="L83" s="7">
        <v>2572.6039999999998</v>
      </c>
      <c r="M83" s="7">
        <v>0</v>
      </c>
      <c r="N83" s="9">
        <v>44194</v>
      </c>
      <c r="O83" s="9">
        <v>44769</v>
      </c>
      <c r="P83" s="9">
        <v>44254</v>
      </c>
      <c r="Q83" s="10" t="e">
        <f t="shared" si="4"/>
        <v>#VALUE!</v>
      </c>
      <c r="R83" s="5">
        <v>1</v>
      </c>
      <c r="S83" s="5"/>
      <c r="T83" s="11">
        <v>0</v>
      </c>
      <c r="U83" s="8">
        <v>0</v>
      </c>
      <c r="V83" s="12">
        <f t="shared" si="5"/>
        <v>0</v>
      </c>
      <c r="W83" s="7">
        <v>0</v>
      </c>
      <c r="X83" s="7">
        <v>0</v>
      </c>
      <c r="Y83" s="7">
        <v>0</v>
      </c>
      <c r="Z83" s="7">
        <v>0</v>
      </c>
      <c r="AA83" s="16">
        <v>0.11</v>
      </c>
      <c r="AB83" s="5" t="s">
        <v>64</v>
      </c>
      <c r="AC83" s="17">
        <v>12</v>
      </c>
    </row>
    <row r="84" spans="1:29" x14ac:dyDescent="0.3">
      <c r="A84" s="4" t="s">
        <v>190</v>
      </c>
      <c r="B84" s="5">
        <v>25964</v>
      </c>
      <c r="C84" s="6" t="s">
        <v>30</v>
      </c>
      <c r="D84" s="5" t="e">
        <f>VLOOKUP(B84,'[1]MB Data-New Rating'!#REF!,3,0)</f>
        <v>#REF!</v>
      </c>
      <c r="E84" s="5" t="s">
        <v>31</v>
      </c>
      <c r="F84" s="6" t="s">
        <v>191</v>
      </c>
      <c r="G84" s="5" t="s">
        <v>33</v>
      </c>
      <c r="H84" s="5" t="str">
        <f t="shared" si="3"/>
        <v>IQD</v>
      </c>
      <c r="I84" s="7">
        <v>245113560</v>
      </c>
      <c r="J84" s="8">
        <v>245113560</v>
      </c>
      <c r="K84" s="7">
        <v>0</v>
      </c>
      <c r="L84" s="7">
        <v>0</v>
      </c>
      <c r="M84" s="7">
        <v>1388976.8400000003</v>
      </c>
      <c r="N84" s="9">
        <v>44221</v>
      </c>
      <c r="O84" s="9">
        <v>44311</v>
      </c>
      <c r="P84" s="9">
        <v>44231</v>
      </c>
      <c r="Q84" s="10" t="e">
        <f t="shared" si="4"/>
        <v>#VALUE!</v>
      </c>
      <c r="R84" s="5">
        <v>1</v>
      </c>
      <c r="S84" s="5" t="s">
        <v>34</v>
      </c>
      <c r="T84" s="11">
        <v>0</v>
      </c>
      <c r="U84" s="8">
        <v>0</v>
      </c>
      <c r="V84" s="12">
        <f t="shared" si="5"/>
        <v>0</v>
      </c>
      <c r="W84" s="7">
        <v>6322000000</v>
      </c>
      <c r="X84" s="7">
        <v>6336826500</v>
      </c>
      <c r="Y84" s="7">
        <v>5069461200</v>
      </c>
      <c r="Z84" s="7">
        <v>5069461200</v>
      </c>
      <c r="AA84" s="16">
        <v>8.5000000000000006E-2</v>
      </c>
      <c r="AB84" s="5" t="s">
        <v>123</v>
      </c>
      <c r="AC84" s="17">
        <v>4</v>
      </c>
    </row>
    <row r="85" spans="1:29" x14ac:dyDescent="0.3">
      <c r="A85" s="4" t="s">
        <v>192</v>
      </c>
      <c r="B85" s="5">
        <v>25964</v>
      </c>
      <c r="C85" s="6" t="s">
        <v>30</v>
      </c>
      <c r="D85" s="5" t="e">
        <f>VLOOKUP(B85,'[1]MB Data-New Rating'!#REF!,3,0)</f>
        <v>#REF!</v>
      </c>
      <c r="E85" s="5" t="s">
        <v>31</v>
      </c>
      <c r="F85" s="6" t="s">
        <v>191</v>
      </c>
      <c r="G85" s="5" t="s">
        <v>33</v>
      </c>
      <c r="H85" s="5" t="str">
        <f t="shared" si="3"/>
        <v>IQD</v>
      </c>
      <c r="I85" s="7">
        <v>184865200</v>
      </c>
      <c r="J85" s="8">
        <v>184865200</v>
      </c>
      <c r="K85" s="7">
        <v>0</v>
      </c>
      <c r="L85" s="7">
        <v>0</v>
      </c>
      <c r="M85" s="7">
        <v>2357031.3120000004</v>
      </c>
      <c r="N85" s="9">
        <v>44221</v>
      </c>
      <c r="O85" s="9">
        <v>44341</v>
      </c>
      <c r="P85" s="9">
        <v>44231</v>
      </c>
      <c r="Q85" s="10" t="e">
        <f t="shared" si="4"/>
        <v>#VALUE!</v>
      </c>
      <c r="R85" s="5">
        <v>1</v>
      </c>
      <c r="S85" s="5" t="s">
        <v>34</v>
      </c>
      <c r="T85" s="11">
        <v>0</v>
      </c>
      <c r="U85" s="8">
        <v>0</v>
      </c>
      <c r="V85" s="12">
        <f t="shared" si="5"/>
        <v>0</v>
      </c>
      <c r="W85" s="7">
        <v>6322000000</v>
      </c>
      <c r="X85" s="7">
        <v>6336826500</v>
      </c>
      <c r="Y85" s="7">
        <v>5069461200</v>
      </c>
      <c r="Z85" s="7">
        <v>5069461200</v>
      </c>
      <c r="AA85" s="16">
        <v>8.5000000000000006E-2</v>
      </c>
      <c r="AB85" s="5" t="s">
        <v>137</v>
      </c>
      <c r="AC85" s="17">
        <v>3</v>
      </c>
    </row>
    <row r="86" spans="1:29" x14ac:dyDescent="0.3">
      <c r="A86" s="4" t="s">
        <v>193</v>
      </c>
      <c r="B86" s="5">
        <v>25964</v>
      </c>
      <c r="C86" s="6" t="s">
        <v>30</v>
      </c>
      <c r="D86" s="5" t="e">
        <f>VLOOKUP(B86,'[1]MB Data-New Rating'!#REF!,3,0)</f>
        <v>#REF!</v>
      </c>
      <c r="E86" s="5" t="s">
        <v>31</v>
      </c>
      <c r="F86" s="6" t="s">
        <v>191</v>
      </c>
      <c r="G86" s="5" t="s">
        <v>33</v>
      </c>
      <c r="H86" s="5" t="str">
        <f t="shared" si="3"/>
        <v>IQD</v>
      </c>
      <c r="I86" s="7">
        <v>248579600</v>
      </c>
      <c r="J86" s="8">
        <v>248579600</v>
      </c>
      <c r="K86" s="7">
        <v>0</v>
      </c>
      <c r="L86" s="7">
        <v>0</v>
      </c>
      <c r="M86" s="7">
        <v>4988854.51</v>
      </c>
      <c r="N86" s="9">
        <v>44221</v>
      </c>
      <c r="O86" s="9">
        <v>44372</v>
      </c>
      <c r="P86" s="9">
        <v>44231</v>
      </c>
      <c r="Q86" s="10" t="e">
        <f t="shared" si="4"/>
        <v>#VALUE!</v>
      </c>
      <c r="R86" s="5">
        <v>1</v>
      </c>
      <c r="S86" s="5" t="s">
        <v>34</v>
      </c>
      <c r="T86" s="11">
        <v>0</v>
      </c>
      <c r="U86" s="8">
        <v>0</v>
      </c>
      <c r="V86" s="12">
        <f t="shared" si="5"/>
        <v>0</v>
      </c>
      <c r="W86" s="7">
        <v>6322000000</v>
      </c>
      <c r="X86" s="7">
        <v>6336826500</v>
      </c>
      <c r="Y86" s="7">
        <v>5069461200</v>
      </c>
      <c r="Z86" s="7">
        <v>5069461200</v>
      </c>
      <c r="AA86" s="16">
        <v>8.5000000000000006E-2</v>
      </c>
      <c r="AB86" s="5" t="s">
        <v>194</v>
      </c>
      <c r="AC86" s="17">
        <v>2</v>
      </c>
    </row>
    <row r="87" spans="1:29" x14ac:dyDescent="0.3">
      <c r="A87" s="4" t="s">
        <v>195</v>
      </c>
      <c r="B87" s="5">
        <v>25964</v>
      </c>
      <c r="C87" s="6" t="s">
        <v>30</v>
      </c>
      <c r="D87" s="5" t="e">
        <f>VLOOKUP(B87,'[1]MB Data-New Rating'!#REF!,3,0)</f>
        <v>#REF!</v>
      </c>
      <c r="E87" s="5" t="s">
        <v>31</v>
      </c>
      <c r="F87" s="6" t="s">
        <v>191</v>
      </c>
      <c r="G87" s="5" t="s">
        <v>33</v>
      </c>
      <c r="H87" s="5" t="str">
        <f t="shared" si="3"/>
        <v>IQD</v>
      </c>
      <c r="I87" s="7">
        <v>267085100</v>
      </c>
      <c r="J87" s="8">
        <v>267085100</v>
      </c>
      <c r="K87" s="7">
        <v>0</v>
      </c>
      <c r="L87" s="7">
        <v>0</v>
      </c>
      <c r="M87" s="7">
        <v>7252102.4000000004</v>
      </c>
      <c r="N87" s="9">
        <v>44221</v>
      </c>
      <c r="O87" s="9">
        <v>44402</v>
      </c>
      <c r="P87" s="9">
        <v>44231</v>
      </c>
      <c r="Q87" s="10" t="e">
        <f t="shared" si="4"/>
        <v>#VALUE!</v>
      </c>
      <c r="R87" s="5">
        <v>1</v>
      </c>
      <c r="S87" s="5" t="s">
        <v>34</v>
      </c>
      <c r="T87" s="11">
        <v>0</v>
      </c>
      <c r="U87" s="8">
        <v>0</v>
      </c>
      <c r="V87" s="12">
        <f t="shared" si="5"/>
        <v>0</v>
      </c>
      <c r="W87" s="7">
        <v>6322000000</v>
      </c>
      <c r="X87" s="7">
        <v>6336826500</v>
      </c>
      <c r="Y87" s="7">
        <v>5069461200</v>
      </c>
      <c r="Z87" s="7">
        <v>5069461200</v>
      </c>
      <c r="AA87" s="16">
        <v>8.5000000000000006E-2</v>
      </c>
      <c r="AB87" s="5" t="s">
        <v>59</v>
      </c>
      <c r="AC87" s="17">
        <v>2</v>
      </c>
    </row>
    <row r="88" spans="1:29" x14ac:dyDescent="0.3">
      <c r="A88" s="4" t="s">
        <v>196</v>
      </c>
      <c r="B88" s="5">
        <v>25964</v>
      </c>
      <c r="C88" s="6" t="s">
        <v>30</v>
      </c>
      <c r="D88" s="5" t="e">
        <f>VLOOKUP(B88,'[1]MB Data-New Rating'!#REF!,3,0)</f>
        <v>#REF!</v>
      </c>
      <c r="E88" s="5" t="s">
        <v>31</v>
      </c>
      <c r="F88" s="6" t="s">
        <v>191</v>
      </c>
      <c r="G88" s="5" t="s">
        <v>33</v>
      </c>
      <c r="H88" s="5" t="str">
        <f t="shared" si="3"/>
        <v>IQD</v>
      </c>
      <c r="I88" s="7">
        <v>226202180</v>
      </c>
      <c r="J88" s="8">
        <v>226202180</v>
      </c>
      <c r="K88" s="7">
        <v>0</v>
      </c>
      <c r="L88" s="7">
        <v>0</v>
      </c>
      <c r="M88" s="7">
        <v>7797691.8080000002</v>
      </c>
      <c r="N88" s="9">
        <v>44221</v>
      </c>
      <c r="O88" s="9">
        <v>44433</v>
      </c>
      <c r="P88" s="9">
        <v>44231</v>
      </c>
      <c r="Q88" s="10" t="e">
        <f t="shared" si="4"/>
        <v>#VALUE!</v>
      </c>
      <c r="R88" s="5">
        <v>1</v>
      </c>
      <c r="S88" s="5" t="s">
        <v>34</v>
      </c>
      <c r="T88" s="11">
        <v>0</v>
      </c>
      <c r="U88" s="8">
        <v>0</v>
      </c>
      <c r="V88" s="12">
        <f t="shared" si="5"/>
        <v>0</v>
      </c>
      <c r="W88" s="7">
        <v>6322000000</v>
      </c>
      <c r="X88" s="7">
        <v>6336826500</v>
      </c>
      <c r="Y88" s="7">
        <v>5069461200</v>
      </c>
      <c r="Z88" s="7">
        <v>5069461200</v>
      </c>
      <c r="AA88" s="16">
        <v>8.5000000000000006E-2</v>
      </c>
      <c r="AB88" s="5" t="s">
        <v>41</v>
      </c>
      <c r="AC88" s="17">
        <v>1</v>
      </c>
    </row>
    <row r="89" spans="1:29" x14ac:dyDescent="0.3">
      <c r="A89" s="4" t="s">
        <v>197</v>
      </c>
      <c r="B89" s="5">
        <v>25964</v>
      </c>
      <c r="C89" s="6" t="s">
        <v>30</v>
      </c>
      <c r="D89" s="5" t="e">
        <f>VLOOKUP(B89,'[1]MB Data-New Rating'!#REF!,3,0)</f>
        <v>#REF!</v>
      </c>
      <c r="E89" s="5" t="s">
        <v>31</v>
      </c>
      <c r="F89" s="6" t="s">
        <v>191</v>
      </c>
      <c r="G89" s="5" t="s">
        <v>33</v>
      </c>
      <c r="H89" s="5" t="str">
        <f t="shared" si="3"/>
        <v>IQD</v>
      </c>
      <c r="I89" s="7">
        <v>185904720</v>
      </c>
      <c r="J89" s="8">
        <v>185904720</v>
      </c>
      <c r="K89" s="7">
        <v>0</v>
      </c>
      <c r="L89" s="7">
        <v>0</v>
      </c>
      <c r="M89" s="7">
        <v>7769268.0899999999</v>
      </c>
      <c r="N89" s="9">
        <v>44221</v>
      </c>
      <c r="O89" s="9">
        <v>44464</v>
      </c>
      <c r="P89" s="9">
        <v>44231</v>
      </c>
      <c r="Q89" s="10" t="e">
        <f t="shared" si="4"/>
        <v>#VALUE!</v>
      </c>
      <c r="R89" s="5">
        <v>1</v>
      </c>
      <c r="S89" s="5" t="s">
        <v>34</v>
      </c>
      <c r="T89" s="11">
        <v>0</v>
      </c>
      <c r="U89" s="8">
        <v>0</v>
      </c>
      <c r="V89" s="12">
        <f t="shared" si="5"/>
        <v>0</v>
      </c>
      <c r="W89" s="7">
        <v>6322000000</v>
      </c>
      <c r="X89" s="7">
        <v>6336826500</v>
      </c>
      <c r="Y89" s="7">
        <v>5069461200</v>
      </c>
      <c r="Z89" s="7">
        <v>5069461200</v>
      </c>
      <c r="AA89" s="16">
        <v>8.5000000000000006E-2</v>
      </c>
      <c r="AB89" s="5" t="s">
        <v>41</v>
      </c>
      <c r="AC89" s="17">
        <v>1</v>
      </c>
    </row>
    <row r="90" spans="1:29" x14ac:dyDescent="0.3">
      <c r="A90" s="4" t="s">
        <v>198</v>
      </c>
      <c r="B90" s="5">
        <v>22283</v>
      </c>
      <c r="C90" s="6" t="s">
        <v>30</v>
      </c>
      <c r="D90" s="5" t="e">
        <f>VLOOKUP(B90,'[1]MB Data-New Rating'!#REF!,3,0)</f>
        <v>#REF!</v>
      </c>
      <c r="E90" s="5" t="s">
        <v>31</v>
      </c>
      <c r="F90" s="6" t="s">
        <v>199</v>
      </c>
      <c r="G90" s="5" t="s">
        <v>33</v>
      </c>
      <c r="H90" s="5" t="str">
        <f t="shared" si="3"/>
        <v>IQD</v>
      </c>
      <c r="I90" s="7">
        <v>2874284.1700000004</v>
      </c>
      <c r="J90" s="8">
        <v>2874284.1700000004</v>
      </c>
      <c r="K90" s="7">
        <v>1596.825</v>
      </c>
      <c r="L90" s="7">
        <v>0</v>
      </c>
      <c r="M90" s="7">
        <v>0</v>
      </c>
      <c r="N90" s="9">
        <v>44227</v>
      </c>
      <c r="O90" s="9">
        <v>44953</v>
      </c>
      <c r="P90" s="9">
        <v>44313</v>
      </c>
      <c r="Q90" s="10" t="e">
        <f t="shared" si="4"/>
        <v>#VALUE!</v>
      </c>
      <c r="R90" s="5">
        <v>1</v>
      </c>
      <c r="S90" s="5"/>
      <c r="T90" s="11">
        <v>0</v>
      </c>
      <c r="U90" s="8">
        <v>0</v>
      </c>
      <c r="V90" s="12">
        <f t="shared" si="5"/>
        <v>0</v>
      </c>
      <c r="W90" s="7">
        <v>0</v>
      </c>
      <c r="X90" s="7">
        <v>0</v>
      </c>
      <c r="Y90" s="7">
        <v>0</v>
      </c>
      <c r="Z90" s="7">
        <v>0</v>
      </c>
      <c r="AA90" s="16">
        <v>0.04</v>
      </c>
      <c r="AB90" s="5" t="s">
        <v>64</v>
      </c>
      <c r="AC90" s="17">
        <v>12</v>
      </c>
    </row>
    <row r="91" spans="1:29" x14ac:dyDescent="0.3">
      <c r="A91" s="4" t="s">
        <v>200</v>
      </c>
      <c r="B91" s="5">
        <v>23774</v>
      </c>
      <c r="C91" s="6" t="s">
        <v>30</v>
      </c>
      <c r="D91" s="5" t="e">
        <f>VLOOKUP(B91,'[1]MB Data-New Rating'!#REF!,3,0)</f>
        <v>#REF!</v>
      </c>
      <c r="E91" s="5" t="s">
        <v>31</v>
      </c>
      <c r="F91" s="6" t="s">
        <v>201</v>
      </c>
      <c r="G91" s="5" t="s">
        <v>33</v>
      </c>
      <c r="H91" s="5" t="str">
        <f t="shared" si="3"/>
        <v>IQD</v>
      </c>
      <c r="I91" s="7">
        <v>1857935.5419999999</v>
      </c>
      <c r="J91" s="8">
        <v>1857935.5419999999</v>
      </c>
      <c r="K91" s="7">
        <v>1032.1849999999999</v>
      </c>
      <c r="L91" s="7">
        <v>0</v>
      </c>
      <c r="M91" s="7">
        <v>0</v>
      </c>
      <c r="N91" s="9">
        <v>44231</v>
      </c>
      <c r="O91" s="9">
        <v>45043</v>
      </c>
      <c r="P91" s="9">
        <v>44313</v>
      </c>
      <c r="Q91" s="10" t="e">
        <f t="shared" si="4"/>
        <v>#VALUE!</v>
      </c>
      <c r="R91" s="5">
        <v>1</v>
      </c>
      <c r="S91" s="5"/>
      <c r="T91" s="11">
        <v>0</v>
      </c>
      <c r="U91" s="8">
        <v>0</v>
      </c>
      <c r="V91" s="12">
        <f t="shared" si="5"/>
        <v>0</v>
      </c>
      <c r="W91" s="7">
        <v>0</v>
      </c>
      <c r="X91" s="7">
        <v>0</v>
      </c>
      <c r="Y91" s="7">
        <v>0</v>
      </c>
      <c r="Z91" s="7">
        <v>0</v>
      </c>
      <c r="AA91" s="16">
        <v>0.04</v>
      </c>
      <c r="AB91" s="5" t="s">
        <v>64</v>
      </c>
      <c r="AC91" s="17">
        <v>12</v>
      </c>
    </row>
    <row r="92" spans="1:29" x14ac:dyDescent="0.3">
      <c r="A92" s="4" t="s">
        <v>202</v>
      </c>
      <c r="B92" s="5">
        <v>20664</v>
      </c>
      <c r="C92" s="6" t="s">
        <v>30</v>
      </c>
      <c r="D92" s="5" t="e">
        <f>VLOOKUP(B92,'[1]MB Data-New Rating'!#REF!,3,0)</f>
        <v>#REF!</v>
      </c>
      <c r="E92" s="5" t="s">
        <v>31</v>
      </c>
      <c r="F92" s="6" t="s">
        <v>203</v>
      </c>
      <c r="G92" s="5" t="s">
        <v>33</v>
      </c>
      <c r="H92" s="5" t="str">
        <f t="shared" si="3"/>
        <v>IQD</v>
      </c>
      <c r="I92" s="7">
        <v>196000000</v>
      </c>
      <c r="J92" s="8">
        <v>196000000</v>
      </c>
      <c r="K92" s="7">
        <v>0</v>
      </c>
      <c r="L92" s="7">
        <v>0</v>
      </c>
      <c r="M92" s="7">
        <v>18252164.392000001</v>
      </c>
      <c r="N92" s="9">
        <v>44231</v>
      </c>
      <c r="O92" s="9">
        <v>44596</v>
      </c>
      <c r="P92" s="9">
        <v>44596</v>
      </c>
      <c r="Q92" s="10" t="e">
        <f t="shared" si="4"/>
        <v>#VALUE!</v>
      </c>
      <c r="R92" s="5">
        <v>1</v>
      </c>
      <c r="S92" s="5" t="s">
        <v>34</v>
      </c>
      <c r="T92" s="11">
        <v>0</v>
      </c>
      <c r="U92" s="8">
        <v>0</v>
      </c>
      <c r="V92" s="12">
        <f t="shared" si="5"/>
        <v>0</v>
      </c>
      <c r="W92" s="7">
        <v>650000000</v>
      </c>
      <c r="X92" s="7">
        <v>2252000000</v>
      </c>
      <c r="Y92" s="7">
        <v>1801600000</v>
      </c>
      <c r="Z92" s="7">
        <v>650000000</v>
      </c>
      <c r="AA92" s="16">
        <v>0.11</v>
      </c>
      <c r="AB92" s="5" t="s">
        <v>35</v>
      </c>
      <c r="AC92" s="17">
        <v>1</v>
      </c>
    </row>
    <row r="93" spans="1:29" x14ac:dyDescent="0.3">
      <c r="A93" s="4" t="s">
        <v>204</v>
      </c>
      <c r="B93" s="5">
        <v>23945</v>
      </c>
      <c r="C93" s="6" t="s">
        <v>30</v>
      </c>
      <c r="D93" s="5" t="e">
        <f>VLOOKUP(B93,'[1]MB Data-New Rating'!#REF!,3,0)</f>
        <v>#REF!</v>
      </c>
      <c r="E93" s="5" t="s">
        <v>31</v>
      </c>
      <c r="F93" s="6" t="s">
        <v>205</v>
      </c>
      <c r="G93" s="5" t="s">
        <v>33</v>
      </c>
      <c r="H93" s="5" t="str">
        <f t="shared" si="3"/>
        <v>IQD</v>
      </c>
      <c r="I93" s="7">
        <v>4601650.4579999996</v>
      </c>
      <c r="J93" s="8">
        <v>4601650.4579999996</v>
      </c>
      <c r="K93" s="7">
        <v>2556.4700000000003</v>
      </c>
      <c r="L93" s="7">
        <v>1.7949999999999999</v>
      </c>
      <c r="M93" s="7">
        <v>0</v>
      </c>
      <c r="N93" s="9">
        <v>44234</v>
      </c>
      <c r="O93" s="9">
        <v>44953</v>
      </c>
      <c r="P93" s="9">
        <v>44282</v>
      </c>
      <c r="Q93" s="10" t="e">
        <f t="shared" si="4"/>
        <v>#VALUE!</v>
      </c>
      <c r="R93" s="5">
        <v>1</v>
      </c>
      <c r="S93" s="5"/>
      <c r="T93" s="11">
        <v>0</v>
      </c>
      <c r="U93" s="8">
        <v>0</v>
      </c>
      <c r="V93" s="12">
        <f t="shared" si="5"/>
        <v>0</v>
      </c>
      <c r="W93" s="7">
        <v>0</v>
      </c>
      <c r="X93" s="7">
        <v>0</v>
      </c>
      <c r="Y93" s="7">
        <v>0</v>
      </c>
      <c r="Z93" s="7">
        <v>0</v>
      </c>
      <c r="AA93" s="16">
        <v>0.04</v>
      </c>
      <c r="AB93" s="5" t="s">
        <v>64</v>
      </c>
      <c r="AC93" s="17">
        <v>12</v>
      </c>
    </row>
    <row r="94" spans="1:29" x14ac:dyDescent="0.3">
      <c r="A94" s="4" t="s">
        <v>206</v>
      </c>
      <c r="B94" s="5">
        <v>23589</v>
      </c>
      <c r="C94" s="6" t="s">
        <v>30</v>
      </c>
      <c r="D94" s="5" t="e">
        <f>VLOOKUP(B94,'[1]MB Data-New Rating'!#REF!,3,0)</f>
        <v>#REF!</v>
      </c>
      <c r="E94" s="5" t="s">
        <v>31</v>
      </c>
      <c r="F94" s="6" t="s">
        <v>207</v>
      </c>
      <c r="G94" s="5" t="s">
        <v>33</v>
      </c>
      <c r="H94" s="5" t="str">
        <f t="shared" si="3"/>
        <v>IQD</v>
      </c>
      <c r="I94" s="7">
        <v>30000000</v>
      </c>
      <c r="J94" s="8">
        <v>30000000</v>
      </c>
      <c r="K94" s="7">
        <v>0</v>
      </c>
      <c r="L94" s="7">
        <v>0</v>
      </c>
      <c r="M94" s="7">
        <v>1338333.382</v>
      </c>
      <c r="N94" s="9">
        <v>44252</v>
      </c>
      <c r="O94" s="9">
        <v>44433</v>
      </c>
      <c r="P94" s="9">
        <v>44433</v>
      </c>
      <c r="Q94" s="10" t="e">
        <f t="shared" si="4"/>
        <v>#VALUE!</v>
      </c>
      <c r="R94" s="5">
        <v>1</v>
      </c>
      <c r="S94" s="5" t="s">
        <v>34</v>
      </c>
      <c r="T94" s="11">
        <v>0</v>
      </c>
      <c r="U94" s="8">
        <v>0</v>
      </c>
      <c r="V94" s="12">
        <f t="shared" si="5"/>
        <v>0</v>
      </c>
      <c r="W94" s="7">
        <v>65000000</v>
      </c>
      <c r="X94" s="7">
        <v>675000000</v>
      </c>
      <c r="Y94" s="7">
        <v>540000000</v>
      </c>
      <c r="Z94" s="7">
        <v>65000000</v>
      </c>
      <c r="AA94" s="16">
        <v>0.11</v>
      </c>
      <c r="AB94" s="5" t="s">
        <v>59</v>
      </c>
      <c r="AC94" s="17">
        <v>2</v>
      </c>
    </row>
    <row r="95" spans="1:29" x14ac:dyDescent="0.3">
      <c r="A95" s="4" t="s">
        <v>208</v>
      </c>
      <c r="B95" s="5">
        <v>24770</v>
      </c>
      <c r="C95" s="6" t="s">
        <v>30</v>
      </c>
      <c r="D95" s="5" t="e">
        <f>VLOOKUP(B95,'[1]MB Data-New Rating'!#REF!,3,0)</f>
        <v>#REF!</v>
      </c>
      <c r="E95" s="5" t="s">
        <v>31</v>
      </c>
      <c r="F95" s="6" t="s">
        <v>209</v>
      </c>
      <c r="G95" s="5" t="s">
        <v>33</v>
      </c>
      <c r="H95" s="5" t="str">
        <f t="shared" si="3"/>
        <v>IQD</v>
      </c>
      <c r="I95" s="7">
        <v>1000000000</v>
      </c>
      <c r="J95" s="8">
        <v>1000000000</v>
      </c>
      <c r="K95" s="7">
        <v>0</v>
      </c>
      <c r="L95" s="7">
        <v>0</v>
      </c>
      <c r="M95" s="7">
        <v>21875000.024999999</v>
      </c>
      <c r="N95" s="9">
        <v>44271</v>
      </c>
      <c r="O95" s="9">
        <v>44362</v>
      </c>
      <c r="P95" s="9">
        <v>44362</v>
      </c>
      <c r="Q95" s="10" t="e">
        <f t="shared" si="4"/>
        <v>#VALUE!</v>
      </c>
      <c r="R95" s="5">
        <v>1</v>
      </c>
      <c r="S95" s="5" t="s">
        <v>34</v>
      </c>
      <c r="T95" s="11">
        <v>0</v>
      </c>
      <c r="U95" s="8">
        <v>0</v>
      </c>
      <c r="V95" s="12">
        <f t="shared" si="5"/>
        <v>0</v>
      </c>
      <c r="W95" s="7">
        <v>1300000000</v>
      </c>
      <c r="X95" s="7">
        <v>2232000000</v>
      </c>
      <c r="Y95" s="7">
        <v>1785600000</v>
      </c>
      <c r="Z95" s="7">
        <v>1300000000</v>
      </c>
      <c r="AA95" s="16">
        <v>0.105</v>
      </c>
      <c r="AB95" s="5" t="s">
        <v>64</v>
      </c>
      <c r="AC95" s="17">
        <v>12</v>
      </c>
    </row>
    <row r="96" spans="1:29" x14ac:dyDescent="0.3">
      <c r="A96" s="4" t="s">
        <v>210</v>
      </c>
      <c r="B96" s="5">
        <v>22065</v>
      </c>
      <c r="C96" s="6" t="s">
        <v>30</v>
      </c>
      <c r="D96" s="5" t="e">
        <f>VLOOKUP(B96,'[1]MB Data-New Rating'!#REF!,3,0)</f>
        <v>#REF!</v>
      </c>
      <c r="E96" s="5" t="s">
        <v>31</v>
      </c>
      <c r="F96" s="6" t="s">
        <v>211</v>
      </c>
      <c r="G96" s="5" t="s">
        <v>33</v>
      </c>
      <c r="H96" s="5" t="str">
        <f t="shared" si="3"/>
        <v>IQD</v>
      </c>
      <c r="I96" s="7">
        <v>5000000</v>
      </c>
      <c r="J96" s="8">
        <v>5000000</v>
      </c>
      <c r="K96" s="7">
        <v>1666.6679999999999</v>
      </c>
      <c r="L96" s="7">
        <v>0</v>
      </c>
      <c r="M96" s="7">
        <v>0</v>
      </c>
      <c r="N96" s="9">
        <v>44284</v>
      </c>
      <c r="O96" s="9">
        <v>45012</v>
      </c>
      <c r="P96" s="9">
        <v>44313</v>
      </c>
      <c r="Q96" s="10" t="e">
        <f t="shared" si="4"/>
        <v>#VALUE!</v>
      </c>
      <c r="R96" s="5">
        <v>1</v>
      </c>
      <c r="S96" s="5"/>
      <c r="T96" s="11">
        <v>0</v>
      </c>
      <c r="U96" s="8">
        <v>0</v>
      </c>
      <c r="V96" s="12">
        <f t="shared" si="5"/>
        <v>0</v>
      </c>
      <c r="W96" s="7">
        <v>0</v>
      </c>
      <c r="X96" s="7">
        <v>0</v>
      </c>
      <c r="Y96" s="7">
        <v>0</v>
      </c>
      <c r="Z96" s="7">
        <v>0</v>
      </c>
      <c r="AA96" s="16">
        <v>0.04</v>
      </c>
      <c r="AB96" s="5" t="s">
        <v>64</v>
      </c>
      <c r="AC96" s="17">
        <v>12</v>
      </c>
    </row>
    <row r="97" spans="1:29" x14ac:dyDescent="0.3">
      <c r="A97" s="4" t="s">
        <v>212</v>
      </c>
      <c r="B97" s="5">
        <v>22888</v>
      </c>
      <c r="C97" s="6" t="s">
        <v>30</v>
      </c>
      <c r="D97" s="5" t="e">
        <f>VLOOKUP(B97,'[1]MB Data-New Rating'!#REF!,3,0)</f>
        <v>#REF!</v>
      </c>
      <c r="E97" s="5" t="s">
        <v>213</v>
      </c>
      <c r="F97" s="6" t="s">
        <v>214</v>
      </c>
      <c r="G97" s="5" t="s">
        <v>33</v>
      </c>
      <c r="H97" s="5" t="str">
        <f t="shared" si="3"/>
        <v>IQD</v>
      </c>
      <c r="I97" s="7">
        <v>518256052.51599997</v>
      </c>
      <c r="J97" s="8">
        <v>518256052.51599997</v>
      </c>
      <c r="K97" s="7">
        <v>0</v>
      </c>
      <c r="L97" s="7">
        <v>0</v>
      </c>
      <c r="M97" s="7">
        <v>0</v>
      </c>
      <c r="N97" s="9">
        <v>42964</v>
      </c>
      <c r="O97" s="9">
        <v>44334</v>
      </c>
      <c r="P97" s="9">
        <v>44273</v>
      </c>
      <c r="Q97" s="10" t="e">
        <f t="shared" si="4"/>
        <v>#VALUE!</v>
      </c>
      <c r="R97" s="5">
        <v>1</v>
      </c>
      <c r="S97" s="5" t="s">
        <v>34</v>
      </c>
      <c r="T97" s="11">
        <v>0</v>
      </c>
      <c r="U97" s="8">
        <v>0</v>
      </c>
      <c r="V97" s="12">
        <f t="shared" si="5"/>
        <v>0</v>
      </c>
      <c r="W97" s="7">
        <v>1950000000</v>
      </c>
      <c r="X97" s="7">
        <v>3979000000</v>
      </c>
      <c r="Y97" s="7">
        <v>3183200000</v>
      </c>
      <c r="Z97" s="7">
        <v>1950000000</v>
      </c>
      <c r="AA97" s="16">
        <v>9.5000000000000001E-2</v>
      </c>
      <c r="AB97" s="5" t="s">
        <v>41</v>
      </c>
      <c r="AC97" s="17">
        <v>1</v>
      </c>
    </row>
    <row r="98" spans="1:29" x14ac:dyDescent="0.3">
      <c r="A98" s="4" t="s">
        <v>215</v>
      </c>
      <c r="B98" s="5">
        <v>20007</v>
      </c>
      <c r="C98" s="6" t="s">
        <v>30</v>
      </c>
      <c r="D98" s="5" t="e">
        <f>VLOOKUP(B98,'[1]MB Data-New Rating'!#REF!,3,0)</f>
        <v>#REF!</v>
      </c>
      <c r="E98" s="5" t="s">
        <v>213</v>
      </c>
      <c r="F98" s="6" t="s">
        <v>216</v>
      </c>
      <c r="G98" s="5" t="s">
        <v>33</v>
      </c>
      <c r="H98" s="5" t="str">
        <f t="shared" si="3"/>
        <v>IQD</v>
      </c>
      <c r="I98" s="7">
        <v>1891185095.1110001</v>
      </c>
      <c r="J98" s="8">
        <v>1891185095.1110001</v>
      </c>
      <c r="K98" s="7">
        <v>0</v>
      </c>
      <c r="L98" s="7">
        <v>993552919.11099994</v>
      </c>
      <c r="M98" s="7">
        <v>0</v>
      </c>
      <c r="N98" s="9">
        <v>39882</v>
      </c>
      <c r="O98" s="9">
        <v>43549</v>
      </c>
      <c r="P98" s="9">
        <v>42370</v>
      </c>
      <c r="Q98" s="10" t="e">
        <f t="shared" si="4"/>
        <v>#VALUE!</v>
      </c>
      <c r="R98" s="5">
        <v>1</v>
      </c>
      <c r="S98" s="5" t="s">
        <v>34</v>
      </c>
      <c r="T98" s="11">
        <v>0</v>
      </c>
      <c r="U98" s="8">
        <v>0</v>
      </c>
      <c r="V98" s="12">
        <f t="shared" si="5"/>
        <v>0</v>
      </c>
      <c r="W98" s="7">
        <v>1950000000</v>
      </c>
      <c r="X98" s="7">
        <v>3000000000</v>
      </c>
      <c r="Y98" s="7">
        <v>2400000000</v>
      </c>
      <c r="Z98" s="7">
        <v>1950000000</v>
      </c>
      <c r="AA98" s="16">
        <v>0.11</v>
      </c>
      <c r="AB98" s="5" t="s">
        <v>41</v>
      </c>
      <c r="AC98" s="17">
        <v>1</v>
      </c>
    </row>
    <row r="99" spans="1:29" x14ac:dyDescent="0.3">
      <c r="A99" s="4" t="s">
        <v>217</v>
      </c>
      <c r="B99" s="5">
        <v>20084</v>
      </c>
      <c r="C99" s="6" t="s">
        <v>30</v>
      </c>
      <c r="D99" s="5" t="e">
        <f>VLOOKUP(B99,'[1]MB Data-New Rating'!#REF!,3,0)</f>
        <v>#REF!</v>
      </c>
      <c r="E99" s="5" t="s">
        <v>213</v>
      </c>
      <c r="F99" s="6" t="s">
        <v>218</v>
      </c>
      <c r="G99" s="5" t="s">
        <v>33</v>
      </c>
      <c r="H99" s="5" t="str">
        <f t="shared" si="3"/>
        <v>IQD</v>
      </c>
      <c r="I99" s="7">
        <v>56055500.004000001</v>
      </c>
      <c r="J99" s="8">
        <v>56055500.004000001</v>
      </c>
      <c r="K99" s="7">
        <v>0</v>
      </c>
      <c r="L99" s="7">
        <v>18684476.004000001</v>
      </c>
      <c r="M99" s="7">
        <v>0</v>
      </c>
      <c r="N99" s="9">
        <v>39558</v>
      </c>
      <c r="O99" s="9">
        <v>43649</v>
      </c>
      <c r="P99" s="9">
        <v>42971</v>
      </c>
      <c r="Q99" s="10" t="e">
        <f t="shared" si="4"/>
        <v>#VALUE!</v>
      </c>
      <c r="R99" s="5">
        <v>1</v>
      </c>
      <c r="S99" s="5"/>
      <c r="T99" s="11">
        <v>0</v>
      </c>
      <c r="U99" s="8">
        <v>0</v>
      </c>
      <c r="V99" s="12">
        <f t="shared" si="5"/>
        <v>0</v>
      </c>
      <c r="W99" s="7">
        <v>0</v>
      </c>
      <c r="X99" s="7">
        <v>0</v>
      </c>
      <c r="Y99" s="7">
        <v>0</v>
      </c>
      <c r="Z99" s="7">
        <v>0</v>
      </c>
      <c r="AA99" s="16">
        <v>0.11</v>
      </c>
      <c r="AB99" s="5" t="s">
        <v>41</v>
      </c>
      <c r="AC99" s="17">
        <v>1</v>
      </c>
    </row>
    <row r="100" spans="1:29" x14ac:dyDescent="0.3">
      <c r="A100" s="4" t="s">
        <v>219</v>
      </c>
      <c r="B100" s="5">
        <v>20139</v>
      </c>
      <c r="C100" s="6" t="s">
        <v>30</v>
      </c>
      <c r="D100" s="5" t="e">
        <f>VLOOKUP(B100,'[1]MB Data-New Rating'!#REF!,3,0)</f>
        <v>#REF!</v>
      </c>
      <c r="E100" s="5" t="s">
        <v>213</v>
      </c>
      <c r="F100" s="6" t="s">
        <v>220</v>
      </c>
      <c r="G100" s="5" t="s">
        <v>33</v>
      </c>
      <c r="H100" s="5" t="str">
        <f t="shared" si="3"/>
        <v>IQD</v>
      </c>
      <c r="I100" s="7">
        <v>0</v>
      </c>
      <c r="J100" s="8">
        <v>0</v>
      </c>
      <c r="K100" s="7">
        <v>0</v>
      </c>
      <c r="L100" s="7">
        <v>0</v>
      </c>
      <c r="M100" s="7">
        <v>0</v>
      </c>
      <c r="N100" s="9">
        <v>41196</v>
      </c>
      <c r="O100" s="9">
        <v>43915</v>
      </c>
      <c r="P100" s="9">
        <v>44271</v>
      </c>
      <c r="Q100" s="10" t="e">
        <f t="shared" si="4"/>
        <v>#VALUE!</v>
      </c>
      <c r="R100" s="5">
        <v>1</v>
      </c>
      <c r="S100" s="5" t="s">
        <v>34</v>
      </c>
      <c r="T100" s="11">
        <v>0</v>
      </c>
      <c r="U100" s="8">
        <v>0</v>
      </c>
      <c r="V100" s="12">
        <f t="shared" si="5"/>
        <v>0</v>
      </c>
      <c r="W100" s="7">
        <v>698100000</v>
      </c>
      <c r="X100" s="7">
        <v>1512000000</v>
      </c>
      <c r="Y100" s="7">
        <v>1209600000</v>
      </c>
      <c r="Z100" s="7">
        <v>698100000</v>
      </c>
      <c r="AA100" s="16">
        <v>0.11</v>
      </c>
      <c r="AB100" s="5" t="s">
        <v>41</v>
      </c>
      <c r="AC100" s="17">
        <v>1</v>
      </c>
    </row>
    <row r="101" spans="1:29" x14ac:dyDescent="0.3">
      <c r="A101" s="4" t="s">
        <v>221</v>
      </c>
      <c r="B101" s="5">
        <v>20165</v>
      </c>
      <c r="C101" s="6" t="s">
        <v>30</v>
      </c>
      <c r="D101" s="5" t="e">
        <f>VLOOKUP(B101,'[1]MB Data-New Rating'!#REF!,3,0)</f>
        <v>#REF!</v>
      </c>
      <c r="E101" s="5" t="s">
        <v>213</v>
      </c>
      <c r="F101" s="6" t="s">
        <v>222</v>
      </c>
      <c r="G101" s="5" t="s">
        <v>33</v>
      </c>
      <c r="H101" s="5" t="str">
        <f t="shared" si="3"/>
        <v>IQD</v>
      </c>
      <c r="I101" s="7">
        <v>2098264470.619</v>
      </c>
      <c r="J101" s="8">
        <v>2098264470.619</v>
      </c>
      <c r="K101" s="7">
        <v>0</v>
      </c>
      <c r="L101" s="7">
        <v>0</v>
      </c>
      <c r="M101" s="7">
        <v>0</v>
      </c>
      <c r="N101" s="9">
        <v>40048</v>
      </c>
      <c r="O101" s="9">
        <v>43649</v>
      </c>
      <c r="P101" s="9">
        <v>44285</v>
      </c>
      <c r="Q101" s="10" t="e">
        <f t="shared" si="4"/>
        <v>#VALUE!</v>
      </c>
      <c r="R101" s="5">
        <v>1</v>
      </c>
      <c r="S101" s="5" t="s">
        <v>34</v>
      </c>
      <c r="T101" s="11">
        <v>0</v>
      </c>
      <c r="U101" s="8">
        <v>104529966.933</v>
      </c>
      <c r="V101" s="12">
        <f t="shared" si="5"/>
        <v>78397475.199750006</v>
      </c>
      <c r="W101" s="7">
        <v>1755000000</v>
      </c>
      <c r="X101" s="7">
        <v>2863000000</v>
      </c>
      <c r="Y101" s="7">
        <v>2290400000</v>
      </c>
      <c r="Z101" s="7">
        <v>1755000000</v>
      </c>
      <c r="AA101" s="16">
        <v>0.11</v>
      </c>
      <c r="AB101" s="5" t="s">
        <v>41</v>
      </c>
      <c r="AC101" s="17">
        <v>1</v>
      </c>
    </row>
    <row r="102" spans="1:29" x14ac:dyDescent="0.3">
      <c r="A102" s="4" t="s">
        <v>223</v>
      </c>
      <c r="B102" s="5">
        <v>20170</v>
      </c>
      <c r="C102" s="6" t="s">
        <v>30</v>
      </c>
      <c r="D102" s="5" t="e">
        <f>VLOOKUP(B102,'[1]MB Data-New Rating'!#REF!,3,0)</f>
        <v>#REF!</v>
      </c>
      <c r="E102" s="5" t="s">
        <v>213</v>
      </c>
      <c r="F102" s="6" t="s">
        <v>224</v>
      </c>
      <c r="G102" s="5" t="s">
        <v>33</v>
      </c>
      <c r="H102" s="5" t="str">
        <f t="shared" si="3"/>
        <v>IQD</v>
      </c>
      <c r="I102" s="7">
        <v>948155704.81400001</v>
      </c>
      <c r="J102" s="8">
        <v>948155704.81400001</v>
      </c>
      <c r="K102" s="7">
        <v>0</v>
      </c>
      <c r="L102" s="7">
        <v>478683789.81400001</v>
      </c>
      <c r="M102" s="7">
        <v>0</v>
      </c>
      <c r="N102" s="9">
        <v>40134</v>
      </c>
      <c r="O102" s="9">
        <v>43649</v>
      </c>
      <c r="P102" s="9">
        <v>42865</v>
      </c>
      <c r="Q102" s="10" t="e">
        <f t="shared" si="4"/>
        <v>#VALUE!</v>
      </c>
      <c r="R102" s="5">
        <v>1</v>
      </c>
      <c r="S102" s="5" t="s">
        <v>34</v>
      </c>
      <c r="T102" s="11">
        <v>0</v>
      </c>
      <c r="U102" s="8">
        <v>0</v>
      </c>
      <c r="V102" s="12">
        <f t="shared" si="5"/>
        <v>0</v>
      </c>
      <c r="W102" s="7">
        <v>611000000</v>
      </c>
      <c r="X102" s="7">
        <v>828000000</v>
      </c>
      <c r="Y102" s="7">
        <v>662400000</v>
      </c>
      <c r="Z102" s="7">
        <v>611000000</v>
      </c>
      <c r="AA102" s="16">
        <v>0.11</v>
      </c>
      <c r="AB102" s="5" t="s">
        <v>41</v>
      </c>
      <c r="AC102" s="17">
        <v>1</v>
      </c>
    </row>
    <row r="103" spans="1:29" x14ac:dyDescent="0.3">
      <c r="A103" s="4" t="s">
        <v>225</v>
      </c>
      <c r="B103" s="5">
        <v>20178</v>
      </c>
      <c r="C103" s="6" t="s">
        <v>30</v>
      </c>
      <c r="D103" s="5" t="e">
        <f>VLOOKUP(B103,'[1]MB Data-New Rating'!#REF!,3,0)</f>
        <v>#REF!</v>
      </c>
      <c r="E103" s="5" t="s">
        <v>213</v>
      </c>
      <c r="F103" s="6" t="s">
        <v>226</v>
      </c>
      <c r="G103" s="5" t="s">
        <v>33</v>
      </c>
      <c r="H103" s="5" t="str">
        <f t="shared" si="3"/>
        <v>IQD</v>
      </c>
      <c r="I103" s="7">
        <v>0</v>
      </c>
      <c r="J103" s="8">
        <v>0</v>
      </c>
      <c r="K103" s="7">
        <v>0</v>
      </c>
      <c r="L103" s="7">
        <v>0</v>
      </c>
      <c r="M103" s="7">
        <v>0</v>
      </c>
      <c r="N103" s="9">
        <v>40182</v>
      </c>
      <c r="O103" s="9">
        <v>44369</v>
      </c>
      <c r="P103" s="9">
        <v>44272</v>
      </c>
      <c r="Q103" s="10" t="e">
        <f t="shared" si="4"/>
        <v>#VALUE!</v>
      </c>
      <c r="R103" s="5">
        <v>1</v>
      </c>
      <c r="S103" s="5" t="s">
        <v>34</v>
      </c>
      <c r="T103" s="11">
        <v>0</v>
      </c>
      <c r="U103" s="8">
        <v>0</v>
      </c>
      <c r="V103" s="12">
        <f t="shared" si="5"/>
        <v>0</v>
      </c>
      <c r="W103" s="7">
        <v>455000000</v>
      </c>
      <c r="X103" s="7">
        <v>681000000</v>
      </c>
      <c r="Y103" s="7">
        <v>544800000</v>
      </c>
      <c r="Z103" s="7">
        <v>455000000</v>
      </c>
      <c r="AA103" s="16">
        <v>0.11</v>
      </c>
      <c r="AB103" s="5" t="s">
        <v>41</v>
      </c>
      <c r="AC103" s="17">
        <v>1</v>
      </c>
    </row>
    <row r="104" spans="1:29" x14ac:dyDescent="0.3">
      <c r="A104" s="4" t="s">
        <v>227</v>
      </c>
      <c r="B104" s="5">
        <v>20198</v>
      </c>
      <c r="C104" s="6" t="s">
        <v>30</v>
      </c>
      <c r="D104" s="5" t="e">
        <f>VLOOKUP(B104,'[1]MB Data-New Rating'!#REF!,3,0)</f>
        <v>#REF!</v>
      </c>
      <c r="E104" s="5" t="s">
        <v>213</v>
      </c>
      <c r="F104" s="6" t="s">
        <v>228</v>
      </c>
      <c r="G104" s="5" t="s">
        <v>33</v>
      </c>
      <c r="H104" s="5" t="str">
        <f t="shared" si="3"/>
        <v>IQD</v>
      </c>
      <c r="I104" s="7">
        <v>1392501.257</v>
      </c>
      <c r="J104" s="8">
        <v>1392501.257</v>
      </c>
      <c r="K104" s="7">
        <v>0</v>
      </c>
      <c r="L104" s="7">
        <v>0</v>
      </c>
      <c r="M104" s="7">
        <v>0</v>
      </c>
      <c r="N104" s="9">
        <v>40227</v>
      </c>
      <c r="O104" s="9">
        <v>44301</v>
      </c>
      <c r="P104" s="9">
        <v>44285</v>
      </c>
      <c r="Q104" s="10" t="e">
        <f t="shared" si="4"/>
        <v>#VALUE!</v>
      </c>
      <c r="R104" s="5">
        <v>1</v>
      </c>
      <c r="S104" s="5" t="s">
        <v>34</v>
      </c>
      <c r="T104" s="11">
        <v>0</v>
      </c>
      <c r="U104" s="8">
        <v>0</v>
      </c>
      <c r="V104" s="12">
        <f t="shared" si="5"/>
        <v>0</v>
      </c>
      <c r="W104" s="7">
        <v>390000000</v>
      </c>
      <c r="X104" s="7">
        <v>704000000</v>
      </c>
      <c r="Y104" s="7">
        <v>563200000</v>
      </c>
      <c r="Z104" s="7">
        <v>390000000</v>
      </c>
      <c r="AA104" s="16">
        <v>0.11</v>
      </c>
      <c r="AB104" s="5" t="s">
        <v>41</v>
      </c>
      <c r="AC104" s="17">
        <v>1</v>
      </c>
    </row>
    <row r="105" spans="1:29" x14ac:dyDescent="0.3">
      <c r="A105" s="4" t="s">
        <v>229</v>
      </c>
      <c r="B105" s="5">
        <v>20233</v>
      </c>
      <c r="C105" s="6" t="s">
        <v>30</v>
      </c>
      <c r="D105" s="5" t="e">
        <f>VLOOKUP(B105,'[1]MB Data-New Rating'!#REF!,3,0)</f>
        <v>#REF!</v>
      </c>
      <c r="E105" s="5" t="s">
        <v>213</v>
      </c>
      <c r="F105" s="6" t="s">
        <v>230</v>
      </c>
      <c r="G105" s="5" t="s">
        <v>33</v>
      </c>
      <c r="H105" s="5" t="str">
        <f t="shared" si="3"/>
        <v>IQD</v>
      </c>
      <c r="I105" s="7">
        <v>984659733.99000001</v>
      </c>
      <c r="J105" s="8">
        <v>984659733.99000001</v>
      </c>
      <c r="K105" s="7">
        <v>0</v>
      </c>
      <c r="L105" s="7">
        <v>694437073.26499999</v>
      </c>
      <c r="M105" s="7">
        <v>0</v>
      </c>
      <c r="N105" s="9">
        <v>40476</v>
      </c>
      <c r="O105" s="9">
        <v>43649</v>
      </c>
      <c r="P105" s="9">
        <v>42855</v>
      </c>
      <c r="Q105" s="10" t="e">
        <f t="shared" si="4"/>
        <v>#VALUE!</v>
      </c>
      <c r="R105" s="5">
        <v>1</v>
      </c>
      <c r="S105" s="5" t="s">
        <v>34</v>
      </c>
      <c r="T105" s="11">
        <v>0</v>
      </c>
      <c r="U105" s="8">
        <v>0</v>
      </c>
      <c r="V105" s="12">
        <f t="shared" si="5"/>
        <v>0</v>
      </c>
      <c r="W105" s="7">
        <v>1300000000</v>
      </c>
      <c r="X105" s="7">
        <v>2870000000</v>
      </c>
      <c r="Y105" s="7">
        <v>2296000000</v>
      </c>
      <c r="Z105" s="7">
        <v>1300000000</v>
      </c>
      <c r="AA105" s="16">
        <v>0.11</v>
      </c>
      <c r="AB105" s="5" t="s">
        <v>41</v>
      </c>
      <c r="AC105" s="17">
        <v>1</v>
      </c>
    </row>
    <row r="106" spans="1:29" x14ac:dyDescent="0.3">
      <c r="A106" s="4" t="s">
        <v>231</v>
      </c>
      <c r="B106" s="5">
        <v>20233</v>
      </c>
      <c r="C106" s="6" t="s">
        <v>30</v>
      </c>
      <c r="D106" s="5" t="e">
        <f>VLOOKUP(B106,'[1]MB Data-New Rating'!#REF!,3,0)</f>
        <v>#REF!</v>
      </c>
      <c r="E106" s="5" t="s">
        <v>213</v>
      </c>
      <c r="F106" s="6" t="s">
        <v>230</v>
      </c>
      <c r="G106" s="5" t="s">
        <v>33</v>
      </c>
      <c r="H106" s="5" t="str">
        <f t="shared" si="3"/>
        <v>IQD</v>
      </c>
      <c r="I106" s="7">
        <v>720220877.07500005</v>
      </c>
      <c r="J106" s="8">
        <v>720220877.07500005</v>
      </c>
      <c r="K106" s="7">
        <v>0</v>
      </c>
      <c r="L106" s="7">
        <v>0</v>
      </c>
      <c r="M106" s="7">
        <v>0</v>
      </c>
      <c r="N106" s="9">
        <v>40764</v>
      </c>
      <c r="O106" s="9">
        <v>43649</v>
      </c>
      <c r="P106" s="9">
        <v>42855</v>
      </c>
      <c r="Q106" s="10" t="e">
        <f t="shared" si="4"/>
        <v>#VALUE!</v>
      </c>
      <c r="R106" s="5">
        <v>1</v>
      </c>
      <c r="S106" s="5" t="s">
        <v>34</v>
      </c>
      <c r="T106" s="11">
        <v>0</v>
      </c>
      <c r="U106" s="8">
        <v>0</v>
      </c>
      <c r="V106" s="12">
        <f t="shared" si="5"/>
        <v>0</v>
      </c>
      <c r="W106" s="7">
        <v>1300000000</v>
      </c>
      <c r="X106" s="7">
        <v>2870000000</v>
      </c>
      <c r="Y106" s="7">
        <v>2296000000</v>
      </c>
      <c r="Z106" s="7">
        <v>1300000000</v>
      </c>
      <c r="AA106" s="16">
        <v>0.11</v>
      </c>
      <c r="AB106" s="5" t="s">
        <v>41</v>
      </c>
      <c r="AC106" s="17">
        <v>1</v>
      </c>
    </row>
    <row r="107" spans="1:29" x14ac:dyDescent="0.3">
      <c r="A107" s="4" t="s">
        <v>232</v>
      </c>
      <c r="B107" s="5">
        <v>20556</v>
      </c>
      <c r="C107" s="6" t="s">
        <v>30</v>
      </c>
      <c r="D107" s="5" t="e">
        <f>VLOOKUP(B107,'[1]MB Data-New Rating'!#REF!,3,0)</f>
        <v>#REF!</v>
      </c>
      <c r="E107" s="5" t="s">
        <v>213</v>
      </c>
      <c r="F107" s="6" t="s">
        <v>117</v>
      </c>
      <c r="G107" s="5" t="s">
        <v>33</v>
      </c>
      <c r="H107" s="5" t="str">
        <f t="shared" si="3"/>
        <v>IQD</v>
      </c>
      <c r="I107" s="7">
        <v>192742598.18599999</v>
      </c>
      <c r="J107" s="8">
        <v>192742598.18599999</v>
      </c>
      <c r="K107" s="7">
        <v>0</v>
      </c>
      <c r="L107" s="7">
        <v>0</v>
      </c>
      <c r="M107" s="7">
        <v>0</v>
      </c>
      <c r="N107" s="9">
        <v>41599</v>
      </c>
      <c r="O107" s="9">
        <v>44440</v>
      </c>
      <c r="P107" s="9">
        <v>44273</v>
      </c>
      <c r="Q107" s="10" t="e">
        <f t="shared" si="4"/>
        <v>#VALUE!</v>
      </c>
      <c r="R107" s="5">
        <v>1</v>
      </c>
      <c r="S107" s="5" t="s">
        <v>34</v>
      </c>
      <c r="T107" s="11">
        <v>0</v>
      </c>
      <c r="U107" s="8">
        <v>0</v>
      </c>
      <c r="V107" s="12">
        <f t="shared" si="5"/>
        <v>0</v>
      </c>
      <c r="W107" s="7">
        <v>650000000</v>
      </c>
      <c r="X107" s="7">
        <v>747225000</v>
      </c>
      <c r="Y107" s="7">
        <v>597780000</v>
      </c>
      <c r="Z107" s="7">
        <v>597780000</v>
      </c>
      <c r="AA107" s="16">
        <v>0.11</v>
      </c>
      <c r="AB107" s="5" t="s">
        <v>41</v>
      </c>
      <c r="AC107" s="17">
        <v>1</v>
      </c>
    </row>
    <row r="108" spans="1:29" x14ac:dyDescent="0.3">
      <c r="A108" s="4" t="s">
        <v>233</v>
      </c>
      <c r="B108" s="5">
        <v>20637</v>
      </c>
      <c r="C108" s="6" t="s">
        <v>30</v>
      </c>
      <c r="D108" s="5" t="e">
        <f>VLOOKUP(B108,'[1]MB Data-New Rating'!#REF!,3,0)</f>
        <v>#REF!</v>
      </c>
      <c r="E108" s="5" t="s">
        <v>213</v>
      </c>
      <c r="F108" s="6" t="s">
        <v>234</v>
      </c>
      <c r="G108" s="5" t="s">
        <v>33</v>
      </c>
      <c r="H108" s="5" t="str">
        <f t="shared" si="3"/>
        <v>IQD</v>
      </c>
      <c r="I108" s="7">
        <v>2519733802.3429999</v>
      </c>
      <c r="J108" s="8">
        <v>2519733802.3429999</v>
      </c>
      <c r="K108" s="7">
        <v>0</v>
      </c>
      <c r="L108" s="7">
        <v>693387300.53299999</v>
      </c>
      <c r="M108" s="7">
        <v>0</v>
      </c>
      <c r="N108" s="9">
        <v>41935</v>
      </c>
      <c r="O108" s="9">
        <v>43879</v>
      </c>
      <c r="P108" s="9">
        <v>43328</v>
      </c>
      <c r="Q108" s="10" t="e">
        <f t="shared" si="4"/>
        <v>#VALUE!</v>
      </c>
      <c r="R108" s="5">
        <v>1</v>
      </c>
      <c r="S108" s="5"/>
      <c r="T108" s="11">
        <v>0</v>
      </c>
      <c r="U108" s="8">
        <v>0</v>
      </c>
      <c r="V108" s="12">
        <f t="shared" si="5"/>
        <v>0</v>
      </c>
      <c r="W108" s="7">
        <v>0</v>
      </c>
      <c r="X108" s="7">
        <v>0</v>
      </c>
      <c r="Y108" s="7">
        <v>0</v>
      </c>
      <c r="Z108" s="7">
        <v>0</v>
      </c>
      <c r="AA108" s="16">
        <v>0.11</v>
      </c>
      <c r="AB108" s="5" t="s">
        <v>41</v>
      </c>
      <c r="AC108" s="17">
        <v>1</v>
      </c>
    </row>
    <row r="109" spans="1:29" x14ac:dyDescent="0.3">
      <c r="A109" s="4" t="s">
        <v>235</v>
      </c>
      <c r="B109" s="5">
        <v>20882</v>
      </c>
      <c r="C109" s="6" t="s">
        <v>30</v>
      </c>
      <c r="D109" s="5" t="e">
        <f>VLOOKUP(B109,'[1]MB Data-New Rating'!#REF!,3,0)</f>
        <v>#REF!</v>
      </c>
      <c r="E109" s="5" t="s">
        <v>213</v>
      </c>
      <c r="F109" s="6" t="s">
        <v>37</v>
      </c>
      <c r="G109" s="5" t="s">
        <v>33</v>
      </c>
      <c r="H109" s="5" t="str">
        <f t="shared" si="3"/>
        <v>IQD</v>
      </c>
      <c r="I109" s="7">
        <v>3427932212.2670002</v>
      </c>
      <c r="J109" s="8">
        <v>3427932212.2670002</v>
      </c>
      <c r="K109" s="7">
        <v>0</v>
      </c>
      <c r="L109" s="7">
        <v>1931252324.267</v>
      </c>
      <c r="M109" s="7">
        <v>0</v>
      </c>
      <c r="N109" s="9">
        <v>39992</v>
      </c>
      <c r="O109" s="9">
        <v>43514</v>
      </c>
      <c r="P109" s="9">
        <v>40856</v>
      </c>
      <c r="Q109" s="10" t="e">
        <f t="shared" si="4"/>
        <v>#VALUE!</v>
      </c>
      <c r="R109" s="5">
        <v>1</v>
      </c>
      <c r="S109" s="5" t="s">
        <v>34</v>
      </c>
      <c r="T109" s="11">
        <v>0</v>
      </c>
      <c r="U109" s="8">
        <v>0</v>
      </c>
      <c r="V109" s="12">
        <f t="shared" si="5"/>
        <v>0</v>
      </c>
      <c r="W109" s="7">
        <v>2210000000</v>
      </c>
      <c r="X109" s="7">
        <v>2884812000</v>
      </c>
      <c r="Y109" s="7">
        <v>2307849600</v>
      </c>
      <c r="Z109" s="7">
        <v>2210000000</v>
      </c>
      <c r="AA109" s="16">
        <v>0.11</v>
      </c>
      <c r="AB109" s="5" t="s">
        <v>41</v>
      </c>
      <c r="AC109" s="17">
        <v>1</v>
      </c>
    </row>
    <row r="110" spans="1:29" x14ac:dyDescent="0.3">
      <c r="A110" s="4" t="s">
        <v>236</v>
      </c>
      <c r="B110" s="5">
        <v>20005</v>
      </c>
      <c r="C110" s="6" t="s">
        <v>30</v>
      </c>
      <c r="D110" s="5" t="e">
        <f>VLOOKUP(B110,'[1]MB Data-New Rating'!#REF!,3,0)</f>
        <v>#REF!</v>
      </c>
      <c r="E110" s="5" t="s">
        <v>213</v>
      </c>
      <c r="F110" s="6" t="s">
        <v>237</v>
      </c>
      <c r="G110" s="5" t="s">
        <v>40</v>
      </c>
      <c r="H110" s="5" t="str">
        <f t="shared" si="3"/>
        <v>USD</v>
      </c>
      <c r="I110" s="7">
        <v>2515476.8800000004</v>
      </c>
      <c r="J110" s="8">
        <v>3672596244.8000007</v>
      </c>
      <c r="K110" s="7">
        <v>0</v>
      </c>
      <c r="L110" s="7">
        <v>2143030997</v>
      </c>
      <c r="M110" s="7">
        <v>0</v>
      </c>
      <c r="N110" s="9">
        <v>41393</v>
      </c>
      <c r="O110" s="9">
        <v>43650</v>
      </c>
      <c r="P110" s="9">
        <v>42370</v>
      </c>
      <c r="Q110" s="10" t="e">
        <f t="shared" si="4"/>
        <v>#VALUE!</v>
      </c>
      <c r="R110" s="5">
        <v>1</v>
      </c>
      <c r="S110" s="5"/>
      <c r="T110" s="11">
        <v>0</v>
      </c>
      <c r="U110" s="8">
        <v>0</v>
      </c>
      <c r="V110" s="12">
        <f t="shared" si="5"/>
        <v>0</v>
      </c>
      <c r="W110" s="7">
        <v>0</v>
      </c>
      <c r="X110" s="7">
        <v>0</v>
      </c>
      <c r="Y110" s="7">
        <v>0</v>
      </c>
      <c r="Z110" s="7">
        <v>0</v>
      </c>
      <c r="AA110" s="16">
        <v>0.12</v>
      </c>
      <c r="AB110" s="5" t="s">
        <v>41</v>
      </c>
      <c r="AC110" s="17">
        <v>1</v>
      </c>
    </row>
    <row r="111" spans="1:29" x14ac:dyDescent="0.3">
      <c r="A111" s="4" t="s">
        <v>238</v>
      </c>
      <c r="B111" s="5">
        <v>20006</v>
      </c>
      <c r="C111" s="6" t="s">
        <v>30</v>
      </c>
      <c r="D111" s="5" t="e">
        <f>VLOOKUP(B111,'[1]MB Data-New Rating'!#REF!,3,0)</f>
        <v>#REF!</v>
      </c>
      <c r="E111" s="5" t="s">
        <v>213</v>
      </c>
      <c r="F111" s="6" t="s">
        <v>239</v>
      </c>
      <c r="G111" s="5" t="s">
        <v>40</v>
      </c>
      <c r="H111" s="5" t="str">
        <f t="shared" si="3"/>
        <v>USD</v>
      </c>
      <c r="I111" s="7">
        <v>2722741.43</v>
      </c>
      <c r="J111" s="8">
        <v>3975202487.8000002</v>
      </c>
      <c r="K111" s="7">
        <v>0</v>
      </c>
      <c r="L111" s="7">
        <v>1420201027.8000002</v>
      </c>
      <c r="M111" s="7">
        <v>0</v>
      </c>
      <c r="N111" s="9">
        <v>40169</v>
      </c>
      <c r="O111" s="9">
        <v>43650</v>
      </c>
      <c r="P111" s="9">
        <v>43349</v>
      </c>
      <c r="Q111" s="10" t="e">
        <f t="shared" si="4"/>
        <v>#VALUE!</v>
      </c>
      <c r="R111" s="5">
        <v>1</v>
      </c>
      <c r="S111" s="5" t="s">
        <v>34</v>
      </c>
      <c r="T111" s="11">
        <v>0</v>
      </c>
      <c r="U111" s="8">
        <v>0</v>
      </c>
      <c r="V111" s="12">
        <f t="shared" si="5"/>
        <v>0</v>
      </c>
      <c r="W111" s="7">
        <v>2730000000</v>
      </c>
      <c r="X111" s="7">
        <v>3412000000</v>
      </c>
      <c r="Y111" s="7">
        <v>2729600000</v>
      </c>
      <c r="Z111" s="7">
        <v>2729600000</v>
      </c>
      <c r="AA111" s="16">
        <v>0.12</v>
      </c>
      <c r="AB111" s="5" t="s">
        <v>41</v>
      </c>
      <c r="AC111" s="17">
        <v>1</v>
      </c>
    </row>
    <row r="112" spans="1:29" x14ac:dyDescent="0.3">
      <c r="A112" s="4" t="s">
        <v>240</v>
      </c>
      <c r="B112" s="5">
        <v>20007</v>
      </c>
      <c r="C112" s="6" t="s">
        <v>30</v>
      </c>
      <c r="D112" s="5" t="e">
        <f>VLOOKUP(B112,'[1]MB Data-New Rating'!#REF!,3,0)</f>
        <v>#REF!</v>
      </c>
      <c r="E112" s="5" t="s">
        <v>213</v>
      </c>
      <c r="F112" s="6" t="s">
        <v>216</v>
      </c>
      <c r="G112" s="5" t="s">
        <v>40</v>
      </c>
      <c r="H112" s="5" t="str">
        <f t="shared" si="3"/>
        <v>USD</v>
      </c>
      <c r="I112" s="7">
        <v>1104329.54</v>
      </c>
      <c r="J112" s="8">
        <v>1612321128.4000001</v>
      </c>
      <c r="K112" s="7">
        <v>0</v>
      </c>
      <c r="L112" s="7">
        <v>883092008.4000001</v>
      </c>
      <c r="M112" s="7">
        <v>0</v>
      </c>
      <c r="N112" s="9">
        <v>40346</v>
      </c>
      <c r="O112" s="9">
        <v>43649</v>
      </c>
      <c r="P112" s="9">
        <v>42370</v>
      </c>
      <c r="Q112" s="10" t="e">
        <f t="shared" si="4"/>
        <v>#VALUE!</v>
      </c>
      <c r="R112" s="5">
        <v>1</v>
      </c>
      <c r="S112" s="5" t="s">
        <v>34</v>
      </c>
      <c r="T112" s="11">
        <v>0</v>
      </c>
      <c r="U112" s="8">
        <v>0</v>
      </c>
      <c r="V112" s="12">
        <f t="shared" si="5"/>
        <v>0</v>
      </c>
      <c r="W112" s="7">
        <v>1950000000</v>
      </c>
      <c r="X112" s="7">
        <v>3000000000</v>
      </c>
      <c r="Y112" s="7">
        <v>2400000000</v>
      </c>
      <c r="Z112" s="7">
        <v>1950000000</v>
      </c>
      <c r="AA112" s="16">
        <v>0.12</v>
      </c>
      <c r="AB112" s="5" t="s">
        <v>41</v>
      </c>
      <c r="AC112" s="17">
        <v>1</v>
      </c>
    </row>
    <row r="113" spans="1:29" x14ac:dyDescent="0.3">
      <c r="A113" s="4" t="s">
        <v>241</v>
      </c>
      <c r="B113" s="5">
        <v>20099</v>
      </c>
      <c r="C113" s="6" t="s">
        <v>30</v>
      </c>
      <c r="D113" s="5" t="e">
        <f>VLOOKUP(B113,'[1]MB Data-New Rating'!#REF!,3,0)</f>
        <v>#REF!</v>
      </c>
      <c r="E113" s="5" t="s">
        <v>213</v>
      </c>
      <c r="F113" s="6" t="s">
        <v>44</v>
      </c>
      <c r="G113" s="5" t="s">
        <v>33</v>
      </c>
      <c r="H113" s="5" t="str">
        <f t="shared" si="3"/>
        <v>IQD</v>
      </c>
      <c r="I113" s="7">
        <v>2165867998.171</v>
      </c>
      <c r="J113" s="8">
        <v>2165867998.171</v>
      </c>
      <c r="K113" s="7">
        <v>0</v>
      </c>
      <c r="L113" s="7">
        <v>1170495754.171</v>
      </c>
      <c r="M113" s="7">
        <v>0</v>
      </c>
      <c r="N113" s="9">
        <v>40471</v>
      </c>
      <c r="O113" s="9">
        <v>43650</v>
      </c>
      <c r="P113" s="9">
        <v>41315</v>
      </c>
      <c r="Q113" s="10" t="e">
        <f t="shared" si="4"/>
        <v>#VALUE!</v>
      </c>
      <c r="R113" s="5">
        <v>1</v>
      </c>
      <c r="S113" s="5" t="s">
        <v>34</v>
      </c>
      <c r="T113" s="11">
        <v>0</v>
      </c>
      <c r="U113" s="8">
        <v>0</v>
      </c>
      <c r="V113" s="12">
        <f t="shared" si="5"/>
        <v>0</v>
      </c>
      <c r="W113" s="7">
        <v>3250000000</v>
      </c>
      <c r="X113" s="7">
        <v>10494000000</v>
      </c>
      <c r="Y113" s="7">
        <v>8395200000</v>
      </c>
      <c r="Z113" s="7">
        <v>3250000000</v>
      </c>
      <c r="AA113" s="16">
        <v>0.11</v>
      </c>
      <c r="AB113" s="5" t="s">
        <v>41</v>
      </c>
      <c r="AC113" s="17">
        <v>1</v>
      </c>
    </row>
    <row r="114" spans="1:29" x14ac:dyDescent="0.3">
      <c r="A114" s="4" t="s">
        <v>242</v>
      </c>
      <c r="B114" s="5">
        <v>20251</v>
      </c>
      <c r="C114" s="6" t="s">
        <v>30</v>
      </c>
      <c r="D114" s="5" t="e">
        <f>VLOOKUP(B114,'[1]MB Data-New Rating'!#REF!,3,0)</f>
        <v>#REF!</v>
      </c>
      <c r="E114" s="5" t="s">
        <v>213</v>
      </c>
      <c r="F114" s="6" t="s">
        <v>243</v>
      </c>
      <c r="G114" s="5" t="s">
        <v>33</v>
      </c>
      <c r="H114" s="5" t="str">
        <f t="shared" si="3"/>
        <v>IQD</v>
      </c>
      <c r="I114" s="7">
        <v>297238758.56999999</v>
      </c>
      <c r="J114" s="8">
        <v>297238758.56999999</v>
      </c>
      <c r="K114" s="7">
        <v>0</v>
      </c>
      <c r="L114" s="7">
        <v>0</v>
      </c>
      <c r="M114" s="7">
        <v>0</v>
      </c>
      <c r="N114" s="9">
        <v>40561</v>
      </c>
      <c r="O114" s="9">
        <v>44286</v>
      </c>
      <c r="P114" s="9">
        <v>44255</v>
      </c>
      <c r="Q114" s="10" t="e">
        <f t="shared" si="4"/>
        <v>#VALUE!</v>
      </c>
      <c r="R114" s="5">
        <v>1</v>
      </c>
      <c r="S114" s="5" t="s">
        <v>34</v>
      </c>
      <c r="T114" s="11">
        <v>0</v>
      </c>
      <c r="U114" s="8">
        <v>0</v>
      </c>
      <c r="V114" s="12">
        <f t="shared" si="5"/>
        <v>0</v>
      </c>
      <c r="W114" s="7">
        <v>780000000</v>
      </c>
      <c r="X114" s="7">
        <v>917000000</v>
      </c>
      <c r="Y114" s="7">
        <v>733600000</v>
      </c>
      <c r="Z114" s="7">
        <v>733600000</v>
      </c>
      <c r="AA114" s="16">
        <v>7.0000000000000007E-2</v>
      </c>
      <c r="AB114" s="5" t="s">
        <v>41</v>
      </c>
      <c r="AC114" s="17">
        <v>1</v>
      </c>
    </row>
    <row r="115" spans="1:29" x14ac:dyDescent="0.3">
      <c r="A115" s="4" t="s">
        <v>244</v>
      </c>
      <c r="B115" s="5">
        <v>20784</v>
      </c>
      <c r="C115" s="6" t="s">
        <v>30</v>
      </c>
      <c r="D115" s="5" t="e">
        <f>VLOOKUP(B115,'[1]MB Data-New Rating'!#REF!,3,0)</f>
        <v>#REF!</v>
      </c>
      <c r="E115" s="5" t="s">
        <v>213</v>
      </c>
      <c r="F115" s="6" t="s">
        <v>245</v>
      </c>
      <c r="G115" s="5" t="s">
        <v>33</v>
      </c>
      <c r="H115" s="5" t="str">
        <f t="shared" si="3"/>
        <v>IQD</v>
      </c>
      <c r="I115" s="7">
        <v>103449693.926</v>
      </c>
      <c r="J115" s="8">
        <v>103449693.926</v>
      </c>
      <c r="K115" s="7">
        <v>0</v>
      </c>
      <c r="L115" s="7">
        <v>29148318.925999999</v>
      </c>
      <c r="M115" s="7">
        <v>0</v>
      </c>
      <c r="N115" s="9">
        <v>39691</v>
      </c>
      <c r="O115" s="9">
        <v>44196</v>
      </c>
      <c r="P115" s="9">
        <v>43710</v>
      </c>
      <c r="Q115" s="10" t="e">
        <f t="shared" si="4"/>
        <v>#VALUE!</v>
      </c>
      <c r="R115" s="5">
        <v>1</v>
      </c>
      <c r="S115" s="5" t="s">
        <v>34</v>
      </c>
      <c r="T115" s="11">
        <v>0</v>
      </c>
      <c r="U115" s="8">
        <v>0</v>
      </c>
      <c r="V115" s="12">
        <f t="shared" si="5"/>
        <v>0</v>
      </c>
      <c r="W115" s="7">
        <v>650000000</v>
      </c>
      <c r="X115" s="7">
        <v>1496000000</v>
      </c>
      <c r="Y115" s="7">
        <v>1196800000</v>
      </c>
      <c r="Z115" s="7">
        <v>650000000</v>
      </c>
      <c r="AA115" s="16">
        <v>0.11</v>
      </c>
      <c r="AB115" s="5" t="s">
        <v>41</v>
      </c>
      <c r="AC115" s="17">
        <v>1</v>
      </c>
    </row>
    <row r="116" spans="1:29" x14ac:dyDescent="0.3">
      <c r="A116" s="4" t="s">
        <v>246</v>
      </c>
      <c r="B116" s="5">
        <v>20920</v>
      </c>
      <c r="C116" s="6" t="s">
        <v>30</v>
      </c>
      <c r="D116" s="5" t="e">
        <f>VLOOKUP(B116,'[1]MB Data-New Rating'!#REF!,3,0)</f>
        <v>#REF!</v>
      </c>
      <c r="E116" s="5" t="s">
        <v>213</v>
      </c>
      <c r="F116" s="6" t="s">
        <v>247</v>
      </c>
      <c r="G116" s="5" t="s">
        <v>33</v>
      </c>
      <c r="H116" s="5" t="str">
        <f t="shared" si="3"/>
        <v>IQD</v>
      </c>
      <c r="I116" s="7">
        <v>1251241222.8929999</v>
      </c>
      <c r="J116" s="8">
        <v>1251241222.8929999</v>
      </c>
      <c r="K116" s="7">
        <v>0</v>
      </c>
      <c r="L116" s="7">
        <v>303605834.71700001</v>
      </c>
      <c r="M116" s="7">
        <v>0</v>
      </c>
      <c r="N116" s="9">
        <v>40182</v>
      </c>
      <c r="O116" s="9">
        <v>43650</v>
      </c>
      <c r="P116" s="9">
        <v>42583</v>
      </c>
      <c r="Q116" s="10" t="e">
        <f t="shared" si="4"/>
        <v>#VALUE!</v>
      </c>
      <c r="R116" s="5">
        <v>1</v>
      </c>
      <c r="S116" s="5"/>
      <c r="T116" s="11">
        <v>0</v>
      </c>
      <c r="U116" s="8">
        <v>0</v>
      </c>
      <c r="V116" s="12">
        <f t="shared" si="5"/>
        <v>0</v>
      </c>
      <c r="W116" s="7">
        <v>0</v>
      </c>
      <c r="X116" s="7">
        <v>0</v>
      </c>
      <c r="Y116" s="7">
        <v>0</v>
      </c>
      <c r="Z116" s="7">
        <v>0</v>
      </c>
      <c r="AA116" s="16">
        <v>0.11</v>
      </c>
      <c r="AB116" s="5" t="s">
        <v>41</v>
      </c>
      <c r="AC116" s="17">
        <v>1</v>
      </c>
    </row>
    <row r="117" spans="1:29" x14ac:dyDescent="0.3">
      <c r="A117" s="4" t="s">
        <v>248</v>
      </c>
      <c r="B117" s="5">
        <v>20954</v>
      </c>
      <c r="C117" s="6" t="s">
        <v>30</v>
      </c>
      <c r="D117" s="5" t="e">
        <f>VLOOKUP(B117,'[1]MB Data-New Rating'!#REF!,3,0)</f>
        <v>#REF!</v>
      </c>
      <c r="E117" s="5" t="s">
        <v>213</v>
      </c>
      <c r="F117" s="6" t="s">
        <v>249</v>
      </c>
      <c r="G117" s="5" t="s">
        <v>33</v>
      </c>
      <c r="H117" s="5" t="str">
        <f t="shared" si="3"/>
        <v>IQD</v>
      </c>
      <c r="I117" s="7">
        <v>209916803.96799999</v>
      </c>
      <c r="J117" s="8">
        <v>209916803.96799999</v>
      </c>
      <c r="K117" s="7">
        <v>0</v>
      </c>
      <c r="L117" s="7">
        <v>49616743.164999999</v>
      </c>
      <c r="M117" s="7">
        <v>0</v>
      </c>
      <c r="N117" s="9">
        <v>40289</v>
      </c>
      <c r="O117" s="9">
        <v>44196</v>
      </c>
      <c r="P117" s="9">
        <v>43131</v>
      </c>
      <c r="Q117" s="10" t="e">
        <f t="shared" si="4"/>
        <v>#VALUE!</v>
      </c>
      <c r="R117" s="5">
        <v>1</v>
      </c>
      <c r="S117" s="5" t="s">
        <v>34</v>
      </c>
      <c r="T117" s="11">
        <v>0</v>
      </c>
      <c r="U117" s="8">
        <v>0</v>
      </c>
      <c r="V117" s="12">
        <f t="shared" si="5"/>
        <v>0</v>
      </c>
      <c r="W117" s="7">
        <v>195000000</v>
      </c>
      <c r="X117" s="7">
        <v>319000000</v>
      </c>
      <c r="Y117" s="7">
        <v>255200000</v>
      </c>
      <c r="Z117" s="7">
        <v>195000000</v>
      </c>
      <c r="AA117" s="16">
        <v>0.11</v>
      </c>
      <c r="AB117" s="5" t="s">
        <v>41</v>
      </c>
      <c r="AC117" s="17">
        <v>1</v>
      </c>
    </row>
    <row r="118" spans="1:29" x14ac:dyDescent="0.3">
      <c r="A118" s="4" t="s">
        <v>250</v>
      </c>
      <c r="B118" s="5">
        <v>20974</v>
      </c>
      <c r="C118" s="6" t="s">
        <v>30</v>
      </c>
      <c r="D118" s="5" t="e">
        <f>VLOOKUP(B118,'[1]MB Data-New Rating'!#REF!,3,0)</f>
        <v>#REF!</v>
      </c>
      <c r="E118" s="5" t="s">
        <v>213</v>
      </c>
      <c r="F118" s="6" t="s">
        <v>251</v>
      </c>
      <c r="G118" s="5" t="s">
        <v>33</v>
      </c>
      <c r="H118" s="5" t="str">
        <f t="shared" si="3"/>
        <v>IQD</v>
      </c>
      <c r="I118" s="7">
        <v>1298416560.573</v>
      </c>
      <c r="J118" s="8">
        <v>1298416560.573</v>
      </c>
      <c r="K118" s="7">
        <v>0</v>
      </c>
      <c r="L118" s="7">
        <v>365274934.65499997</v>
      </c>
      <c r="M118" s="7">
        <v>0</v>
      </c>
      <c r="N118" s="9">
        <v>40359</v>
      </c>
      <c r="O118" s="9">
        <v>44196</v>
      </c>
      <c r="P118" s="9">
        <v>43187</v>
      </c>
      <c r="Q118" s="10" t="e">
        <f t="shared" si="4"/>
        <v>#VALUE!</v>
      </c>
      <c r="R118" s="5">
        <v>1</v>
      </c>
      <c r="S118" s="5"/>
      <c r="T118" s="11">
        <v>0</v>
      </c>
      <c r="U118" s="8">
        <v>0</v>
      </c>
      <c r="V118" s="12">
        <f t="shared" si="5"/>
        <v>0</v>
      </c>
      <c r="W118" s="7">
        <v>0</v>
      </c>
      <c r="X118" s="7">
        <v>0</v>
      </c>
      <c r="Y118" s="7">
        <v>0</v>
      </c>
      <c r="Z118" s="7">
        <v>0</v>
      </c>
      <c r="AA118" s="16">
        <v>0.11</v>
      </c>
      <c r="AB118" s="5" t="s">
        <v>41</v>
      </c>
      <c r="AC118" s="17">
        <v>1</v>
      </c>
    </row>
    <row r="119" spans="1:29" x14ac:dyDescent="0.3">
      <c r="A119" s="4" t="s">
        <v>252</v>
      </c>
      <c r="B119" s="5">
        <v>21159</v>
      </c>
      <c r="C119" s="6" t="s">
        <v>30</v>
      </c>
      <c r="D119" s="5" t="e">
        <f>VLOOKUP(B119,'[1]MB Data-New Rating'!#REF!,3,0)</f>
        <v>#REF!</v>
      </c>
      <c r="E119" s="5" t="s">
        <v>213</v>
      </c>
      <c r="F119" s="6" t="s">
        <v>53</v>
      </c>
      <c r="G119" s="5" t="s">
        <v>33</v>
      </c>
      <c r="H119" s="5" t="str">
        <f t="shared" si="3"/>
        <v>IQD</v>
      </c>
      <c r="I119" s="7">
        <v>27732580.445999999</v>
      </c>
      <c r="J119" s="8">
        <v>27732580.445999999</v>
      </c>
      <c r="K119" s="7">
        <v>0</v>
      </c>
      <c r="L119" s="7">
        <v>12630585.446</v>
      </c>
      <c r="M119" s="7">
        <v>0</v>
      </c>
      <c r="N119" s="9">
        <v>41051</v>
      </c>
      <c r="O119" s="9">
        <v>43650</v>
      </c>
      <c r="P119" s="9">
        <v>41470</v>
      </c>
      <c r="Q119" s="10" t="e">
        <f t="shared" si="4"/>
        <v>#VALUE!</v>
      </c>
      <c r="R119" s="5">
        <v>1</v>
      </c>
      <c r="S119" s="5" t="s">
        <v>34</v>
      </c>
      <c r="T119" s="11">
        <v>0</v>
      </c>
      <c r="U119" s="8">
        <v>0</v>
      </c>
      <c r="V119" s="12">
        <f t="shared" si="5"/>
        <v>0</v>
      </c>
      <c r="W119" s="7">
        <v>357500000</v>
      </c>
      <c r="X119" s="7">
        <v>542500000</v>
      </c>
      <c r="Y119" s="7">
        <v>434000000</v>
      </c>
      <c r="Z119" s="7">
        <v>357500000</v>
      </c>
      <c r="AA119" s="16">
        <v>0.11</v>
      </c>
      <c r="AB119" s="5" t="s">
        <v>41</v>
      </c>
      <c r="AC119" s="17">
        <v>1</v>
      </c>
    </row>
    <row r="120" spans="1:29" x14ac:dyDescent="0.3">
      <c r="A120" s="4" t="s">
        <v>253</v>
      </c>
      <c r="B120" s="5">
        <v>20008</v>
      </c>
      <c r="C120" s="6" t="s">
        <v>30</v>
      </c>
      <c r="D120" s="5" t="e">
        <f>VLOOKUP(B120,'[1]MB Data-New Rating'!#REF!,3,0)</f>
        <v>#REF!</v>
      </c>
      <c r="E120" s="5" t="s">
        <v>213</v>
      </c>
      <c r="F120" s="6" t="s">
        <v>254</v>
      </c>
      <c r="G120" s="5" t="s">
        <v>40</v>
      </c>
      <c r="H120" s="5" t="str">
        <f t="shared" si="3"/>
        <v>USD</v>
      </c>
      <c r="I120" s="7">
        <v>54071.479999999996</v>
      </c>
      <c r="J120" s="8">
        <v>78944360.799999997</v>
      </c>
      <c r="K120" s="7">
        <v>0</v>
      </c>
      <c r="L120" s="7">
        <v>37987214.399999999</v>
      </c>
      <c r="M120" s="7">
        <v>0</v>
      </c>
      <c r="N120" s="9">
        <v>41815</v>
      </c>
      <c r="O120" s="9">
        <v>44196</v>
      </c>
      <c r="P120" s="9">
        <v>42370</v>
      </c>
      <c r="Q120" s="10" t="e">
        <f t="shared" si="4"/>
        <v>#VALUE!</v>
      </c>
      <c r="R120" s="5">
        <v>1</v>
      </c>
      <c r="S120" s="5"/>
      <c r="T120" s="11">
        <v>0</v>
      </c>
      <c r="U120" s="8">
        <v>0</v>
      </c>
      <c r="V120" s="12">
        <f t="shared" si="5"/>
        <v>0</v>
      </c>
      <c r="W120" s="7">
        <v>0</v>
      </c>
      <c r="X120" s="7">
        <v>0</v>
      </c>
      <c r="Y120" s="7">
        <v>0</v>
      </c>
      <c r="Z120" s="7">
        <v>0</v>
      </c>
      <c r="AA120" s="16">
        <v>0.12</v>
      </c>
      <c r="AB120" s="5" t="s">
        <v>41</v>
      </c>
      <c r="AC120" s="17">
        <v>1</v>
      </c>
    </row>
    <row r="121" spans="1:29" x14ac:dyDescent="0.3">
      <c r="A121" s="4" t="s">
        <v>255</v>
      </c>
      <c r="B121" s="5">
        <v>25828</v>
      </c>
      <c r="C121" s="6" t="s">
        <v>30</v>
      </c>
      <c r="D121" s="5" t="e">
        <f>VLOOKUP(B121,'[1]MB Data-New Rating'!#REF!,3,0)</f>
        <v>#REF!</v>
      </c>
      <c r="E121" s="5" t="s">
        <v>213</v>
      </c>
      <c r="F121" s="6" t="s">
        <v>256</v>
      </c>
      <c r="G121" s="5" t="s">
        <v>40</v>
      </c>
      <c r="H121" s="5" t="str">
        <f t="shared" si="3"/>
        <v>USD</v>
      </c>
      <c r="I121" s="7">
        <v>540591.66</v>
      </c>
      <c r="J121" s="8">
        <v>789263823.60000002</v>
      </c>
      <c r="K121" s="7">
        <v>0</v>
      </c>
      <c r="L121" s="7">
        <v>0</v>
      </c>
      <c r="M121" s="7">
        <v>0</v>
      </c>
      <c r="N121" s="9">
        <v>43949</v>
      </c>
      <c r="O121" s="9">
        <v>44314</v>
      </c>
      <c r="P121" s="9">
        <v>44280</v>
      </c>
      <c r="Q121" s="10" t="e">
        <f t="shared" si="4"/>
        <v>#VALUE!</v>
      </c>
      <c r="R121" s="5">
        <v>1</v>
      </c>
      <c r="S121" s="5" t="s">
        <v>34</v>
      </c>
      <c r="T121" s="11">
        <v>0</v>
      </c>
      <c r="U121" s="8">
        <v>0</v>
      </c>
      <c r="V121" s="12">
        <f t="shared" si="5"/>
        <v>0</v>
      </c>
      <c r="W121" s="7">
        <v>6000000000</v>
      </c>
      <c r="X121" s="7">
        <v>6000000000</v>
      </c>
      <c r="Y121" s="7">
        <v>4800000000</v>
      </c>
      <c r="Z121" s="7">
        <v>4800000000</v>
      </c>
      <c r="AA121" s="16">
        <v>0.08</v>
      </c>
      <c r="AB121" s="5" t="s">
        <v>41</v>
      </c>
      <c r="AC121" s="17">
        <v>1</v>
      </c>
    </row>
    <row r="122" spans="1:29" x14ac:dyDescent="0.3">
      <c r="A122" s="4" t="s">
        <v>257</v>
      </c>
      <c r="B122" s="5">
        <v>25799</v>
      </c>
      <c r="C122" s="6" t="s">
        <v>30</v>
      </c>
      <c r="D122" s="5" t="e">
        <f>VLOOKUP(B122,'[1]MB Data-New Rating'!#REF!,3,0)</f>
        <v>#REF!</v>
      </c>
      <c r="E122" s="5" t="s">
        <v>213</v>
      </c>
      <c r="F122" s="6" t="s">
        <v>258</v>
      </c>
      <c r="G122" s="5" t="s">
        <v>40</v>
      </c>
      <c r="H122" s="5" t="str">
        <f t="shared" si="3"/>
        <v>USD</v>
      </c>
      <c r="I122" s="7">
        <v>450617.5</v>
      </c>
      <c r="J122" s="8">
        <v>657901550</v>
      </c>
      <c r="K122" s="7">
        <v>0</v>
      </c>
      <c r="L122" s="7">
        <v>0</v>
      </c>
      <c r="M122" s="7">
        <v>0</v>
      </c>
      <c r="N122" s="9">
        <v>44013</v>
      </c>
      <c r="O122" s="9">
        <v>44375</v>
      </c>
      <c r="P122" s="9">
        <v>44280</v>
      </c>
      <c r="Q122" s="10" t="e">
        <f t="shared" si="4"/>
        <v>#VALUE!</v>
      </c>
      <c r="R122" s="5">
        <v>1</v>
      </c>
      <c r="S122" s="5"/>
      <c r="T122" s="11">
        <v>0</v>
      </c>
      <c r="U122" s="8">
        <v>0</v>
      </c>
      <c r="V122" s="12">
        <f t="shared" si="5"/>
        <v>0</v>
      </c>
      <c r="W122" s="7">
        <v>0</v>
      </c>
      <c r="X122" s="7">
        <v>0</v>
      </c>
      <c r="Y122" s="7">
        <v>0</v>
      </c>
      <c r="Z122" s="7">
        <v>0</v>
      </c>
      <c r="AA122" s="16">
        <v>7.0000000000000007E-2</v>
      </c>
      <c r="AB122" s="5" t="s">
        <v>41</v>
      </c>
      <c r="AC122" s="17">
        <v>1</v>
      </c>
    </row>
    <row r="123" spans="1:29" x14ac:dyDescent="0.3">
      <c r="A123" s="4" t="s">
        <v>259</v>
      </c>
      <c r="B123" s="5">
        <v>25964</v>
      </c>
      <c r="C123" s="6" t="s">
        <v>30</v>
      </c>
      <c r="D123" s="5" t="e">
        <f>VLOOKUP(B123,'[1]MB Data-New Rating'!#REF!,3,0)</f>
        <v>#REF!</v>
      </c>
      <c r="E123" s="5" t="s">
        <v>213</v>
      </c>
      <c r="F123" s="6" t="s">
        <v>191</v>
      </c>
      <c r="G123" s="5" t="s">
        <v>40</v>
      </c>
      <c r="H123" s="5" t="str">
        <f t="shared" si="3"/>
        <v>USD</v>
      </c>
      <c r="I123" s="7">
        <v>1193486.1000000001</v>
      </c>
      <c r="J123" s="8">
        <v>1742489706.0000002</v>
      </c>
      <c r="K123" s="7">
        <v>0</v>
      </c>
      <c r="L123" s="7">
        <v>0</v>
      </c>
      <c r="M123" s="7">
        <v>0</v>
      </c>
      <c r="N123" s="9">
        <v>44094</v>
      </c>
      <c r="O123" s="9">
        <v>44459</v>
      </c>
      <c r="P123" s="9">
        <v>44231</v>
      </c>
      <c r="Q123" s="10" t="e">
        <f t="shared" si="4"/>
        <v>#VALUE!</v>
      </c>
      <c r="R123" s="5">
        <v>1</v>
      </c>
      <c r="S123" s="5" t="s">
        <v>34</v>
      </c>
      <c r="T123" s="11">
        <v>0</v>
      </c>
      <c r="U123" s="8">
        <v>0</v>
      </c>
      <c r="V123" s="12">
        <f t="shared" si="5"/>
        <v>0</v>
      </c>
      <c r="W123" s="7">
        <v>6322000000</v>
      </c>
      <c r="X123" s="7">
        <v>6336826500</v>
      </c>
      <c r="Y123" s="7">
        <v>5069461200</v>
      </c>
      <c r="Z123" s="7">
        <v>5069461200</v>
      </c>
      <c r="AA123" s="16">
        <v>7.0000000000000007E-2</v>
      </c>
      <c r="AB123" s="5" t="s">
        <v>41</v>
      </c>
      <c r="AC123" s="17">
        <v>1</v>
      </c>
    </row>
    <row r="124" spans="1:29" x14ac:dyDescent="0.3">
      <c r="A124" s="4" t="s">
        <v>260</v>
      </c>
      <c r="B124" s="5">
        <v>25811</v>
      </c>
      <c r="C124" s="6" t="s">
        <v>30</v>
      </c>
      <c r="D124" s="5" t="e">
        <f>VLOOKUP(B124,'[1]MB Data-New Rating'!#REF!,3,0)</f>
        <v>#REF!</v>
      </c>
      <c r="E124" s="5" t="s">
        <v>213</v>
      </c>
      <c r="F124" s="6" t="s">
        <v>261</v>
      </c>
      <c r="G124" s="5" t="s">
        <v>33</v>
      </c>
      <c r="H124" s="5" t="str">
        <f t="shared" si="3"/>
        <v>IQD</v>
      </c>
      <c r="I124" s="7">
        <v>1998137950.2679999</v>
      </c>
      <c r="J124" s="8">
        <v>1998137950.2679999</v>
      </c>
      <c r="K124" s="7">
        <v>0</v>
      </c>
      <c r="L124" s="7">
        <v>0</v>
      </c>
      <c r="M124" s="7">
        <v>0</v>
      </c>
      <c r="N124" s="9">
        <v>44181</v>
      </c>
      <c r="O124" s="9">
        <v>44362</v>
      </c>
      <c r="P124" s="9">
        <v>44242</v>
      </c>
      <c r="Q124" s="10" t="e">
        <f t="shared" si="4"/>
        <v>#VALUE!</v>
      </c>
      <c r="R124" s="5">
        <v>1</v>
      </c>
      <c r="S124" s="5"/>
      <c r="T124" s="11">
        <v>0</v>
      </c>
      <c r="U124" s="8">
        <v>0</v>
      </c>
      <c r="V124" s="12">
        <f t="shared" si="5"/>
        <v>0</v>
      </c>
      <c r="W124" s="7">
        <v>0</v>
      </c>
      <c r="X124" s="7">
        <v>0</v>
      </c>
      <c r="Y124" s="7">
        <v>0</v>
      </c>
      <c r="Z124" s="7">
        <v>0</v>
      </c>
      <c r="AA124" s="16">
        <v>9.5000000000000001E-2</v>
      </c>
      <c r="AB124" s="5" t="s">
        <v>41</v>
      </c>
      <c r="AC124" s="17">
        <v>1</v>
      </c>
    </row>
    <row r="125" spans="1:29" x14ac:dyDescent="0.3">
      <c r="A125" s="4" t="s">
        <v>262</v>
      </c>
      <c r="B125" s="5">
        <v>26175</v>
      </c>
      <c r="C125" s="6" t="s">
        <v>30</v>
      </c>
      <c r="D125" s="5" t="e">
        <f>VLOOKUP(B125,'[1]MB Data-New Rating'!#REF!,3,0)</f>
        <v>#REF!</v>
      </c>
      <c r="E125" s="5" t="s">
        <v>213</v>
      </c>
      <c r="F125" s="6" t="s">
        <v>263</v>
      </c>
      <c r="G125" s="5" t="s">
        <v>33</v>
      </c>
      <c r="H125" s="5" t="str">
        <f t="shared" si="3"/>
        <v>IQD</v>
      </c>
      <c r="I125" s="7">
        <v>738071253.85300004</v>
      </c>
      <c r="J125" s="8">
        <v>738071253.85300004</v>
      </c>
      <c r="K125" s="7">
        <v>0</v>
      </c>
      <c r="L125" s="7">
        <v>0</v>
      </c>
      <c r="M125" s="7">
        <v>0</v>
      </c>
      <c r="N125" s="9">
        <v>44216</v>
      </c>
      <c r="O125" s="9">
        <v>44581</v>
      </c>
      <c r="P125" s="9">
        <v>44241</v>
      </c>
      <c r="Q125" s="10" t="e">
        <f t="shared" si="4"/>
        <v>#VALUE!</v>
      </c>
      <c r="R125" s="5">
        <v>1</v>
      </c>
      <c r="S125" s="5"/>
      <c r="T125" s="11">
        <v>0</v>
      </c>
      <c r="U125" s="8">
        <v>0</v>
      </c>
      <c r="V125" s="12">
        <f t="shared" si="5"/>
        <v>0</v>
      </c>
      <c r="W125" s="7">
        <v>0</v>
      </c>
      <c r="X125" s="7">
        <v>0</v>
      </c>
      <c r="Y125" s="7">
        <v>0</v>
      </c>
      <c r="Z125" s="7">
        <v>0</v>
      </c>
      <c r="AA125" s="16">
        <v>8.5000000000000006E-2</v>
      </c>
      <c r="AB125" s="5" t="s">
        <v>41</v>
      </c>
      <c r="AC125" s="17">
        <v>1</v>
      </c>
    </row>
    <row r="126" spans="1:29" x14ac:dyDescent="0.3">
      <c r="A126" s="4" t="s">
        <v>264</v>
      </c>
      <c r="B126" s="5">
        <v>25010</v>
      </c>
      <c r="C126" s="6" t="s">
        <v>265</v>
      </c>
      <c r="D126" s="5" t="e">
        <f>VLOOKUP(B126,'[1]MB Data-New Rating'!#REF!,3,0)</f>
        <v>#REF!</v>
      </c>
      <c r="E126" s="5" t="s">
        <v>31</v>
      </c>
      <c r="F126" s="6" t="s">
        <v>266</v>
      </c>
      <c r="G126" s="5" t="s">
        <v>33</v>
      </c>
      <c r="H126" s="5" t="str">
        <f t="shared" si="3"/>
        <v>IQD</v>
      </c>
      <c r="I126" s="7">
        <v>112500000</v>
      </c>
      <c r="J126" s="8">
        <v>112500000</v>
      </c>
      <c r="K126" s="7">
        <v>0</v>
      </c>
      <c r="L126" s="7">
        <v>0</v>
      </c>
      <c r="M126" s="7">
        <v>3408904.0499999993</v>
      </c>
      <c r="N126" s="9">
        <v>43753</v>
      </c>
      <c r="O126" s="9">
        <v>44484</v>
      </c>
      <c r="P126" s="9">
        <v>44301</v>
      </c>
      <c r="Q126" s="10" t="e">
        <f t="shared" si="4"/>
        <v>#VALUE!</v>
      </c>
      <c r="R126" s="5">
        <v>1</v>
      </c>
      <c r="S126" s="5" t="s">
        <v>34</v>
      </c>
      <c r="T126" s="11">
        <v>0</v>
      </c>
      <c r="U126" s="8">
        <v>0</v>
      </c>
      <c r="V126" s="12">
        <f t="shared" si="5"/>
        <v>0</v>
      </c>
      <c r="W126" s="7">
        <v>390000000</v>
      </c>
      <c r="X126" s="7">
        <v>966000000</v>
      </c>
      <c r="Y126" s="7">
        <v>772800000</v>
      </c>
      <c r="Z126" s="7">
        <v>390000000</v>
      </c>
      <c r="AA126" s="16">
        <v>0.105</v>
      </c>
      <c r="AB126" s="5" t="s">
        <v>123</v>
      </c>
      <c r="AC126" s="17">
        <v>4</v>
      </c>
    </row>
    <row r="127" spans="1:29" x14ac:dyDescent="0.3">
      <c r="A127" s="4" t="s">
        <v>267</v>
      </c>
      <c r="B127" s="5">
        <v>25348</v>
      </c>
      <c r="C127" s="6" t="s">
        <v>265</v>
      </c>
      <c r="D127" s="5" t="e">
        <f>VLOOKUP(B127,'[1]MB Data-New Rating'!#REF!,3,0)</f>
        <v>#REF!</v>
      </c>
      <c r="E127" s="5" t="s">
        <v>31</v>
      </c>
      <c r="F127" s="6" t="s">
        <v>268</v>
      </c>
      <c r="G127" s="5" t="s">
        <v>33</v>
      </c>
      <c r="H127" s="5" t="str">
        <f t="shared" si="3"/>
        <v>IQD</v>
      </c>
      <c r="I127" s="7">
        <v>99936663.984999999</v>
      </c>
      <c r="J127" s="8">
        <v>99936663.984999999</v>
      </c>
      <c r="K127" s="7">
        <v>6208174.5549999997</v>
      </c>
      <c r="L127" s="7">
        <v>6208174.5549999997</v>
      </c>
      <c r="M127" s="7">
        <v>0</v>
      </c>
      <c r="N127" s="9">
        <v>43782</v>
      </c>
      <c r="O127" s="9">
        <v>43964</v>
      </c>
      <c r="P127" s="9">
        <v>43964</v>
      </c>
      <c r="Q127" s="10" t="e">
        <f t="shared" si="4"/>
        <v>#VALUE!</v>
      </c>
      <c r="R127" s="5">
        <v>1</v>
      </c>
      <c r="S127" s="5" t="s">
        <v>34</v>
      </c>
      <c r="T127" s="11">
        <v>0</v>
      </c>
      <c r="U127" s="8">
        <v>0</v>
      </c>
      <c r="V127" s="12">
        <f t="shared" si="5"/>
        <v>0</v>
      </c>
      <c r="W127" s="7">
        <v>260000000</v>
      </c>
      <c r="X127" s="7">
        <v>1000000000</v>
      </c>
      <c r="Y127" s="7">
        <v>800000000</v>
      </c>
      <c r="Z127" s="7">
        <v>260000000</v>
      </c>
      <c r="AA127" s="16">
        <v>0.105</v>
      </c>
      <c r="AB127" s="5" t="s">
        <v>59</v>
      </c>
      <c r="AC127" s="17">
        <v>2</v>
      </c>
    </row>
    <row r="128" spans="1:29" x14ac:dyDescent="0.3">
      <c r="A128" s="4" t="s">
        <v>269</v>
      </c>
      <c r="B128" s="5">
        <v>25351</v>
      </c>
      <c r="C128" s="6" t="s">
        <v>265</v>
      </c>
      <c r="D128" s="5" t="e">
        <f>VLOOKUP(B128,'[1]MB Data-New Rating'!#REF!,3,0)</f>
        <v>#REF!</v>
      </c>
      <c r="E128" s="5" t="s">
        <v>31</v>
      </c>
      <c r="F128" s="6" t="s">
        <v>270</v>
      </c>
      <c r="G128" s="5" t="s">
        <v>33</v>
      </c>
      <c r="H128" s="5" t="str">
        <f t="shared" si="3"/>
        <v>IQD</v>
      </c>
      <c r="I128" s="7">
        <v>25000000</v>
      </c>
      <c r="J128" s="8">
        <v>25000000</v>
      </c>
      <c r="K128" s="7">
        <v>0</v>
      </c>
      <c r="L128" s="7">
        <v>0</v>
      </c>
      <c r="M128" s="7">
        <v>137499.98700000002</v>
      </c>
      <c r="N128" s="9">
        <v>43955</v>
      </c>
      <c r="O128" s="9">
        <v>44320</v>
      </c>
      <c r="P128" s="9">
        <v>44249</v>
      </c>
      <c r="Q128" s="10" t="e">
        <f t="shared" si="4"/>
        <v>#VALUE!</v>
      </c>
      <c r="R128" s="5">
        <v>1</v>
      </c>
      <c r="S128" s="5" t="s">
        <v>34</v>
      </c>
      <c r="T128" s="11">
        <v>0</v>
      </c>
      <c r="U128" s="8">
        <v>0</v>
      </c>
      <c r="V128" s="12">
        <f t="shared" si="5"/>
        <v>0</v>
      </c>
      <c r="W128" s="7">
        <v>650000000</v>
      </c>
      <c r="X128" s="7">
        <v>1500000000</v>
      </c>
      <c r="Y128" s="7">
        <v>1200000000</v>
      </c>
      <c r="Z128" s="7">
        <v>650000000</v>
      </c>
      <c r="AA128" s="16">
        <v>0.11</v>
      </c>
      <c r="AB128" s="5" t="s">
        <v>64</v>
      </c>
      <c r="AC128" s="17">
        <v>12</v>
      </c>
    </row>
    <row r="129" spans="1:29" x14ac:dyDescent="0.3">
      <c r="A129" s="4" t="s">
        <v>271</v>
      </c>
      <c r="B129" s="5">
        <v>25326</v>
      </c>
      <c r="C129" s="6" t="s">
        <v>265</v>
      </c>
      <c r="D129" s="5" t="e">
        <f>VLOOKUP(B129,'[1]MB Data-New Rating'!#REF!,3,0)</f>
        <v>#REF!</v>
      </c>
      <c r="E129" s="5" t="s">
        <v>31</v>
      </c>
      <c r="F129" s="6" t="s">
        <v>272</v>
      </c>
      <c r="G129" s="5" t="s">
        <v>33</v>
      </c>
      <c r="H129" s="5" t="str">
        <f t="shared" si="3"/>
        <v>IQD</v>
      </c>
      <c r="I129" s="7">
        <v>66187743.876000002</v>
      </c>
      <c r="J129" s="8">
        <v>66187743.876000002</v>
      </c>
      <c r="K129" s="7">
        <v>795049.09100000001</v>
      </c>
      <c r="L129" s="7">
        <v>384.57100000000003</v>
      </c>
      <c r="M129" s="7">
        <v>0</v>
      </c>
      <c r="N129" s="9">
        <v>43971</v>
      </c>
      <c r="O129" s="9">
        <v>44701</v>
      </c>
      <c r="P129" s="9">
        <v>44247</v>
      </c>
      <c r="Q129" s="10" t="e">
        <f t="shared" si="4"/>
        <v>#VALUE!</v>
      </c>
      <c r="R129" s="5">
        <v>1</v>
      </c>
      <c r="S129" s="5" t="s">
        <v>34</v>
      </c>
      <c r="T129" s="11">
        <v>0</v>
      </c>
      <c r="U129" s="8">
        <v>0</v>
      </c>
      <c r="V129" s="12">
        <f t="shared" si="5"/>
        <v>0</v>
      </c>
      <c r="W129" s="7">
        <v>130000000</v>
      </c>
      <c r="X129" s="7">
        <v>257400000</v>
      </c>
      <c r="Y129" s="7">
        <v>205920000</v>
      </c>
      <c r="Z129" s="7">
        <v>130000000</v>
      </c>
      <c r="AA129" s="16">
        <v>0.11</v>
      </c>
      <c r="AB129" s="5" t="s">
        <v>123</v>
      </c>
      <c r="AC129" s="17">
        <v>4</v>
      </c>
    </row>
    <row r="130" spans="1:29" x14ac:dyDescent="0.3">
      <c r="A130" s="4" t="s">
        <v>273</v>
      </c>
      <c r="B130" s="5">
        <v>25403</v>
      </c>
      <c r="C130" s="6" t="s">
        <v>265</v>
      </c>
      <c r="D130" s="5" t="e">
        <f>VLOOKUP(B130,'[1]MB Data-New Rating'!#REF!,3,0)</f>
        <v>#REF!</v>
      </c>
      <c r="E130" s="5" t="s">
        <v>31</v>
      </c>
      <c r="F130" s="6" t="s">
        <v>274</v>
      </c>
      <c r="G130" s="5" t="s">
        <v>33</v>
      </c>
      <c r="H130" s="5" t="str">
        <f t="shared" si="3"/>
        <v>IQD</v>
      </c>
      <c r="I130" s="7">
        <v>161000000</v>
      </c>
      <c r="J130" s="8">
        <v>161000000</v>
      </c>
      <c r="K130" s="7">
        <v>0</v>
      </c>
      <c r="L130" s="7">
        <v>0</v>
      </c>
      <c r="M130" s="7">
        <v>2426027.3800000008</v>
      </c>
      <c r="N130" s="9">
        <v>43972</v>
      </c>
      <c r="O130" s="9">
        <v>44337</v>
      </c>
      <c r="P130" s="9">
        <v>44337</v>
      </c>
      <c r="Q130" s="10" t="e">
        <f t="shared" si="4"/>
        <v>#VALUE!</v>
      </c>
      <c r="R130" s="5">
        <v>1</v>
      </c>
      <c r="S130" s="5" t="s">
        <v>34</v>
      </c>
      <c r="T130" s="11">
        <v>0</v>
      </c>
      <c r="U130" s="8">
        <v>0</v>
      </c>
      <c r="V130" s="12">
        <f t="shared" si="5"/>
        <v>0</v>
      </c>
      <c r="W130" s="7">
        <v>390000000</v>
      </c>
      <c r="X130" s="7">
        <v>1500000000</v>
      </c>
      <c r="Y130" s="7">
        <v>1200000000</v>
      </c>
      <c r="Z130" s="7">
        <v>390000000</v>
      </c>
      <c r="AA130" s="16">
        <v>0.11</v>
      </c>
      <c r="AB130" s="5" t="s">
        <v>35</v>
      </c>
      <c r="AC130" s="17">
        <v>1</v>
      </c>
    </row>
    <row r="131" spans="1:29" x14ac:dyDescent="0.3">
      <c r="A131" s="4" t="s">
        <v>275</v>
      </c>
      <c r="B131" s="5">
        <v>25210</v>
      </c>
      <c r="C131" s="6" t="s">
        <v>265</v>
      </c>
      <c r="D131" s="5" t="e">
        <f>VLOOKUP(B131,'[1]MB Data-New Rating'!#REF!,3,0)</f>
        <v>#REF!</v>
      </c>
      <c r="E131" s="5" t="s">
        <v>31</v>
      </c>
      <c r="F131" s="6" t="s">
        <v>276</v>
      </c>
      <c r="G131" s="5" t="s">
        <v>33</v>
      </c>
      <c r="H131" s="5" t="str">
        <f t="shared" ref="H131:H194" si="6">IF(G131="001","IQD","USD")</f>
        <v>IQD</v>
      </c>
      <c r="I131" s="7">
        <v>8500000</v>
      </c>
      <c r="J131" s="8">
        <v>8500000</v>
      </c>
      <c r="K131" s="7">
        <v>0</v>
      </c>
      <c r="L131" s="7">
        <v>0</v>
      </c>
      <c r="M131" s="7">
        <v>57138.883999999962</v>
      </c>
      <c r="N131" s="9">
        <v>44005</v>
      </c>
      <c r="O131" s="9">
        <v>44309</v>
      </c>
      <c r="P131" s="9">
        <v>44309</v>
      </c>
      <c r="Q131" s="10" t="e">
        <f t="shared" ref="Q131:Q194" si="7">IF(AND(E131&lt;&gt;"ADAs",$S$2-P131&gt;0),$S$2-P131,0)</f>
        <v>#VALUE!</v>
      </c>
      <c r="R131" s="5">
        <v>1</v>
      </c>
      <c r="S131" s="5" t="s">
        <v>34</v>
      </c>
      <c r="T131" s="11">
        <v>0</v>
      </c>
      <c r="U131" s="8">
        <v>0</v>
      </c>
      <c r="V131" s="12">
        <f t="shared" ref="V131:V194" si="8">U131*75%</f>
        <v>0</v>
      </c>
      <c r="W131" s="7">
        <v>45500000</v>
      </c>
      <c r="X131" s="7">
        <v>270000000</v>
      </c>
      <c r="Y131" s="7">
        <v>216000000</v>
      </c>
      <c r="Z131" s="7">
        <v>45500000</v>
      </c>
      <c r="AA131" s="16">
        <v>0.11</v>
      </c>
      <c r="AB131" s="5" t="s">
        <v>41</v>
      </c>
      <c r="AC131" s="17">
        <v>1</v>
      </c>
    </row>
    <row r="132" spans="1:29" x14ac:dyDescent="0.3">
      <c r="A132" s="4" t="s">
        <v>277</v>
      </c>
      <c r="B132" s="5">
        <v>25371</v>
      </c>
      <c r="C132" s="6" t="s">
        <v>265</v>
      </c>
      <c r="D132" s="5" t="e">
        <f>VLOOKUP(B132,'[1]MB Data-New Rating'!#REF!,3,0)</f>
        <v>#REF!</v>
      </c>
      <c r="E132" s="5" t="s">
        <v>31</v>
      </c>
      <c r="F132" s="6" t="s">
        <v>278</v>
      </c>
      <c r="G132" s="5" t="s">
        <v>33</v>
      </c>
      <c r="H132" s="5" t="str">
        <f t="shared" si="6"/>
        <v>IQD</v>
      </c>
      <c r="I132" s="7">
        <v>3304102.2210000004</v>
      </c>
      <c r="J132" s="8">
        <v>3304102.2210000004</v>
      </c>
      <c r="K132" s="7">
        <v>1835.61</v>
      </c>
      <c r="L132" s="7">
        <v>0</v>
      </c>
      <c r="M132" s="7">
        <v>0</v>
      </c>
      <c r="N132" s="9">
        <v>44013</v>
      </c>
      <c r="O132" s="9">
        <v>44739</v>
      </c>
      <c r="P132" s="9">
        <v>44313</v>
      </c>
      <c r="Q132" s="10" t="e">
        <f t="shared" si="7"/>
        <v>#VALUE!</v>
      </c>
      <c r="R132" s="5">
        <v>1</v>
      </c>
      <c r="S132" s="5"/>
      <c r="T132" s="11">
        <v>0</v>
      </c>
      <c r="U132" s="8">
        <v>0</v>
      </c>
      <c r="V132" s="12">
        <f t="shared" si="8"/>
        <v>0</v>
      </c>
      <c r="W132" s="7">
        <v>0</v>
      </c>
      <c r="X132" s="7">
        <v>0</v>
      </c>
      <c r="Y132" s="7">
        <v>0</v>
      </c>
      <c r="Z132" s="7">
        <v>0</v>
      </c>
      <c r="AA132" s="16">
        <v>0.04</v>
      </c>
      <c r="AB132" s="5" t="s">
        <v>64</v>
      </c>
      <c r="AC132" s="17">
        <v>12</v>
      </c>
    </row>
    <row r="133" spans="1:29" x14ac:dyDescent="0.3">
      <c r="A133" s="4" t="s">
        <v>279</v>
      </c>
      <c r="B133" s="5">
        <v>25383</v>
      </c>
      <c r="C133" s="6" t="s">
        <v>265</v>
      </c>
      <c r="D133" s="5" t="e">
        <f>VLOOKUP(B133,'[1]MB Data-New Rating'!#REF!,3,0)</f>
        <v>#REF!</v>
      </c>
      <c r="E133" s="5" t="s">
        <v>31</v>
      </c>
      <c r="F133" s="6" t="s">
        <v>280</v>
      </c>
      <c r="G133" s="5" t="s">
        <v>33</v>
      </c>
      <c r="H133" s="5" t="str">
        <f t="shared" si="6"/>
        <v>IQD</v>
      </c>
      <c r="I133" s="7">
        <v>3518566.7149999999</v>
      </c>
      <c r="J133" s="8">
        <v>3518566.7149999999</v>
      </c>
      <c r="K133" s="7">
        <v>1954.76</v>
      </c>
      <c r="L133" s="7">
        <v>0</v>
      </c>
      <c r="M133" s="7">
        <v>0</v>
      </c>
      <c r="N133" s="9">
        <v>44059</v>
      </c>
      <c r="O133" s="9">
        <v>44769</v>
      </c>
      <c r="P133" s="9">
        <v>44313</v>
      </c>
      <c r="Q133" s="10" t="e">
        <f t="shared" si="7"/>
        <v>#VALUE!</v>
      </c>
      <c r="R133" s="5">
        <v>1</v>
      </c>
      <c r="S133" s="5"/>
      <c r="T133" s="11">
        <v>0</v>
      </c>
      <c r="U133" s="8">
        <v>0</v>
      </c>
      <c r="V133" s="12">
        <f t="shared" si="8"/>
        <v>0</v>
      </c>
      <c r="W133" s="7">
        <v>0</v>
      </c>
      <c r="X133" s="7">
        <v>0</v>
      </c>
      <c r="Y133" s="7">
        <v>0</v>
      </c>
      <c r="Z133" s="7">
        <v>0</v>
      </c>
      <c r="AA133" s="16">
        <v>0.04</v>
      </c>
      <c r="AB133" s="5" t="s">
        <v>64</v>
      </c>
      <c r="AC133" s="17">
        <v>12</v>
      </c>
    </row>
    <row r="134" spans="1:29" x14ac:dyDescent="0.3">
      <c r="A134" s="4" t="s">
        <v>281</v>
      </c>
      <c r="B134" s="5">
        <v>25323</v>
      </c>
      <c r="C134" s="6" t="s">
        <v>265</v>
      </c>
      <c r="D134" s="5" t="e">
        <f>VLOOKUP(B134,'[1]MB Data-New Rating'!#REF!,3,0)</f>
        <v>#REF!</v>
      </c>
      <c r="E134" s="5" t="s">
        <v>31</v>
      </c>
      <c r="F134" s="6" t="s">
        <v>282</v>
      </c>
      <c r="G134" s="5" t="s">
        <v>33</v>
      </c>
      <c r="H134" s="5" t="str">
        <f t="shared" si="6"/>
        <v>IQD</v>
      </c>
      <c r="I134" s="7">
        <v>161382848.961</v>
      </c>
      <c r="J134" s="8">
        <v>161382848.961</v>
      </c>
      <c r="K134" s="7">
        <v>7051533.9400000004</v>
      </c>
      <c r="L134" s="7">
        <v>7051533.9400000004</v>
      </c>
      <c r="M134" s="7">
        <v>0</v>
      </c>
      <c r="N134" s="9">
        <v>44075</v>
      </c>
      <c r="O134" s="9">
        <v>44166</v>
      </c>
      <c r="P134" s="9">
        <v>44166</v>
      </c>
      <c r="Q134" s="10" t="e">
        <f t="shared" si="7"/>
        <v>#VALUE!</v>
      </c>
      <c r="R134" s="5">
        <v>1</v>
      </c>
      <c r="S134" s="5" t="s">
        <v>34</v>
      </c>
      <c r="T134" s="11">
        <v>0</v>
      </c>
      <c r="U134" s="8">
        <v>0</v>
      </c>
      <c r="V134" s="12">
        <f t="shared" si="8"/>
        <v>0</v>
      </c>
      <c r="W134" s="7">
        <v>650000000</v>
      </c>
      <c r="X134" s="7">
        <v>1705000000</v>
      </c>
      <c r="Y134" s="7">
        <v>1364000000</v>
      </c>
      <c r="Z134" s="7">
        <v>650000000</v>
      </c>
      <c r="AA134" s="16">
        <v>0.11</v>
      </c>
      <c r="AB134" s="5" t="s">
        <v>123</v>
      </c>
      <c r="AC134" s="17">
        <v>4</v>
      </c>
    </row>
    <row r="135" spans="1:29" x14ac:dyDescent="0.3">
      <c r="A135" s="4" t="s">
        <v>283</v>
      </c>
      <c r="B135" s="5">
        <v>25936</v>
      </c>
      <c r="C135" s="6" t="s">
        <v>265</v>
      </c>
      <c r="D135" s="5" t="e">
        <f>VLOOKUP(B135,'[1]MB Data-New Rating'!#REF!,3,0)</f>
        <v>#REF!</v>
      </c>
      <c r="E135" s="5" t="s">
        <v>31</v>
      </c>
      <c r="F135" s="6" t="s">
        <v>284</v>
      </c>
      <c r="G135" s="5" t="s">
        <v>33</v>
      </c>
      <c r="H135" s="5" t="str">
        <f t="shared" si="6"/>
        <v>IQD</v>
      </c>
      <c r="I135" s="7">
        <v>11916785.941999994</v>
      </c>
      <c r="J135" s="8">
        <v>11916785.941999994</v>
      </c>
      <c r="K135" s="7">
        <v>35750.351999999999</v>
      </c>
      <c r="L135" s="7">
        <v>0</v>
      </c>
      <c r="M135" s="7">
        <v>0</v>
      </c>
      <c r="N135" s="9">
        <v>44094</v>
      </c>
      <c r="O135" s="9">
        <v>45555</v>
      </c>
      <c r="P135" s="9">
        <v>44306</v>
      </c>
      <c r="Q135" s="10" t="e">
        <f t="shared" si="7"/>
        <v>#VALUE!</v>
      </c>
      <c r="R135" s="5">
        <v>1</v>
      </c>
      <c r="S135" s="5" t="s">
        <v>34</v>
      </c>
      <c r="T135" s="11">
        <v>0</v>
      </c>
      <c r="U135" s="8">
        <v>0</v>
      </c>
      <c r="V135" s="12">
        <f t="shared" si="8"/>
        <v>0</v>
      </c>
      <c r="W135" s="7">
        <v>52000000</v>
      </c>
      <c r="X135" s="7">
        <v>147250000</v>
      </c>
      <c r="Y135" s="7">
        <v>117800000</v>
      </c>
      <c r="Z135" s="7">
        <v>52000000</v>
      </c>
      <c r="AA135" s="16">
        <v>0.09</v>
      </c>
      <c r="AB135" s="5" t="s">
        <v>64</v>
      </c>
      <c r="AC135" s="17">
        <v>12</v>
      </c>
    </row>
    <row r="136" spans="1:29" x14ac:dyDescent="0.3">
      <c r="A136" s="4" t="s">
        <v>285</v>
      </c>
      <c r="B136" s="5">
        <v>25593</v>
      </c>
      <c r="C136" s="6" t="s">
        <v>265</v>
      </c>
      <c r="D136" s="5" t="e">
        <f>VLOOKUP(B136,'[1]MB Data-New Rating'!#REF!,3,0)</f>
        <v>#REF!</v>
      </c>
      <c r="E136" s="5" t="s">
        <v>31</v>
      </c>
      <c r="F136" s="6" t="s">
        <v>286</v>
      </c>
      <c r="G136" s="5" t="s">
        <v>33</v>
      </c>
      <c r="H136" s="5" t="str">
        <f t="shared" si="6"/>
        <v>IQD</v>
      </c>
      <c r="I136" s="7">
        <v>13405713.897000002</v>
      </c>
      <c r="J136" s="8">
        <v>13405713.897000002</v>
      </c>
      <c r="K136" s="7">
        <v>10054.284</v>
      </c>
      <c r="L136" s="7">
        <v>0</v>
      </c>
      <c r="M136" s="7">
        <v>0</v>
      </c>
      <c r="N136" s="9">
        <v>44103</v>
      </c>
      <c r="O136" s="9">
        <v>45564</v>
      </c>
      <c r="P136" s="9">
        <v>44315</v>
      </c>
      <c r="Q136" s="10" t="e">
        <f t="shared" si="7"/>
        <v>#VALUE!</v>
      </c>
      <c r="R136" s="5">
        <v>1</v>
      </c>
      <c r="S136" s="5" t="s">
        <v>34</v>
      </c>
      <c r="T136" s="11">
        <v>0</v>
      </c>
      <c r="U136" s="8">
        <v>0</v>
      </c>
      <c r="V136" s="12">
        <f t="shared" si="8"/>
        <v>0</v>
      </c>
      <c r="W136" s="7">
        <v>19500000</v>
      </c>
      <c r="X136" s="7">
        <v>90750000</v>
      </c>
      <c r="Y136" s="7">
        <v>72600000</v>
      </c>
      <c r="Z136" s="7">
        <v>19500000</v>
      </c>
      <c r="AA136" s="16">
        <v>0.09</v>
      </c>
      <c r="AB136" s="5" t="s">
        <v>64</v>
      </c>
      <c r="AC136" s="17">
        <v>12</v>
      </c>
    </row>
    <row r="137" spans="1:29" x14ac:dyDescent="0.3">
      <c r="A137" s="4" t="s">
        <v>287</v>
      </c>
      <c r="B137" s="5">
        <v>25347</v>
      </c>
      <c r="C137" s="6" t="s">
        <v>265</v>
      </c>
      <c r="D137" s="5" t="e">
        <f>VLOOKUP(B137,'[1]MB Data-New Rating'!#REF!,3,0)</f>
        <v>#REF!</v>
      </c>
      <c r="E137" s="5" t="s">
        <v>31</v>
      </c>
      <c r="F137" s="6" t="s">
        <v>288</v>
      </c>
      <c r="G137" s="5" t="s">
        <v>33</v>
      </c>
      <c r="H137" s="5" t="str">
        <f t="shared" si="6"/>
        <v>IQD</v>
      </c>
      <c r="I137" s="7">
        <v>27500000</v>
      </c>
      <c r="J137" s="8">
        <v>27500000</v>
      </c>
      <c r="K137" s="7">
        <v>0</v>
      </c>
      <c r="L137" s="7">
        <v>0</v>
      </c>
      <c r="M137" s="7">
        <v>403333.34400000004</v>
      </c>
      <c r="N137" s="9">
        <v>44154</v>
      </c>
      <c r="O137" s="9">
        <v>44335</v>
      </c>
      <c r="P137" s="9">
        <v>44335</v>
      </c>
      <c r="Q137" s="10" t="e">
        <f t="shared" si="7"/>
        <v>#VALUE!</v>
      </c>
      <c r="R137" s="5">
        <v>1</v>
      </c>
      <c r="S137" s="5" t="s">
        <v>34</v>
      </c>
      <c r="T137" s="11">
        <v>0</v>
      </c>
      <c r="U137" s="8">
        <v>0</v>
      </c>
      <c r="V137" s="12">
        <f t="shared" si="8"/>
        <v>0</v>
      </c>
      <c r="W137" s="7">
        <v>195000000</v>
      </c>
      <c r="X137" s="7">
        <v>398000000</v>
      </c>
      <c r="Y137" s="7">
        <v>318400000</v>
      </c>
      <c r="Z137" s="7">
        <v>195000000</v>
      </c>
      <c r="AA137" s="16">
        <v>0.11</v>
      </c>
      <c r="AB137" s="5" t="s">
        <v>59</v>
      </c>
      <c r="AC137" s="17">
        <v>2</v>
      </c>
    </row>
    <row r="138" spans="1:29" x14ac:dyDescent="0.3">
      <c r="A138" s="4" t="s">
        <v>289</v>
      </c>
      <c r="B138" s="5">
        <v>25219</v>
      </c>
      <c r="C138" s="6" t="s">
        <v>265</v>
      </c>
      <c r="D138" s="5" t="e">
        <f>VLOOKUP(B138,'[1]MB Data-New Rating'!#REF!,3,0)</f>
        <v>#REF!</v>
      </c>
      <c r="E138" s="5" t="s">
        <v>31</v>
      </c>
      <c r="F138" s="6" t="s">
        <v>290</v>
      </c>
      <c r="G138" s="5" t="s">
        <v>33</v>
      </c>
      <c r="H138" s="5" t="str">
        <f t="shared" si="6"/>
        <v>IQD</v>
      </c>
      <c r="I138" s="7">
        <v>43199539.534999996</v>
      </c>
      <c r="J138" s="8">
        <v>43199539.534999996</v>
      </c>
      <c r="K138" s="7">
        <v>229884.679</v>
      </c>
      <c r="L138" s="7">
        <v>50911.025000000001</v>
      </c>
      <c r="M138" s="7">
        <v>0</v>
      </c>
      <c r="N138" s="9">
        <v>44178</v>
      </c>
      <c r="O138" s="9">
        <v>44635</v>
      </c>
      <c r="P138" s="9">
        <v>44270</v>
      </c>
      <c r="Q138" s="10" t="e">
        <f t="shared" si="7"/>
        <v>#VALUE!</v>
      </c>
      <c r="R138" s="5">
        <v>1</v>
      </c>
      <c r="S138" s="5" t="s">
        <v>34</v>
      </c>
      <c r="T138" s="11">
        <v>0</v>
      </c>
      <c r="U138" s="8">
        <v>0</v>
      </c>
      <c r="V138" s="12">
        <f t="shared" si="8"/>
        <v>0</v>
      </c>
      <c r="W138" s="7">
        <v>65000000</v>
      </c>
      <c r="X138" s="7">
        <v>203000000</v>
      </c>
      <c r="Y138" s="7">
        <v>162400000</v>
      </c>
      <c r="Z138" s="7">
        <v>65000000</v>
      </c>
      <c r="AA138" s="16">
        <v>0.11</v>
      </c>
      <c r="AB138" s="5" t="s">
        <v>123</v>
      </c>
      <c r="AC138" s="17">
        <v>4</v>
      </c>
    </row>
    <row r="139" spans="1:29" x14ac:dyDescent="0.3">
      <c r="A139" s="4" t="s">
        <v>291</v>
      </c>
      <c r="B139" s="5">
        <v>25319</v>
      </c>
      <c r="C139" s="6" t="s">
        <v>265</v>
      </c>
      <c r="D139" s="5" t="e">
        <f>VLOOKUP(B139,'[1]MB Data-New Rating'!#REF!,3,0)</f>
        <v>#REF!</v>
      </c>
      <c r="E139" s="5" t="s">
        <v>31</v>
      </c>
      <c r="F139" s="6" t="s">
        <v>292</v>
      </c>
      <c r="G139" s="5" t="s">
        <v>33</v>
      </c>
      <c r="H139" s="5" t="str">
        <f t="shared" si="6"/>
        <v>IQD</v>
      </c>
      <c r="I139" s="7">
        <v>7000000</v>
      </c>
      <c r="J139" s="8">
        <v>7000000</v>
      </c>
      <c r="K139" s="7">
        <v>0</v>
      </c>
      <c r="L139" s="7">
        <v>0</v>
      </c>
      <c r="M139" s="7">
        <v>231000.01199999999</v>
      </c>
      <c r="N139" s="9">
        <v>44214</v>
      </c>
      <c r="O139" s="9">
        <v>44395</v>
      </c>
      <c r="P139" s="9">
        <v>44395</v>
      </c>
      <c r="Q139" s="10" t="e">
        <f t="shared" si="7"/>
        <v>#VALUE!</v>
      </c>
      <c r="R139" s="5">
        <v>1</v>
      </c>
      <c r="S139" s="5" t="s">
        <v>34</v>
      </c>
      <c r="T139" s="11">
        <v>0</v>
      </c>
      <c r="U139" s="8">
        <v>0</v>
      </c>
      <c r="V139" s="12">
        <f t="shared" si="8"/>
        <v>0</v>
      </c>
      <c r="W139" s="7">
        <v>15600000</v>
      </c>
      <c r="X139" s="7">
        <v>270000000</v>
      </c>
      <c r="Y139" s="7">
        <v>216000000</v>
      </c>
      <c r="Z139" s="7">
        <v>15600000</v>
      </c>
      <c r="AA139" s="16">
        <v>0.11</v>
      </c>
      <c r="AB139" s="5" t="s">
        <v>59</v>
      </c>
      <c r="AC139" s="17">
        <v>2</v>
      </c>
    </row>
    <row r="140" spans="1:29" x14ac:dyDescent="0.3">
      <c r="A140" s="4" t="s">
        <v>293</v>
      </c>
      <c r="B140" s="5">
        <v>25327</v>
      </c>
      <c r="C140" s="6" t="s">
        <v>265</v>
      </c>
      <c r="D140" s="5" t="e">
        <f>VLOOKUP(B140,'[1]MB Data-New Rating'!#REF!,3,0)</f>
        <v>#REF!</v>
      </c>
      <c r="E140" s="5" t="s">
        <v>31</v>
      </c>
      <c r="F140" s="6" t="s">
        <v>294</v>
      </c>
      <c r="G140" s="5" t="s">
        <v>33</v>
      </c>
      <c r="H140" s="5" t="str">
        <f t="shared" si="6"/>
        <v>IQD</v>
      </c>
      <c r="I140" s="7">
        <v>25000000</v>
      </c>
      <c r="J140" s="8">
        <v>25000000</v>
      </c>
      <c r="K140" s="7">
        <v>0</v>
      </c>
      <c r="L140" s="7">
        <v>0</v>
      </c>
      <c r="M140" s="7">
        <v>611111.12000000011</v>
      </c>
      <c r="N140" s="9">
        <v>44216</v>
      </c>
      <c r="O140" s="9">
        <v>44367</v>
      </c>
      <c r="P140" s="9">
        <v>44367</v>
      </c>
      <c r="Q140" s="10" t="e">
        <f t="shared" si="7"/>
        <v>#VALUE!</v>
      </c>
      <c r="R140" s="5">
        <v>1</v>
      </c>
      <c r="S140" s="5" t="s">
        <v>34</v>
      </c>
      <c r="T140" s="11">
        <v>0</v>
      </c>
      <c r="U140" s="8">
        <v>0</v>
      </c>
      <c r="V140" s="12">
        <f t="shared" si="8"/>
        <v>0</v>
      </c>
      <c r="W140" s="7">
        <v>65000000</v>
      </c>
      <c r="X140" s="7">
        <v>207000000</v>
      </c>
      <c r="Y140" s="7">
        <v>165600000</v>
      </c>
      <c r="Z140" s="7">
        <v>65000000</v>
      </c>
      <c r="AA140" s="16">
        <v>0.11</v>
      </c>
      <c r="AB140" s="5" t="s">
        <v>194</v>
      </c>
      <c r="AC140" s="17">
        <v>2</v>
      </c>
    </row>
    <row r="141" spans="1:29" x14ac:dyDescent="0.3">
      <c r="A141" s="4" t="s">
        <v>295</v>
      </c>
      <c r="B141" s="5">
        <v>23092</v>
      </c>
      <c r="C141" s="6" t="s">
        <v>265</v>
      </c>
      <c r="D141" s="5" t="e">
        <f>VLOOKUP(B141,'[1]MB Data-New Rating'!#REF!,3,0)</f>
        <v>#REF!</v>
      </c>
      <c r="E141" s="5" t="s">
        <v>31</v>
      </c>
      <c r="F141" s="6" t="s">
        <v>296</v>
      </c>
      <c r="G141" s="5" t="s">
        <v>33</v>
      </c>
      <c r="H141" s="5" t="str">
        <f t="shared" si="6"/>
        <v>IQD</v>
      </c>
      <c r="I141" s="7">
        <v>6000000</v>
      </c>
      <c r="J141" s="8">
        <v>6000000</v>
      </c>
      <c r="K141" s="7">
        <v>0</v>
      </c>
      <c r="L141" s="7">
        <v>0</v>
      </c>
      <c r="M141" s="7">
        <v>201666.63</v>
      </c>
      <c r="N141" s="9">
        <v>44216</v>
      </c>
      <c r="O141" s="9">
        <v>44397</v>
      </c>
      <c r="P141" s="9">
        <v>44397</v>
      </c>
      <c r="Q141" s="10" t="e">
        <f t="shared" si="7"/>
        <v>#VALUE!</v>
      </c>
      <c r="R141" s="5">
        <v>1</v>
      </c>
      <c r="S141" s="5" t="s">
        <v>34</v>
      </c>
      <c r="T141" s="11">
        <v>0</v>
      </c>
      <c r="U141" s="8">
        <v>0</v>
      </c>
      <c r="V141" s="12">
        <f t="shared" si="8"/>
        <v>0</v>
      </c>
      <c r="W141" s="7">
        <v>32500000</v>
      </c>
      <c r="X141" s="7">
        <v>210000000</v>
      </c>
      <c r="Y141" s="7">
        <v>168000000</v>
      </c>
      <c r="Z141" s="7">
        <v>32500000</v>
      </c>
      <c r="AA141" s="16">
        <v>0.11</v>
      </c>
      <c r="AB141" s="5" t="s">
        <v>59</v>
      </c>
      <c r="AC141" s="17">
        <v>2</v>
      </c>
    </row>
    <row r="142" spans="1:29" x14ac:dyDescent="0.3">
      <c r="A142" s="4" t="s">
        <v>297</v>
      </c>
      <c r="B142" s="5">
        <v>25078</v>
      </c>
      <c r="C142" s="6" t="s">
        <v>265</v>
      </c>
      <c r="D142" s="5" t="e">
        <f>VLOOKUP(B142,'[1]MB Data-New Rating'!#REF!,3,0)</f>
        <v>#REF!</v>
      </c>
      <c r="E142" s="5" t="s">
        <v>31</v>
      </c>
      <c r="F142" s="6" t="s">
        <v>298</v>
      </c>
      <c r="G142" s="5" t="s">
        <v>33</v>
      </c>
      <c r="H142" s="5" t="str">
        <f t="shared" si="6"/>
        <v>IQD</v>
      </c>
      <c r="I142" s="7">
        <v>31500000</v>
      </c>
      <c r="J142" s="8">
        <v>31500000</v>
      </c>
      <c r="K142" s="7">
        <v>0</v>
      </c>
      <c r="L142" s="7">
        <v>0</v>
      </c>
      <c r="M142" s="7">
        <v>2425500</v>
      </c>
      <c r="N142" s="9">
        <v>44236</v>
      </c>
      <c r="O142" s="9">
        <v>44539</v>
      </c>
      <c r="P142" s="9">
        <v>44539</v>
      </c>
      <c r="Q142" s="10" t="e">
        <f t="shared" si="7"/>
        <v>#VALUE!</v>
      </c>
      <c r="R142" s="5">
        <v>1</v>
      </c>
      <c r="S142" s="5" t="s">
        <v>34</v>
      </c>
      <c r="T142" s="11">
        <v>0</v>
      </c>
      <c r="U142" s="8">
        <v>0</v>
      </c>
      <c r="V142" s="12">
        <f t="shared" si="8"/>
        <v>0</v>
      </c>
      <c r="W142" s="7">
        <v>260000000</v>
      </c>
      <c r="X142" s="7">
        <v>305000000</v>
      </c>
      <c r="Y142" s="7">
        <v>244000000</v>
      </c>
      <c r="Z142" s="7">
        <v>244000000</v>
      </c>
      <c r="AA142" s="16">
        <v>0.11</v>
      </c>
      <c r="AB142" s="5" t="s">
        <v>41</v>
      </c>
      <c r="AC142" s="17">
        <v>1</v>
      </c>
    </row>
    <row r="143" spans="1:29" x14ac:dyDescent="0.3">
      <c r="A143" s="4" t="s">
        <v>299</v>
      </c>
      <c r="B143" s="5">
        <v>25936</v>
      </c>
      <c r="C143" s="6" t="s">
        <v>265</v>
      </c>
      <c r="D143" s="5" t="e">
        <f>VLOOKUP(B143,'[1]MB Data-New Rating'!#REF!,3,0)</f>
        <v>#REF!</v>
      </c>
      <c r="E143" s="5" t="s">
        <v>31</v>
      </c>
      <c r="F143" s="6" t="s">
        <v>284</v>
      </c>
      <c r="G143" s="5" t="s">
        <v>33</v>
      </c>
      <c r="H143" s="5" t="str">
        <f t="shared" si="6"/>
        <v>IQD</v>
      </c>
      <c r="I143" s="7">
        <v>13070075.065999998</v>
      </c>
      <c r="J143" s="8">
        <v>13070075.065999998</v>
      </c>
      <c r="K143" s="7">
        <v>39210.228000000003</v>
      </c>
      <c r="L143" s="7">
        <v>0</v>
      </c>
      <c r="M143" s="7">
        <v>0</v>
      </c>
      <c r="N143" s="9">
        <v>44243</v>
      </c>
      <c r="O143" s="9">
        <v>45555</v>
      </c>
      <c r="P143" s="9">
        <v>44306</v>
      </c>
      <c r="Q143" s="10" t="e">
        <f t="shared" si="7"/>
        <v>#VALUE!</v>
      </c>
      <c r="R143" s="5">
        <v>1</v>
      </c>
      <c r="S143" s="5" t="s">
        <v>34</v>
      </c>
      <c r="T143" s="11">
        <v>0</v>
      </c>
      <c r="U143" s="8">
        <v>0</v>
      </c>
      <c r="V143" s="12">
        <f t="shared" si="8"/>
        <v>0</v>
      </c>
      <c r="W143" s="7">
        <v>52000000</v>
      </c>
      <c r="X143" s="7">
        <v>147250000</v>
      </c>
      <c r="Y143" s="7">
        <v>117800000</v>
      </c>
      <c r="Z143" s="7">
        <v>52000000</v>
      </c>
      <c r="AA143" s="16">
        <v>0.09</v>
      </c>
      <c r="AB143" s="5" t="s">
        <v>64</v>
      </c>
      <c r="AC143" s="17">
        <v>12</v>
      </c>
    </row>
    <row r="144" spans="1:29" x14ac:dyDescent="0.3">
      <c r="A144" s="4" t="s">
        <v>300</v>
      </c>
      <c r="B144" s="5">
        <v>25373</v>
      </c>
      <c r="C144" s="6" t="s">
        <v>265</v>
      </c>
      <c r="D144" s="5" t="e">
        <f>VLOOKUP(B144,'[1]MB Data-New Rating'!#REF!,3,0)</f>
        <v>#REF!</v>
      </c>
      <c r="E144" s="5" t="s">
        <v>31</v>
      </c>
      <c r="F144" s="6" t="s">
        <v>301</v>
      </c>
      <c r="G144" s="5" t="s">
        <v>33</v>
      </c>
      <c r="H144" s="5" t="str">
        <f t="shared" si="6"/>
        <v>IQD</v>
      </c>
      <c r="I144" s="7">
        <v>14500000</v>
      </c>
      <c r="J144" s="8">
        <v>14500000</v>
      </c>
      <c r="K144" s="7">
        <v>0</v>
      </c>
      <c r="L144" s="7">
        <v>0</v>
      </c>
      <c r="M144" s="7">
        <v>677875.06799999997</v>
      </c>
      <c r="N144" s="9">
        <v>44256</v>
      </c>
      <c r="O144" s="9">
        <v>44440</v>
      </c>
      <c r="P144" s="9">
        <v>44440</v>
      </c>
      <c r="Q144" s="10" t="e">
        <f t="shared" si="7"/>
        <v>#VALUE!</v>
      </c>
      <c r="R144" s="5">
        <v>1</v>
      </c>
      <c r="S144" s="5" t="s">
        <v>34</v>
      </c>
      <c r="T144" s="11">
        <v>0</v>
      </c>
      <c r="U144" s="8">
        <v>0</v>
      </c>
      <c r="V144" s="12">
        <f t="shared" si="8"/>
        <v>0</v>
      </c>
      <c r="W144" s="7">
        <v>26000000</v>
      </c>
      <c r="X144" s="7">
        <v>295000000</v>
      </c>
      <c r="Y144" s="7">
        <v>236000000</v>
      </c>
      <c r="Z144" s="7">
        <v>26000000</v>
      </c>
      <c r="AA144" s="16">
        <v>0.11</v>
      </c>
      <c r="AB144" s="5" t="s">
        <v>59</v>
      </c>
      <c r="AC144" s="17">
        <v>2</v>
      </c>
    </row>
    <row r="145" spans="1:29" x14ac:dyDescent="0.3">
      <c r="A145" s="4" t="s">
        <v>302</v>
      </c>
      <c r="B145" s="5">
        <v>25306</v>
      </c>
      <c r="C145" s="6" t="s">
        <v>265</v>
      </c>
      <c r="D145" s="5" t="e">
        <f>VLOOKUP(B145,'[1]MB Data-New Rating'!#REF!,3,0)</f>
        <v>#REF!</v>
      </c>
      <c r="E145" s="5" t="s">
        <v>31</v>
      </c>
      <c r="F145" s="6" t="s">
        <v>303</v>
      </c>
      <c r="G145" s="5" t="s">
        <v>33</v>
      </c>
      <c r="H145" s="5" t="str">
        <f t="shared" si="6"/>
        <v>IQD</v>
      </c>
      <c r="I145" s="7">
        <v>9600000</v>
      </c>
      <c r="J145" s="8">
        <v>9600000</v>
      </c>
      <c r="K145" s="7">
        <v>0</v>
      </c>
      <c r="L145" s="7">
        <v>0</v>
      </c>
      <c r="M145" s="7">
        <v>472266.61300000001</v>
      </c>
      <c r="N145" s="9">
        <v>44264</v>
      </c>
      <c r="O145" s="9">
        <v>44448</v>
      </c>
      <c r="P145" s="9">
        <v>44448</v>
      </c>
      <c r="Q145" s="10" t="e">
        <f t="shared" si="7"/>
        <v>#VALUE!</v>
      </c>
      <c r="R145" s="5">
        <v>1</v>
      </c>
      <c r="S145" s="5" t="s">
        <v>34</v>
      </c>
      <c r="T145" s="11">
        <v>0</v>
      </c>
      <c r="U145" s="8">
        <v>0</v>
      </c>
      <c r="V145" s="12">
        <f t="shared" si="8"/>
        <v>0</v>
      </c>
      <c r="W145" s="7">
        <v>39000000</v>
      </c>
      <c r="X145" s="7">
        <v>244000000</v>
      </c>
      <c r="Y145" s="7">
        <v>195200000</v>
      </c>
      <c r="Z145" s="7">
        <v>39000000</v>
      </c>
      <c r="AA145" s="16">
        <v>0.11</v>
      </c>
      <c r="AB145" s="5" t="s">
        <v>59</v>
      </c>
      <c r="AC145" s="17">
        <v>2</v>
      </c>
    </row>
    <row r="146" spans="1:29" x14ac:dyDescent="0.3">
      <c r="A146" s="4" t="s">
        <v>304</v>
      </c>
      <c r="B146" s="5">
        <v>25351</v>
      </c>
      <c r="C146" s="6" t="s">
        <v>265</v>
      </c>
      <c r="D146" s="5" t="e">
        <f>VLOOKUP(B146,'[1]MB Data-New Rating'!#REF!,3,0)</f>
        <v>#REF!</v>
      </c>
      <c r="E146" s="5" t="s">
        <v>213</v>
      </c>
      <c r="F146" s="6" t="s">
        <v>270</v>
      </c>
      <c r="G146" s="5" t="s">
        <v>33</v>
      </c>
      <c r="H146" s="5" t="str">
        <f t="shared" si="6"/>
        <v>IQD</v>
      </c>
      <c r="I146" s="7">
        <v>246065368.91600001</v>
      </c>
      <c r="J146" s="8">
        <v>246065368.91600001</v>
      </c>
      <c r="K146" s="7">
        <v>0</v>
      </c>
      <c r="L146" s="7">
        <v>0</v>
      </c>
      <c r="M146" s="7">
        <v>0</v>
      </c>
      <c r="N146" s="9">
        <v>41437</v>
      </c>
      <c r="O146" s="9">
        <v>44392</v>
      </c>
      <c r="P146" s="9">
        <v>44249</v>
      </c>
      <c r="Q146" s="10" t="e">
        <f t="shared" si="7"/>
        <v>#VALUE!</v>
      </c>
      <c r="R146" s="5">
        <v>1</v>
      </c>
      <c r="S146" s="5" t="s">
        <v>34</v>
      </c>
      <c r="T146" s="11">
        <v>0</v>
      </c>
      <c r="U146" s="8">
        <v>0</v>
      </c>
      <c r="V146" s="12">
        <f t="shared" si="8"/>
        <v>0</v>
      </c>
      <c r="W146" s="7">
        <v>650000000</v>
      </c>
      <c r="X146" s="7">
        <v>1500000000</v>
      </c>
      <c r="Y146" s="7">
        <v>1200000000</v>
      </c>
      <c r="Z146" s="7">
        <v>650000000</v>
      </c>
      <c r="AA146" s="16">
        <v>0.11</v>
      </c>
      <c r="AB146" s="5" t="s">
        <v>41</v>
      </c>
      <c r="AC146" s="17">
        <v>1</v>
      </c>
    </row>
    <row r="147" spans="1:29" x14ac:dyDescent="0.3">
      <c r="A147" s="4" t="s">
        <v>305</v>
      </c>
      <c r="B147" s="5">
        <v>25021</v>
      </c>
      <c r="C147" s="6" t="s">
        <v>265</v>
      </c>
      <c r="D147" s="5" t="e">
        <f>VLOOKUP(B147,'[1]MB Data-New Rating'!#REF!,3,0)</f>
        <v>#REF!</v>
      </c>
      <c r="E147" s="5" t="s">
        <v>213</v>
      </c>
      <c r="F147" s="6" t="s">
        <v>306</v>
      </c>
      <c r="G147" s="5" t="s">
        <v>40</v>
      </c>
      <c r="H147" s="5" t="str">
        <f t="shared" si="6"/>
        <v>USD</v>
      </c>
      <c r="I147" s="7">
        <v>4902102.42</v>
      </c>
      <c r="J147" s="8">
        <v>7157069533.1999998</v>
      </c>
      <c r="K147" s="7">
        <v>0</v>
      </c>
      <c r="L147" s="7">
        <v>2331292682.5999999</v>
      </c>
      <c r="M147" s="7">
        <v>0</v>
      </c>
      <c r="N147" s="9">
        <v>40262</v>
      </c>
      <c r="O147" s="9">
        <v>44196</v>
      </c>
      <c r="P147" s="9">
        <v>42583</v>
      </c>
      <c r="Q147" s="10" t="e">
        <f t="shared" si="7"/>
        <v>#VALUE!</v>
      </c>
      <c r="R147" s="5">
        <v>1</v>
      </c>
      <c r="S147" s="5"/>
      <c r="T147" s="11">
        <v>0</v>
      </c>
      <c r="U147" s="8">
        <v>0</v>
      </c>
      <c r="V147" s="12">
        <f t="shared" si="8"/>
        <v>0</v>
      </c>
      <c r="W147" s="7">
        <v>0</v>
      </c>
      <c r="X147" s="7">
        <v>0</v>
      </c>
      <c r="Y147" s="7">
        <v>0</v>
      </c>
      <c r="Z147" s="7">
        <v>0</v>
      </c>
      <c r="AA147" s="16">
        <v>0.12</v>
      </c>
      <c r="AB147" s="5" t="s">
        <v>41</v>
      </c>
      <c r="AC147" s="17">
        <v>1</v>
      </c>
    </row>
    <row r="148" spans="1:29" x14ac:dyDescent="0.3">
      <c r="A148" s="4" t="s">
        <v>307</v>
      </c>
      <c r="B148" s="5">
        <v>30334</v>
      </c>
      <c r="C148" s="6" t="s">
        <v>308</v>
      </c>
      <c r="D148" s="5" t="e">
        <f>VLOOKUP(B148,'[1]MB Data-New Rating'!#REF!,3,0)</f>
        <v>#REF!</v>
      </c>
      <c r="E148" s="5" t="s">
        <v>31</v>
      </c>
      <c r="F148" s="6" t="s">
        <v>309</v>
      </c>
      <c r="G148" s="5" t="s">
        <v>33</v>
      </c>
      <c r="H148" s="5" t="str">
        <f t="shared" si="6"/>
        <v>IQD</v>
      </c>
      <c r="I148" s="7">
        <v>56876250</v>
      </c>
      <c r="J148" s="8">
        <v>56876250</v>
      </c>
      <c r="K148" s="7">
        <v>13658475.648</v>
      </c>
      <c r="L148" s="7">
        <v>13658475.648</v>
      </c>
      <c r="M148" s="7">
        <v>0</v>
      </c>
      <c r="N148" s="9">
        <v>42072</v>
      </c>
      <c r="O148" s="9">
        <v>42622</v>
      </c>
      <c r="P148" s="9">
        <v>42622</v>
      </c>
      <c r="Q148" s="10" t="e">
        <f t="shared" si="7"/>
        <v>#VALUE!</v>
      </c>
      <c r="R148" s="5">
        <v>1</v>
      </c>
      <c r="S148" s="5" t="s">
        <v>34</v>
      </c>
      <c r="T148" s="11">
        <v>0</v>
      </c>
      <c r="U148" s="8">
        <v>0</v>
      </c>
      <c r="V148" s="12">
        <f t="shared" si="8"/>
        <v>0</v>
      </c>
      <c r="W148" s="7">
        <v>130000000</v>
      </c>
      <c r="X148" s="7">
        <v>240000000</v>
      </c>
      <c r="Y148" s="7">
        <v>192000000</v>
      </c>
      <c r="Z148" s="7">
        <v>130000000</v>
      </c>
      <c r="AA148" s="16">
        <v>0.11</v>
      </c>
      <c r="AB148" s="5" t="s">
        <v>35</v>
      </c>
      <c r="AC148" s="17">
        <v>1</v>
      </c>
    </row>
    <row r="149" spans="1:29" x14ac:dyDescent="0.3">
      <c r="A149" s="4" t="s">
        <v>310</v>
      </c>
      <c r="B149" s="5">
        <v>30334</v>
      </c>
      <c r="C149" s="6" t="s">
        <v>308</v>
      </c>
      <c r="D149" s="5" t="e">
        <f>VLOOKUP(B149,'[1]MB Data-New Rating'!#REF!,3,0)</f>
        <v>#REF!</v>
      </c>
      <c r="E149" s="5" t="s">
        <v>31</v>
      </c>
      <c r="F149" s="6" t="s">
        <v>309</v>
      </c>
      <c r="G149" s="5" t="s">
        <v>33</v>
      </c>
      <c r="H149" s="5" t="str">
        <f t="shared" si="6"/>
        <v>IQD</v>
      </c>
      <c r="I149" s="7">
        <v>20000000</v>
      </c>
      <c r="J149" s="8">
        <v>20000000</v>
      </c>
      <c r="K149" s="7">
        <v>10954520.483999999</v>
      </c>
      <c r="L149" s="7">
        <v>10954520.483999999</v>
      </c>
      <c r="M149" s="7">
        <v>0</v>
      </c>
      <c r="N149" s="9">
        <v>42101</v>
      </c>
      <c r="O149" s="9">
        <v>42650</v>
      </c>
      <c r="P149" s="9">
        <v>42622</v>
      </c>
      <c r="Q149" s="10" t="e">
        <f t="shared" si="7"/>
        <v>#VALUE!</v>
      </c>
      <c r="R149" s="5">
        <v>1</v>
      </c>
      <c r="S149" s="5" t="s">
        <v>34</v>
      </c>
      <c r="T149" s="11">
        <v>0</v>
      </c>
      <c r="U149" s="8">
        <v>0</v>
      </c>
      <c r="V149" s="12">
        <f t="shared" si="8"/>
        <v>0</v>
      </c>
      <c r="W149" s="7">
        <v>130000000</v>
      </c>
      <c r="X149" s="7">
        <v>240000000</v>
      </c>
      <c r="Y149" s="7">
        <v>192000000</v>
      </c>
      <c r="Z149" s="7">
        <v>130000000</v>
      </c>
      <c r="AA149" s="16">
        <v>0.11</v>
      </c>
      <c r="AB149" s="5" t="s">
        <v>35</v>
      </c>
      <c r="AC149" s="17">
        <v>1</v>
      </c>
    </row>
    <row r="150" spans="1:29" x14ac:dyDescent="0.3">
      <c r="A150" s="4" t="s">
        <v>311</v>
      </c>
      <c r="B150" s="5">
        <v>25752</v>
      </c>
      <c r="C150" s="6" t="s">
        <v>308</v>
      </c>
      <c r="D150" s="5" t="e">
        <f>VLOOKUP(B150,'[1]MB Data-New Rating'!#REF!,3,0)</f>
        <v>#REF!</v>
      </c>
      <c r="E150" s="5" t="s">
        <v>31</v>
      </c>
      <c r="F150" s="6" t="s">
        <v>312</v>
      </c>
      <c r="G150" s="5" t="s">
        <v>33</v>
      </c>
      <c r="H150" s="5" t="str">
        <f t="shared" si="6"/>
        <v>IQD</v>
      </c>
      <c r="I150" s="7">
        <v>445813372.87300003</v>
      </c>
      <c r="J150" s="8">
        <v>445813372.87300003</v>
      </c>
      <c r="K150" s="7">
        <v>7033944.2980000004</v>
      </c>
      <c r="L150" s="7">
        <v>0</v>
      </c>
      <c r="M150" s="7">
        <v>0</v>
      </c>
      <c r="N150" s="9">
        <v>44024</v>
      </c>
      <c r="O150" s="9">
        <v>45493</v>
      </c>
      <c r="P150" s="9">
        <v>44306</v>
      </c>
      <c r="Q150" s="10" t="e">
        <f t="shared" si="7"/>
        <v>#VALUE!</v>
      </c>
      <c r="R150" s="5">
        <v>1</v>
      </c>
      <c r="S150" s="5" t="s">
        <v>34</v>
      </c>
      <c r="T150" s="11">
        <v>0</v>
      </c>
      <c r="U150" s="8">
        <v>0</v>
      </c>
      <c r="V150" s="12">
        <f t="shared" si="8"/>
        <v>0</v>
      </c>
      <c r="W150" s="7">
        <v>650000000</v>
      </c>
      <c r="X150" s="7">
        <v>360000000</v>
      </c>
      <c r="Y150" s="7">
        <v>288000000</v>
      </c>
      <c r="Z150" s="7">
        <v>288000000</v>
      </c>
      <c r="AA150" s="16">
        <v>0.08</v>
      </c>
      <c r="AB150" s="5" t="s">
        <v>123</v>
      </c>
      <c r="AC150" s="17">
        <v>4</v>
      </c>
    </row>
    <row r="151" spans="1:29" x14ac:dyDescent="0.3">
      <c r="A151" s="4" t="s">
        <v>313</v>
      </c>
      <c r="B151" s="5">
        <v>30320</v>
      </c>
      <c r="C151" s="6" t="s">
        <v>308</v>
      </c>
      <c r="D151" s="5" t="e">
        <f>VLOOKUP(B151,'[1]MB Data-New Rating'!#REF!,3,0)</f>
        <v>#REF!</v>
      </c>
      <c r="E151" s="5" t="s">
        <v>31</v>
      </c>
      <c r="F151" s="6" t="s">
        <v>314</v>
      </c>
      <c r="G151" s="5" t="s">
        <v>33</v>
      </c>
      <c r="H151" s="5" t="str">
        <f t="shared" si="6"/>
        <v>IQD</v>
      </c>
      <c r="I151" s="7">
        <v>250000000</v>
      </c>
      <c r="J151" s="8">
        <v>250000000</v>
      </c>
      <c r="K151" s="7">
        <v>0</v>
      </c>
      <c r="L151" s="7">
        <v>0</v>
      </c>
      <c r="M151" s="7">
        <v>8815068.432</v>
      </c>
      <c r="N151" s="9">
        <v>44039</v>
      </c>
      <c r="O151" s="9">
        <v>44404</v>
      </c>
      <c r="P151" s="9">
        <v>44404</v>
      </c>
      <c r="Q151" s="10" t="e">
        <f t="shared" si="7"/>
        <v>#VALUE!</v>
      </c>
      <c r="R151" s="5">
        <v>1</v>
      </c>
      <c r="S151" s="5" t="s">
        <v>34</v>
      </c>
      <c r="T151" s="11">
        <v>0</v>
      </c>
      <c r="U151" s="8">
        <v>0</v>
      </c>
      <c r="V151" s="12">
        <f t="shared" si="8"/>
        <v>0</v>
      </c>
      <c r="W151" s="7">
        <v>325000000</v>
      </c>
      <c r="X151" s="7">
        <v>878280000</v>
      </c>
      <c r="Y151" s="7">
        <v>702624000</v>
      </c>
      <c r="Z151" s="7">
        <v>325000000</v>
      </c>
      <c r="AA151" s="16">
        <v>0.11</v>
      </c>
      <c r="AB151" s="5" t="s">
        <v>35</v>
      </c>
      <c r="AC151" s="17">
        <v>1</v>
      </c>
    </row>
    <row r="152" spans="1:29" x14ac:dyDescent="0.3">
      <c r="A152" s="4" t="s">
        <v>315</v>
      </c>
      <c r="B152" s="5">
        <v>30261</v>
      </c>
      <c r="C152" s="6" t="s">
        <v>308</v>
      </c>
      <c r="D152" s="5" t="e">
        <f>VLOOKUP(B152,'[1]MB Data-New Rating'!#REF!,3,0)</f>
        <v>#REF!</v>
      </c>
      <c r="E152" s="5" t="s">
        <v>31</v>
      </c>
      <c r="F152" s="6" t="s">
        <v>316</v>
      </c>
      <c r="G152" s="5" t="s">
        <v>33</v>
      </c>
      <c r="H152" s="5" t="str">
        <f t="shared" si="6"/>
        <v>IQD</v>
      </c>
      <c r="I152" s="7">
        <v>50000000</v>
      </c>
      <c r="J152" s="8">
        <v>50000000</v>
      </c>
      <c r="K152" s="7">
        <v>0</v>
      </c>
      <c r="L152" s="7">
        <v>0</v>
      </c>
      <c r="M152" s="7">
        <v>3465753.4450000003</v>
      </c>
      <c r="N152" s="9">
        <v>44152</v>
      </c>
      <c r="O152" s="9">
        <v>44517</v>
      </c>
      <c r="P152" s="9">
        <v>44517</v>
      </c>
      <c r="Q152" s="10" t="e">
        <f t="shared" si="7"/>
        <v>#VALUE!</v>
      </c>
      <c r="R152" s="5">
        <v>1</v>
      </c>
      <c r="S152" s="5" t="s">
        <v>34</v>
      </c>
      <c r="T152" s="11">
        <v>0</v>
      </c>
      <c r="U152" s="8">
        <v>0</v>
      </c>
      <c r="V152" s="12">
        <f t="shared" si="8"/>
        <v>0</v>
      </c>
      <c r="W152" s="7">
        <v>130000000</v>
      </c>
      <c r="X152" s="7">
        <v>180000000</v>
      </c>
      <c r="Y152" s="7">
        <v>144000000</v>
      </c>
      <c r="Z152" s="7">
        <v>130000000</v>
      </c>
      <c r="AA152" s="16">
        <v>0.11</v>
      </c>
      <c r="AB152" s="5" t="s">
        <v>35</v>
      </c>
      <c r="AC152" s="17">
        <v>1</v>
      </c>
    </row>
    <row r="153" spans="1:29" x14ac:dyDescent="0.3">
      <c r="A153" s="4" t="s">
        <v>317</v>
      </c>
      <c r="B153" s="5">
        <v>25946</v>
      </c>
      <c r="C153" s="6" t="s">
        <v>308</v>
      </c>
      <c r="D153" s="5" t="e">
        <f>VLOOKUP(B153,'[1]MB Data-New Rating'!#REF!,3,0)</f>
        <v>#REF!</v>
      </c>
      <c r="E153" s="5" t="s">
        <v>31</v>
      </c>
      <c r="F153" s="6" t="s">
        <v>318</v>
      </c>
      <c r="G153" s="5" t="s">
        <v>40</v>
      </c>
      <c r="H153" s="5" t="str">
        <f t="shared" si="6"/>
        <v>USD</v>
      </c>
      <c r="I153" s="7">
        <v>40000</v>
      </c>
      <c r="J153" s="8">
        <v>58400000</v>
      </c>
      <c r="K153" s="7">
        <v>1284960.6000000001</v>
      </c>
      <c r="L153" s="7">
        <v>0</v>
      </c>
      <c r="M153" s="7">
        <v>0</v>
      </c>
      <c r="N153" s="9">
        <v>44188</v>
      </c>
      <c r="O153" s="9">
        <v>44309</v>
      </c>
      <c r="P153" s="9">
        <v>44309</v>
      </c>
      <c r="Q153" s="10" t="e">
        <f t="shared" si="7"/>
        <v>#VALUE!</v>
      </c>
      <c r="R153" s="5">
        <v>1</v>
      </c>
      <c r="S153" s="5"/>
      <c r="T153" s="11">
        <v>0</v>
      </c>
      <c r="U153" s="8">
        <v>0</v>
      </c>
      <c r="V153" s="12">
        <f t="shared" si="8"/>
        <v>0</v>
      </c>
      <c r="W153" s="7">
        <v>0</v>
      </c>
      <c r="X153" s="7">
        <v>0</v>
      </c>
      <c r="Y153" s="7">
        <v>0</v>
      </c>
      <c r="Z153" s="7">
        <v>0</v>
      </c>
      <c r="AA153" s="16">
        <v>0.08</v>
      </c>
      <c r="AB153" s="5" t="s">
        <v>137</v>
      </c>
      <c r="AC153" s="17">
        <v>3</v>
      </c>
    </row>
    <row r="154" spans="1:29" x14ac:dyDescent="0.3">
      <c r="A154" s="4" t="s">
        <v>319</v>
      </c>
      <c r="B154" s="5">
        <v>25946</v>
      </c>
      <c r="C154" s="6" t="s">
        <v>308</v>
      </c>
      <c r="D154" s="5" t="e">
        <f>VLOOKUP(B154,'[1]MB Data-New Rating'!#REF!,3,0)</f>
        <v>#REF!</v>
      </c>
      <c r="E154" s="5" t="s">
        <v>31</v>
      </c>
      <c r="F154" s="6" t="s">
        <v>318</v>
      </c>
      <c r="G154" s="5" t="s">
        <v>40</v>
      </c>
      <c r="H154" s="5" t="str">
        <f t="shared" si="6"/>
        <v>USD</v>
      </c>
      <c r="I154" s="7">
        <v>29500</v>
      </c>
      <c r="J154" s="8">
        <v>43070000</v>
      </c>
      <c r="K154" s="7">
        <v>545923.20000000007</v>
      </c>
      <c r="L154" s="7">
        <v>0</v>
      </c>
      <c r="M154" s="7">
        <v>0</v>
      </c>
      <c r="N154" s="9">
        <v>44230</v>
      </c>
      <c r="O154" s="9">
        <v>44350</v>
      </c>
      <c r="P154" s="9">
        <v>44309</v>
      </c>
      <c r="Q154" s="10" t="e">
        <f t="shared" si="7"/>
        <v>#VALUE!</v>
      </c>
      <c r="R154" s="5">
        <v>1</v>
      </c>
      <c r="S154" s="5"/>
      <c r="T154" s="11">
        <v>0</v>
      </c>
      <c r="U154" s="8">
        <v>0</v>
      </c>
      <c r="V154" s="12">
        <f t="shared" si="8"/>
        <v>0</v>
      </c>
      <c r="W154" s="7">
        <v>0</v>
      </c>
      <c r="X154" s="7">
        <v>0</v>
      </c>
      <c r="Y154" s="7">
        <v>0</v>
      </c>
      <c r="Z154" s="7">
        <v>0</v>
      </c>
      <c r="AA154" s="16">
        <v>0.08</v>
      </c>
      <c r="AB154" s="5" t="s">
        <v>137</v>
      </c>
      <c r="AC154" s="17">
        <v>3</v>
      </c>
    </row>
    <row r="155" spans="1:29" x14ac:dyDescent="0.3">
      <c r="A155" s="4" t="s">
        <v>320</v>
      </c>
      <c r="B155" s="5">
        <v>25946</v>
      </c>
      <c r="C155" s="6" t="s">
        <v>308</v>
      </c>
      <c r="D155" s="5" t="e">
        <f>VLOOKUP(B155,'[1]MB Data-New Rating'!#REF!,3,0)</f>
        <v>#REF!</v>
      </c>
      <c r="E155" s="5" t="s">
        <v>31</v>
      </c>
      <c r="F155" s="6" t="s">
        <v>318</v>
      </c>
      <c r="G155" s="5" t="s">
        <v>40</v>
      </c>
      <c r="H155" s="5" t="str">
        <f t="shared" si="6"/>
        <v>USD</v>
      </c>
      <c r="I155" s="7">
        <v>118000</v>
      </c>
      <c r="J155" s="8">
        <v>172280000</v>
      </c>
      <c r="K155" s="7">
        <v>1952341.2</v>
      </c>
      <c r="L155" s="7">
        <v>0</v>
      </c>
      <c r="M155" s="7">
        <v>0</v>
      </c>
      <c r="N155" s="9">
        <v>44236</v>
      </c>
      <c r="O155" s="9">
        <v>44356</v>
      </c>
      <c r="P155" s="9">
        <v>44309</v>
      </c>
      <c r="Q155" s="10" t="e">
        <f t="shared" si="7"/>
        <v>#VALUE!</v>
      </c>
      <c r="R155" s="5">
        <v>1</v>
      </c>
      <c r="S155" s="5"/>
      <c r="T155" s="11">
        <v>0</v>
      </c>
      <c r="U155" s="8">
        <v>0</v>
      </c>
      <c r="V155" s="12">
        <f t="shared" si="8"/>
        <v>0</v>
      </c>
      <c r="W155" s="7">
        <v>0</v>
      </c>
      <c r="X155" s="7">
        <v>0</v>
      </c>
      <c r="Y155" s="7">
        <v>0</v>
      </c>
      <c r="Z155" s="7">
        <v>0</v>
      </c>
      <c r="AA155" s="16">
        <v>0.08</v>
      </c>
      <c r="AB155" s="5" t="s">
        <v>137</v>
      </c>
      <c r="AC155" s="17">
        <v>3</v>
      </c>
    </row>
    <row r="156" spans="1:29" x14ac:dyDescent="0.3">
      <c r="A156" s="4" t="s">
        <v>321</v>
      </c>
      <c r="B156" s="5">
        <v>25759</v>
      </c>
      <c r="C156" s="6" t="s">
        <v>308</v>
      </c>
      <c r="D156" s="5" t="e">
        <f>VLOOKUP(B156,'[1]MB Data-New Rating'!#REF!,3,0)</f>
        <v>#REF!</v>
      </c>
      <c r="E156" s="5" t="s">
        <v>213</v>
      </c>
      <c r="F156" s="6" t="s">
        <v>322</v>
      </c>
      <c r="G156" s="5" t="s">
        <v>40</v>
      </c>
      <c r="H156" s="5" t="str">
        <f t="shared" si="6"/>
        <v>USD</v>
      </c>
      <c r="I156" s="7">
        <v>297515.16000000003</v>
      </c>
      <c r="J156" s="8">
        <v>434372133.60000002</v>
      </c>
      <c r="K156" s="7">
        <v>0</v>
      </c>
      <c r="L156" s="7">
        <v>0</v>
      </c>
      <c r="M156" s="7">
        <v>0</v>
      </c>
      <c r="N156" s="9">
        <v>43955</v>
      </c>
      <c r="O156" s="9">
        <v>44362</v>
      </c>
      <c r="P156" s="9">
        <v>44285</v>
      </c>
      <c r="Q156" s="10" t="e">
        <f t="shared" si="7"/>
        <v>#VALUE!</v>
      </c>
      <c r="R156" s="5">
        <v>1</v>
      </c>
      <c r="S156" s="5"/>
      <c r="T156" s="11">
        <v>0</v>
      </c>
      <c r="U156" s="8">
        <v>0</v>
      </c>
      <c r="V156" s="12">
        <f t="shared" si="8"/>
        <v>0</v>
      </c>
      <c r="W156" s="7">
        <v>0</v>
      </c>
      <c r="X156" s="7">
        <v>0</v>
      </c>
      <c r="Y156" s="7">
        <v>0</v>
      </c>
      <c r="Z156" s="7">
        <v>0</v>
      </c>
      <c r="AA156" s="16">
        <v>7.0000000000000007E-2</v>
      </c>
      <c r="AB156" s="5" t="s">
        <v>41</v>
      </c>
      <c r="AC156" s="17">
        <v>1</v>
      </c>
    </row>
    <row r="157" spans="1:29" x14ac:dyDescent="0.3">
      <c r="A157" s="4" t="s">
        <v>323</v>
      </c>
      <c r="B157" s="5">
        <v>25839</v>
      </c>
      <c r="C157" s="6" t="s">
        <v>308</v>
      </c>
      <c r="D157" s="5" t="e">
        <f>VLOOKUP(B157,'[1]MB Data-New Rating'!#REF!,3,0)</f>
        <v>#REF!</v>
      </c>
      <c r="E157" s="5" t="s">
        <v>213</v>
      </c>
      <c r="F157" s="6" t="s">
        <v>324</v>
      </c>
      <c r="G157" s="5" t="s">
        <v>40</v>
      </c>
      <c r="H157" s="5" t="str">
        <f t="shared" si="6"/>
        <v>USD</v>
      </c>
      <c r="I157" s="7">
        <v>4784.38</v>
      </c>
      <c r="J157" s="8">
        <v>6985194.7999999998</v>
      </c>
      <c r="K157" s="7">
        <v>0</v>
      </c>
      <c r="L157" s="7">
        <v>0</v>
      </c>
      <c r="M157" s="7">
        <v>0</v>
      </c>
      <c r="N157" s="9">
        <v>44053</v>
      </c>
      <c r="O157" s="9">
        <v>44406</v>
      </c>
      <c r="P157" s="9">
        <v>44286</v>
      </c>
      <c r="Q157" s="10" t="e">
        <f t="shared" si="7"/>
        <v>#VALUE!</v>
      </c>
      <c r="R157" s="5">
        <v>1</v>
      </c>
      <c r="S157" s="5"/>
      <c r="T157" s="11">
        <v>0</v>
      </c>
      <c r="U157" s="8">
        <v>0</v>
      </c>
      <c r="V157" s="12">
        <f t="shared" si="8"/>
        <v>0</v>
      </c>
      <c r="W157" s="7">
        <v>0</v>
      </c>
      <c r="X157" s="7">
        <v>0</v>
      </c>
      <c r="Y157" s="7">
        <v>0</v>
      </c>
      <c r="Z157" s="7">
        <v>0</v>
      </c>
      <c r="AA157" s="16">
        <v>7.2999999999999995E-2</v>
      </c>
      <c r="AB157" s="5" t="s">
        <v>41</v>
      </c>
      <c r="AC157" s="17">
        <v>1</v>
      </c>
    </row>
    <row r="158" spans="1:29" x14ac:dyDescent="0.3">
      <c r="A158" s="4" t="s">
        <v>325</v>
      </c>
      <c r="B158" s="5">
        <v>25759</v>
      </c>
      <c r="C158" s="6" t="s">
        <v>308</v>
      </c>
      <c r="D158" s="5" t="e">
        <f>VLOOKUP(B158,'[1]MB Data-New Rating'!#REF!,3,0)</f>
        <v>#REF!</v>
      </c>
      <c r="E158" s="5" t="s">
        <v>213</v>
      </c>
      <c r="F158" s="6" t="s">
        <v>322</v>
      </c>
      <c r="G158" s="5" t="s">
        <v>33</v>
      </c>
      <c r="H158" s="5" t="str">
        <f t="shared" si="6"/>
        <v>IQD</v>
      </c>
      <c r="I158" s="7">
        <v>23.454999999999998</v>
      </c>
      <c r="J158" s="8">
        <v>23.454999999999998</v>
      </c>
      <c r="K158" s="7">
        <v>0</v>
      </c>
      <c r="L158" s="7">
        <v>0</v>
      </c>
      <c r="M158" s="7">
        <v>0</v>
      </c>
      <c r="N158" s="9">
        <v>44165</v>
      </c>
      <c r="O158" s="9">
        <v>44530</v>
      </c>
      <c r="P158" s="9">
        <v>44285</v>
      </c>
      <c r="Q158" s="10" t="e">
        <f t="shared" si="7"/>
        <v>#VALUE!</v>
      </c>
      <c r="R158" s="5">
        <v>1</v>
      </c>
      <c r="S158" s="5"/>
      <c r="T158" s="11">
        <v>0</v>
      </c>
      <c r="U158" s="8">
        <v>0</v>
      </c>
      <c r="V158" s="12">
        <f t="shared" si="8"/>
        <v>0</v>
      </c>
      <c r="W158" s="7">
        <v>0</v>
      </c>
      <c r="X158" s="7">
        <v>0</v>
      </c>
      <c r="Y158" s="7">
        <v>0</v>
      </c>
      <c r="Z158" s="7">
        <v>0</v>
      </c>
      <c r="AA158" s="16">
        <v>7.4999999999999997E-2</v>
      </c>
      <c r="AB158" s="5" t="s">
        <v>41</v>
      </c>
      <c r="AC158" s="17">
        <v>1</v>
      </c>
    </row>
    <row r="159" spans="1:29" x14ac:dyDescent="0.3">
      <c r="A159" s="4" t="s">
        <v>326</v>
      </c>
      <c r="B159" s="5">
        <v>35206</v>
      </c>
      <c r="C159" s="6" t="s">
        <v>327</v>
      </c>
      <c r="D159" s="5" t="e">
        <f>VLOOKUP(B159,'[1]MB Data-New Rating'!#REF!,3,0)</f>
        <v>#REF!</v>
      </c>
      <c r="E159" s="5" t="s">
        <v>31</v>
      </c>
      <c r="F159" s="6" t="s">
        <v>328</v>
      </c>
      <c r="G159" s="5" t="s">
        <v>33</v>
      </c>
      <c r="H159" s="5" t="str">
        <f t="shared" si="6"/>
        <v>IQD</v>
      </c>
      <c r="I159" s="7">
        <v>112000000</v>
      </c>
      <c r="J159" s="8">
        <v>112000000</v>
      </c>
      <c r="K159" s="7">
        <v>67502499.300999999</v>
      </c>
      <c r="L159" s="7">
        <v>67502499.300999999</v>
      </c>
      <c r="M159" s="7">
        <v>0</v>
      </c>
      <c r="N159" s="9">
        <v>41357</v>
      </c>
      <c r="O159" s="9">
        <v>42453</v>
      </c>
      <c r="P159" s="9">
        <v>42453</v>
      </c>
      <c r="Q159" s="10" t="e">
        <f t="shared" si="7"/>
        <v>#VALUE!</v>
      </c>
      <c r="R159" s="5">
        <v>1</v>
      </c>
      <c r="S159" s="5" t="s">
        <v>34</v>
      </c>
      <c r="T159" s="11">
        <v>0</v>
      </c>
      <c r="U159" s="8">
        <v>0</v>
      </c>
      <c r="V159" s="12">
        <f t="shared" si="8"/>
        <v>0</v>
      </c>
      <c r="W159" s="7">
        <v>260000000</v>
      </c>
      <c r="X159" s="7">
        <v>408000000</v>
      </c>
      <c r="Y159" s="7">
        <v>326400000</v>
      </c>
      <c r="Z159" s="7">
        <v>260000000</v>
      </c>
      <c r="AA159" s="16">
        <v>0.11</v>
      </c>
      <c r="AB159" s="5" t="s">
        <v>35</v>
      </c>
      <c r="AC159" s="17">
        <v>1</v>
      </c>
    </row>
    <row r="160" spans="1:29" x14ac:dyDescent="0.3">
      <c r="A160" s="4" t="s">
        <v>329</v>
      </c>
      <c r="B160" s="5">
        <v>22867</v>
      </c>
      <c r="C160" s="6" t="s">
        <v>327</v>
      </c>
      <c r="D160" s="5" t="e">
        <f>VLOOKUP(B160,'[1]MB Data-New Rating'!#REF!,3,0)</f>
        <v>#REF!</v>
      </c>
      <c r="E160" s="5" t="s">
        <v>31</v>
      </c>
      <c r="F160" s="6" t="s">
        <v>330</v>
      </c>
      <c r="G160" s="5" t="s">
        <v>33</v>
      </c>
      <c r="H160" s="5" t="str">
        <f t="shared" si="6"/>
        <v>IQD</v>
      </c>
      <c r="I160" s="7">
        <v>76558321.665999994</v>
      </c>
      <c r="J160" s="8">
        <v>76558321.665999994</v>
      </c>
      <c r="K160" s="7">
        <v>1348205.186</v>
      </c>
      <c r="L160" s="7">
        <v>1348205.186</v>
      </c>
      <c r="M160" s="7">
        <v>0</v>
      </c>
      <c r="N160" s="9">
        <v>43562</v>
      </c>
      <c r="O160" s="9">
        <v>43928</v>
      </c>
      <c r="P160" s="9">
        <v>43928</v>
      </c>
      <c r="Q160" s="10" t="e">
        <f t="shared" si="7"/>
        <v>#VALUE!</v>
      </c>
      <c r="R160" s="5">
        <v>1</v>
      </c>
      <c r="S160" s="5" t="s">
        <v>34</v>
      </c>
      <c r="T160" s="11">
        <v>0</v>
      </c>
      <c r="U160" s="8">
        <v>0</v>
      </c>
      <c r="V160" s="12">
        <f t="shared" si="8"/>
        <v>0</v>
      </c>
      <c r="W160" s="7">
        <v>130000000</v>
      </c>
      <c r="X160" s="7">
        <v>396000000</v>
      </c>
      <c r="Y160" s="7">
        <v>316800000</v>
      </c>
      <c r="Z160" s="7">
        <v>130000000</v>
      </c>
      <c r="AA160" s="16">
        <v>0.105</v>
      </c>
      <c r="AB160" s="5" t="s">
        <v>35</v>
      </c>
      <c r="AC160" s="17">
        <v>1</v>
      </c>
    </row>
    <row r="161" spans="1:29" x14ac:dyDescent="0.3">
      <c r="A161" s="4" t="s">
        <v>331</v>
      </c>
      <c r="B161" s="5">
        <v>24689</v>
      </c>
      <c r="C161" s="6" t="s">
        <v>327</v>
      </c>
      <c r="D161" s="5" t="e">
        <f>VLOOKUP(B161,'[1]MB Data-New Rating'!#REF!,3,0)</f>
        <v>#REF!</v>
      </c>
      <c r="E161" s="5" t="s">
        <v>31</v>
      </c>
      <c r="F161" s="6" t="s">
        <v>332</v>
      </c>
      <c r="G161" s="5" t="s">
        <v>33</v>
      </c>
      <c r="H161" s="5" t="str">
        <f t="shared" si="6"/>
        <v>IQD</v>
      </c>
      <c r="I161" s="7">
        <v>75000000</v>
      </c>
      <c r="J161" s="8">
        <v>75000000</v>
      </c>
      <c r="K161" s="7">
        <v>0</v>
      </c>
      <c r="L161" s="7">
        <v>0</v>
      </c>
      <c r="M161" s="7">
        <v>3775684.85</v>
      </c>
      <c r="N161" s="9">
        <v>43731</v>
      </c>
      <c r="O161" s="9">
        <v>44462</v>
      </c>
      <c r="P161" s="9">
        <v>44462</v>
      </c>
      <c r="Q161" s="10" t="e">
        <f t="shared" si="7"/>
        <v>#VALUE!</v>
      </c>
      <c r="R161" s="5">
        <v>1</v>
      </c>
      <c r="S161" s="5" t="s">
        <v>34</v>
      </c>
      <c r="T161" s="11">
        <v>0</v>
      </c>
      <c r="U161" s="8">
        <v>0</v>
      </c>
      <c r="V161" s="12">
        <f t="shared" si="8"/>
        <v>0</v>
      </c>
      <c r="W161" s="7">
        <v>390000000</v>
      </c>
      <c r="X161" s="7">
        <v>1527135000</v>
      </c>
      <c r="Y161" s="7">
        <v>1221708000</v>
      </c>
      <c r="Z161" s="7">
        <v>390000000</v>
      </c>
      <c r="AA161" s="16">
        <v>0.105</v>
      </c>
      <c r="AB161" s="5" t="s">
        <v>35</v>
      </c>
      <c r="AC161" s="17">
        <v>1</v>
      </c>
    </row>
    <row r="162" spans="1:29" x14ac:dyDescent="0.3">
      <c r="A162" s="4" t="s">
        <v>333</v>
      </c>
      <c r="B162" s="5">
        <v>24689</v>
      </c>
      <c r="C162" s="6" t="s">
        <v>327</v>
      </c>
      <c r="D162" s="5" t="e">
        <f>VLOOKUP(B162,'[1]MB Data-New Rating'!#REF!,3,0)</f>
        <v>#REF!</v>
      </c>
      <c r="E162" s="5" t="s">
        <v>31</v>
      </c>
      <c r="F162" s="6" t="s">
        <v>332</v>
      </c>
      <c r="G162" s="5" t="s">
        <v>33</v>
      </c>
      <c r="H162" s="5" t="str">
        <f t="shared" si="6"/>
        <v>IQD</v>
      </c>
      <c r="I162" s="7">
        <v>75000000</v>
      </c>
      <c r="J162" s="8">
        <v>75000000</v>
      </c>
      <c r="K162" s="7">
        <v>0</v>
      </c>
      <c r="L162" s="7">
        <v>0</v>
      </c>
      <c r="M162" s="7">
        <v>5285958.79</v>
      </c>
      <c r="N162" s="9">
        <v>43801</v>
      </c>
      <c r="O162" s="9">
        <v>44532</v>
      </c>
      <c r="P162" s="9">
        <v>44462</v>
      </c>
      <c r="Q162" s="10" t="e">
        <f t="shared" si="7"/>
        <v>#VALUE!</v>
      </c>
      <c r="R162" s="5">
        <v>1</v>
      </c>
      <c r="S162" s="5" t="s">
        <v>34</v>
      </c>
      <c r="T162" s="11">
        <v>0</v>
      </c>
      <c r="U162" s="8">
        <v>0</v>
      </c>
      <c r="V162" s="12">
        <f t="shared" si="8"/>
        <v>0</v>
      </c>
      <c r="W162" s="7">
        <v>390000000</v>
      </c>
      <c r="X162" s="7">
        <v>1527135000</v>
      </c>
      <c r="Y162" s="7">
        <v>1221708000</v>
      </c>
      <c r="Z162" s="7">
        <v>390000000</v>
      </c>
      <c r="AA162" s="16">
        <v>0.105</v>
      </c>
      <c r="AB162" s="5" t="s">
        <v>35</v>
      </c>
      <c r="AC162" s="17">
        <v>1</v>
      </c>
    </row>
    <row r="163" spans="1:29" x14ac:dyDescent="0.3">
      <c r="A163" s="4" t="s">
        <v>334</v>
      </c>
      <c r="B163" s="5">
        <v>35270</v>
      </c>
      <c r="C163" s="6" t="s">
        <v>327</v>
      </c>
      <c r="D163" s="5" t="e">
        <f>VLOOKUP(B163,'[1]MB Data-New Rating'!#REF!,3,0)</f>
        <v>#REF!</v>
      </c>
      <c r="E163" s="5" t="s">
        <v>31</v>
      </c>
      <c r="F163" s="6" t="s">
        <v>335</v>
      </c>
      <c r="G163" s="5" t="s">
        <v>33</v>
      </c>
      <c r="H163" s="5" t="str">
        <f t="shared" si="6"/>
        <v>IQD</v>
      </c>
      <c r="I163" s="7">
        <v>2439071.5580000002</v>
      </c>
      <c r="J163" s="8">
        <v>2439071.5580000002</v>
      </c>
      <c r="K163" s="7">
        <v>1355.04</v>
      </c>
      <c r="L163" s="7">
        <v>0</v>
      </c>
      <c r="M163" s="7">
        <v>0</v>
      </c>
      <c r="N163" s="9">
        <v>43905</v>
      </c>
      <c r="O163" s="9">
        <v>44619</v>
      </c>
      <c r="P163" s="9">
        <v>44313</v>
      </c>
      <c r="Q163" s="10" t="e">
        <f t="shared" si="7"/>
        <v>#VALUE!</v>
      </c>
      <c r="R163" s="5">
        <v>1</v>
      </c>
      <c r="S163" s="5"/>
      <c r="T163" s="11">
        <v>0</v>
      </c>
      <c r="U163" s="8">
        <v>0</v>
      </c>
      <c r="V163" s="12">
        <f t="shared" si="8"/>
        <v>0</v>
      </c>
      <c r="W163" s="7">
        <v>0</v>
      </c>
      <c r="X163" s="7">
        <v>0</v>
      </c>
      <c r="Y163" s="7">
        <v>0</v>
      </c>
      <c r="Z163" s="7">
        <v>0</v>
      </c>
      <c r="AA163" s="16">
        <v>0.04</v>
      </c>
      <c r="AB163" s="5" t="s">
        <v>64</v>
      </c>
      <c r="AC163" s="17">
        <v>12</v>
      </c>
    </row>
    <row r="164" spans="1:29" x14ac:dyDescent="0.3">
      <c r="A164" s="4" t="s">
        <v>336</v>
      </c>
      <c r="B164" s="5">
        <v>35201</v>
      </c>
      <c r="C164" s="6" t="s">
        <v>327</v>
      </c>
      <c r="D164" s="5" t="e">
        <f>VLOOKUP(B164,'[1]MB Data-New Rating'!#REF!,3,0)</f>
        <v>#REF!</v>
      </c>
      <c r="E164" s="5" t="s">
        <v>31</v>
      </c>
      <c r="F164" s="6" t="s">
        <v>337</v>
      </c>
      <c r="G164" s="5" t="s">
        <v>33</v>
      </c>
      <c r="H164" s="5" t="str">
        <f t="shared" si="6"/>
        <v>IQD</v>
      </c>
      <c r="I164" s="7">
        <v>10571428.571</v>
      </c>
      <c r="J164" s="8">
        <v>10571428.571</v>
      </c>
      <c r="K164" s="7">
        <v>0</v>
      </c>
      <c r="L164" s="7">
        <v>0</v>
      </c>
      <c r="M164" s="7">
        <v>681563.50300000003</v>
      </c>
      <c r="N164" s="9">
        <v>43996</v>
      </c>
      <c r="O164" s="9">
        <v>44634</v>
      </c>
      <c r="P164" s="9">
        <v>44361</v>
      </c>
      <c r="Q164" s="10" t="e">
        <f t="shared" si="7"/>
        <v>#VALUE!</v>
      </c>
      <c r="R164" s="5">
        <v>1</v>
      </c>
      <c r="S164" s="5" t="s">
        <v>34</v>
      </c>
      <c r="T164" s="11">
        <v>0</v>
      </c>
      <c r="U164" s="8">
        <v>0</v>
      </c>
      <c r="V164" s="12">
        <f t="shared" si="8"/>
        <v>0</v>
      </c>
      <c r="W164" s="7">
        <v>65000000</v>
      </c>
      <c r="X164" s="7">
        <v>289000000</v>
      </c>
      <c r="Y164" s="7">
        <v>231200000</v>
      </c>
      <c r="Z164" s="7">
        <v>65000000</v>
      </c>
      <c r="AA164" s="16">
        <v>0.11</v>
      </c>
      <c r="AB164" s="5" t="s">
        <v>123</v>
      </c>
      <c r="AC164" s="17">
        <v>4</v>
      </c>
    </row>
    <row r="165" spans="1:29" x14ac:dyDescent="0.3">
      <c r="A165" s="4" t="s">
        <v>338</v>
      </c>
      <c r="B165" s="5">
        <v>35273</v>
      </c>
      <c r="C165" s="6" t="s">
        <v>327</v>
      </c>
      <c r="D165" s="5" t="e">
        <f>VLOOKUP(B165,'[1]MB Data-New Rating'!#REF!,3,0)</f>
        <v>#REF!</v>
      </c>
      <c r="E165" s="5" t="s">
        <v>31</v>
      </c>
      <c r="F165" s="6" t="s">
        <v>339</v>
      </c>
      <c r="G165" s="5" t="s">
        <v>33</v>
      </c>
      <c r="H165" s="5" t="str">
        <f t="shared" si="6"/>
        <v>IQD</v>
      </c>
      <c r="I165" s="7">
        <v>1982461.3320000002</v>
      </c>
      <c r="J165" s="8">
        <v>1982461.3320000002</v>
      </c>
      <c r="K165" s="7">
        <v>1101.365</v>
      </c>
      <c r="L165" s="7">
        <v>0</v>
      </c>
      <c r="M165" s="7">
        <v>0</v>
      </c>
      <c r="N165" s="9">
        <v>44012</v>
      </c>
      <c r="O165" s="9">
        <v>44739</v>
      </c>
      <c r="P165" s="9">
        <v>44313</v>
      </c>
      <c r="Q165" s="10" t="e">
        <f t="shared" si="7"/>
        <v>#VALUE!</v>
      </c>
      <c r="R165" s="5">
        <v>1</v>
      </c>
      <c r="S165" s="5"/>
      <c r="T165" s="11">
        <v>0</v>
      </c>
      <c r="U165" s="8">
        <v>0</v>
      </c>
      <c r="V165" s="12">
        <f t="shared" si="8"/>
        <v>0</v>
      </c>
      <c r="W165" s="7">
        <v>0</v>
      </c>
      <c r="X165" s="7">
        <v>0</v>
      </c>
      <c r="Y165" s="7">
        <v>0</v>
      </c>
      <c r="Z165" s="7">
        <v>0</v>
      </c>
      <c r="AA165" s="16">
        <v>0.04</v>
      </c>
      <c r="AB165" s="5" t="s">
        <v>64</v>
      </c>
      <c r="AC165" s="17">
        <v>12</v>
      </c>
    </row>
    <row r="166" spans="1:29" x14ac:dyDescent="0.3">
      <c r="A166" s="4" t="s">
        <v>340</v>
      </c>
      <c r="B166" s="5">
        <v>35028</v>
      </c>
      <c r="C166" s="6" t="s">
        <v>327</v>
      </c>
      <c r="D166" s="5" t="e">
        <f>VLOOKUP(B166,'[1]MB Data-New Rating'!#REF!,3,0)</f>
        <v>#REF!</v>
      </c>
      <c r="E166" s="5" t="s">
        <v>31</v>
      </c>
      <c r="F166" s="6" t="s">
        <v>341</v>
      </c>
      <c r="G166" s="5" t="s">
        <v>33</v>
      </c>
      <c r="H166" s="5" t="str">
        <f t="shared" si="6"/>
        <v>IQD</v>
      </c>
      <c r="I166" s="7">
        <v>509941321.92000002</v>
      </c>
      <c r="J166" s="8">
        <v>509941321.92000002</v>
      </c>
      <c r="K166" s="7">
        <v>5332062.4189999998</v>
      </c>
      <c r="L166" s="7">
        <v>85247.603000000003</v>
      </c>
      <c r="M166" s="7">
        <v>0</v>
      </c>
      <c r="N166" s="9">
        <v>44060</v>
      </c>
      <c r="O166" s="9">
        <v>46246</v>
      </c>
      <c r="P166" s="9">
        <v>44239</v>
      </c>
      <c r="Q166" s="10" t="e">
        <f t="shared" si="7"/>
        <v>#VALUE!</v>
      </c>
      <c r="R166" s="5">
        <v>1</v>
      </c>
      <c r="S166" s="5" t="s">
        <v>34</v>
      </c>
      <c r="T166" s="11">
        <v>0</v>
      </c>
      <c r="U166" s="8">
        <v>0</v>
      </c>
      <c r="V166" s="12">
        <f t="shared" si="8"/>
        <v>0</v>
      </c>
      <c r="W166" s="7">
        <v>650000000</v>
      </c>
      <c r="X166" s="7">
        <v>936000000</v>
      </c>
      <c r="Y166" s="7">
        <v>748800000</v>
      </c>
      <c r="Z166" s="7">
        <v>650000000</v>
      </c>
      <c r="AA166" s="16">
        <v>0.08</v>
      </c>
      <c r="AB166" s="5" t="s">
        <v>123</v>
      </c>
      <c r="AC166" s="17">
        <v>4</v>
      </c>
    </row>
    <row r="167" spans="1:29" x14ac:dyDescent="0.3">
      <c r="A167" s="4" t="s">
        <v>342</v>
      </c>
      <c r="B167" s="5">
        <v>23957</v>
      </c>
      <c r="C167" s="6" t="s">
        <v>327</v>
      </c>
      <c r="D167" s="5" t="e">
        <f>VLOOKUP(B167,'[1]MB Data-New Rating'!#REF!,3,0)</f>
        <v>#REF!</v>
      </c>
      <c r="E167" s="5" t="s">
        <v>31</v>
      </c>
      <c r="F167" s="6" t="s">
        <v>343</v>
      </c>
      <c r="G167" s="5" t="s">
        <v>33</v>
      </c>
      <c r="H167" s="5" t="str">
        <f t="shared" si="6"/>
        <v>IQD</v>
      </c>
      <c r="I167" s="7">
        <v>36793989.764000006</v>
      </c>
      <c r="J167" s="8">
        <v>36793989.764000006</v>
      </c>
      <c r="K167" s="7">
        <v>359763.45600000001</v>
      </c>
      <c r="L167" s="7">
        <v>0</v>
      </c>
      <c r="M167" s="7">
        <v>0</v>
      </c>
      <c r="N167" s="9">
        <v>44074</v>
      </c>
      <c r="O167" s="9">
        <v>45535</v>
      </c>
      <c r="P167" s="9">
        <v>44347</v>
      </c>
      <c r="Q167" s="10" t="e">
        <f t="shared" si="7"/>
        <v>#VALUE!</v>
      </c>
      <c r="R167" s="5">
        <v>1</v>
      </c>
      <c r="S167" s="5" t="s">
        <v>34</v>
      </c>
      <c r="T167" s="11">
        <v>0</v>
      </c>
      <c r="U167" s="8">
        <v>0</v>
      </c>
      <c r="V167" s="12">
        <f t="shared" si="8"/>
        <v>0</v>
      </c>
      <c r="W167" s="7">
        <v>130000000</v>
      </c>
      <c r="X167" s="7">
        <v>685000000</v>
      </c>
      <c r="Y167" s="7">
        <v>548000000</v>
      </c>
      <c r="Z167" s="7">
        <v>130000000</v>
      </c>
      <c r="AA167" s="13">
        <v>0.11</v>
      </c>
      <c r="AB167" s="14" t="s">
        <v>123</v>
      </c>
      <c r="AC167" s="15">
        <v>4</v>
      </c>
    </row>
    <row r="168" spans="1:29" x14ac:dyDescent="0.3">
      <c r="A168" s="4" t="s">
        <v>344</v>
      </c>
      <c r="B168" s="5">
        <v>23223</v>
      </c>
      <c r="C168" s="6" t="s">
        <v>327</v>
      </c>
      <c r="D168" s="5" t="e">
        <f>VLOOKUP(B168,'[1]MB Data-New Rating'!#REF!,3,0)</f>
        <v>#REF!</v>
      </c>
      <c r="E168" s="5" t="s">
        <v>31</v>
      </c>
      <c r="F168" s="6" t="s">
        <v>345</v>
      </c>
      <c r="G168" s="5" t="s">
        <v>33</v>
      </c>
      <c r="H168" s="5" t="str">
        <f t="shared" si="6"/>
        <v>IQD</v>
      </c>
      <c r="I168" s="7">
        <v>24797818.534000002</v>
      </c>
      <c r="J168" s="8">
        <v>24797818.534000002</v>
      </c>
      <c r="K168" s="7">
        <v>234890.44099999999</v>
      </c>
      <c r="L168" s="7">
        <v>0</v>
      </c>
      <c r="M168" s="7">
        <v>0</v>
      </c>
      <c r="N168" s="9">
        <v>44075</v>
      </c>
      <c r="O168" s="9">
        <v>45170</v>
      </c>
      <c r="P168" s="9">
        <v>44348</v>
      </c>
      <c r="Q168" s="10" t="e">
        <f t="shared" si="7"/>
        <v>#VALUE!</v>
      </c>
      <c r="R168" s="5">
        <v>1</v>
      </c>
      <c r="S168" s="5" t="s">
        <v>34</v>
      </c>
      <c r="T168" s="11">
        <v>0</v>
      </c>
      <c r="U168" s="8">
        <v>0</v>
      </c>
      <c r="V168" s="12">
        <f t="shared" si="8"/>
        <v>0</v>
      </c>
      <c r="W168" s="7">
        <v>65000000</v>
      </c>
      <c r="X168" s="7">
        <v>245000000</v>
      </c>
      <c r="Y168" s="7">
        <v>196000000</v>
      </c>
      <c r="Z168" s="7">
        <v>65000000</v>
      </c>
      <c r="AA168" s="13">
        <v>0.11</v>
      </c>
      <c r="AB168" s="14" t="s">
        <v>123</v>
      </c>
      <c r="AC168" s="15">
        <v>4</v>
      </c>
    </row>
    <row r="169" spans="1:29" x14ac:dyDescent="0.3">
      <c r="A169" s="4" t="s">
        <v>346</v>
      </c>
      <c r="B169" s="5">
        <v>35103</v>
      </c>
      <c r="C169" s="6" t="s">
        <v>327</v>
      </c>
      <c r="D169" s="5" t="e">
        <f>VLOOKUP(B169,'[1]MB Data-New Rating'!#REF!,3,0)</f>
        <v>#REF!</v>
      </c>
      <c r="E169" s="5" t="s">
        <v>31</v>
      </c>
      <c r="F169" s="6" t="s">
        <v>347</v>
      </c>
      <c r="G169" s="5" t="s">
        <v>33</v>
      </c>
      <c r="H169" s="5" t="str">
        <f t="shared" si="6"/>
        <v>IQD</v>
      </c>
      <c r="I169" s="7">
        <v>131829578.15199997</v>
      </c>
      <c r="J169" s="8">
        <v>131829578.15199997</v>
      </c>
      <c r="K169" s="7">
        <v>366193.28</v>
      </c>
      <c r="L169" s="7">
        <v>0</v>
      </c>
      <c r="M169" s="7">
        <v>0</v>
      </c>
      <c r="N169" s="9">
        <v>44122</v>
      </c>
      <c r="O169" s="9">
        <v>50203</v>
      </c>
      <c r="P169" s="9">
        <v>44298</v>
      </c>
      <c r="Q169" s="10" t="e">
        <f t="shared" si="7"/>
        <v>#VALUE!</v>
      </c>
      <c r="R169" s="5">
        <v>1</v>
      </c>
      <c r="S169" s="5" t="s">
        <v>34</v>
      </c>
      <c r="T169" s="11">
        <v>0</v>
      </c>
      <c r="U169" s="8">
        <v>0</v>
      </c>
      <c r="V169" s="12">
        <f t="shared" si="8"/>
        <v>0</v>
      </c>
      <c r="W169" s="7">
        <v>286000000</v>
      </c>
      <c r="X169" s="7">
        <v>766000000</v>
      </c>
      <c r="Y169" s="7">
        <v>612800000</v>
      </c>
      <c r="Z169" s="7">
        <v>286000000</v>
      </c>
      <c r="AA169" s="13">
        <v>0.05</v>
      </c>
      <c r="AB169" s="14" t="s">
        <v>64</v>
      </c>
      <c r="AC169" s="15">
        <v>12</v>
      </c>
    </row>
    <row r="170" spans="1:29" x14ac:dyDescent="0.3">
      <c r="A170" s="4" t="s">
        <v>348</v>
      </c>
      <c r="B170" s="5">
        <v>23420</v>
      </c>
      <c r="C170" s="6" t="s">
        <v>327</v>
      </c>
      <c r="D170" s="5" t="e">
        <f>VLOOKUP(B170,'[1]MB Data-New Rating'!#REF!,3,0)</f>
        <v>#REF!</v>
      </c>
      <c r="E170" s="5" t="s">
        <v>31</v>
      </c>
      <c r="F170" s="6" t="s">
        <v>349</v>
      </c>
      <c r="G170" s="5" t="s">
        <v>33</v>
      </c>
      <c r="H170" s="5" t="str">
        <f t="shared" si="6"/>
        <v>IQD</v>
      </c>
      <c r="I170" s="7">
        <v>11142375.481999999</v>
      </c>
      <c r="J170" s="8">
        <v>11142375.481999999</v>
      </c>
      <c r="K170" s="7">
        <v>115756.91</v>
      </c>
      <c r="L170" s="7">
        <v>0</v>
      </c>
      <c r="M170" s="7">
        <v>0</v>
      </c>
      <c r="N170" s="9">
        <v>44161</v>
      </c>
      <c r="O170" s="9">
        <v>45256</v>
      </c>
      <c r="P170" s="9">
        <v>44342</v>
      </c>
      <c r="Q170" s="10" t="e">
        <f t="shared" si="7"/>
        <v>#VALUE!</v>
      </c>
      <c r="R170" s="5">
        <v>1</v>
      </c>
      <c r="S170" s="5" t="s">
        <v>34</v>
      </c>
      <c r="T170" s="11">
        <v>0</v>
      </c>
      <c r="U170" s="8">
        <v>0</v>
      </c>
      <c r="V170" s="12">
        <f t="shared" si="8"/>
        <v>0</v>
      </c>
      <c r="W170" s="7">
        <v>32500000</v>
      </c>
      <c r="X170" s="7">
        <v>144000000</v>
      </c>
      <c r="Y170" s="7">
        <v>115200000</v>
      </c>
      <c r="Z170" s="7">
        <v>32500000</v>
      </c>
      <c r="AA170" s="13">
        <v>0.11</v>
      </c>
      <c r="AB170" s="14" t="s">
        <v>123</v>
      </c>
      <c r="AC170" s="15">
        <v>4</v>
      </c>
    </row>
    <row r="171" spans="1:29" x14ac:dyDescent="0.3">
      <c r="A171" s="4" t="s">
        <v>350</v>
      </c>
      <c r="B171" s="5">
        <v>35268</v>
      </c>
      <c r="C171" s="6" t="s">
        <v>327</v>
      </c>
      <c r="D171" s="5" t="e">
        <f>VLOOKUP(B171,'[1]MB Data-New Rating'!#REF!,3,0)</f>
        <v>#REF!</v>
      </c>
      <c r="E171" s="5" t="s">
        <v>31</v>
      </c>
      <c r="F171" s="6" t="s">
        <v>351</v>
      </c>
      <c r="G171" s="5" t="s">
        <v>33</v>
      </c>
      <c r="H171" s="5" t="str">
        <f t="shared" si="6"/>
        <v>IQD</v>
      </c>
      <c r="I171" s="7">
        <v>5000000</v>
      </c>
      <c r="J171" s="8">
        <v>5000000</v>
      </c>
      <c r="K171" s="7">
        <v>5000.0039999999999</v>
      </c>
      <c r="L171" s="7">
        <v>0</v>
      </c>
      <c r="M171" s="7">
        <v>0</v>
      </c>
      <c r="N171" s="9">
        <v>44278</v>
      </c>
      <c r="O171" s="9">
        <v>45012</v>
      </c>
      <c r="P171" s="9">
        <v>44313</v>
      </c>
      <c r="Q171" s="10" t="e">
        <f t="shared" si="7"/>
        <v>#VALUE!</v>
      </c>
      <c r="R171" s="5">
        <v>1</v>
      </c>
      <c r="S171" s="5"/>
      <c r="T171" s="11">
        <v>0</v>
      </c>
      <c r="U171" s="8">
        <v>0</v>
      </c>
      <c r="V171" s="12">
        <f t="shared" si="8"/>
        <v>0</v>
      </c>
      <c r="W171" s="7">
        <v>0</v>
      </c>
      <c r="X171" s="7">
        <v>0</v>
      </c>
      <c r="Y171" s="7">
        <v>0</v>
      </c>
      <c r="Z171" s="7">
        <v>0</v>
      </c>
      <c r="AA171" s="13">
        <v>0.04</v>
      </c>
      <c r="AB171" s="14" t="s">
        <v>64</v>
      </c>
      <c r="AC171" s="15">
        <v>12</v>
      </c>
    </row>
    <row r="172" spans="1:29" x14ac:dyDescent="0.3">
      <c r="A172" s="4" t="s">
        <v>352</v>
      </c>
      <c r="B172" s="5">
        <v>24123</v>
      </c>
      <c r="C172" s="6" t="s">
        <v>327</v>
      </c>
      <c r="D172" s="5" t="e">
        <f>VLOOKUP(B172,'[1]MB Data-New Rating'!#REF!,3,0)</f>
        <v>#REF!</v>
      </c>
      <c r="E172" s="5" t="s">
        <v>31</v>
      </c>
      <c r="F172" s="6" t="s">
        <v>353</v>
      </c>
      <c r="G172" s="5" t="s">
        <v>33</v>
      </c>
      <c r="H172" s="5" t="str">
        <f t="shared" si="6"/>
        <v>IQD</v>
      </c>
      <c r="I172" s="7">
        <v>12031000</v>
      </c>
      <c r="J172" s="8">
        <v>12031000</v>
      </c>
      <c r="K172" s="7">
        <v>6015.5</v>
      </c>
      <c r="L172" s="7">
        <v>0</v>
      </c>
      <c r="M172" s="7">
        <v>0</v>
      </c>
      <c r="N172" s="9">
        <v>44285</v>
      </c>
      <c r="O172" s="9">
        <v>45382</v>
      </c>
      <c r="P172" s="9">
        <v>44316</v>
      </c>
      <c r="Q172" s="10" t="e">
        <f t="shared" si="7"/>
        <v>#VALUE!</v>
      </c>
      <c r="R172" s="5">
        <v>1</v>
      </c>
      <c r="S172" s="5" t="s">
        <v>34</v>
      </c>
      <c r="T172" s="11">
        <v>0</v>
      </c>
      <c r="U172" s="8">
        <v>0</v>
      </c>
      <c r="V172" s="12">
        <f t="shared" si="8"/>
        <v>0</v>
      </c>
      <c r="W172" s="7">
        <v>26000000</v>
      </c>
      <c r="X172" s="7">
        <v>149000000</v>
      </c>
      <c r="Y172" s="7">
        <v>119200000</v>
      </c>
      <c r="Z172" s="7">
        <v>26000000</v>
      </c>
      <c r="AA172" s="13">
        <v>0.09</v>
      </c>
      <c r="AB172" s="14" t="s">
        <v>64</v>
      </c>
      <c r="AC172" s="15">
        <v>12</v>
      </c>
    </row>
    <row r="173" spans="1:29" x14ac:dyDescent="0.3">
      <c r="A173" s="4" t="s">
        <v>354</v>
      </c>
      <c r="B173" s="5">
        <v>35082</v>
      </c>
      <c r="C173" s="6" t="s">
        <v>327</v>
      </c>
      <c r="D173" s="5" t="e">
        <f>VLOOKUP(B173,'[1]MB Data-New Rating'!#REF!,3,0)</f>
        <v>#REF!</v>
      </c>
      <c r="E173" s="5" t="s">
        <v>213</v>
      </c>
      <c r="F173" s="6" t="s">
        <v>355</v>
      </c>
      <c r="G173" s="5" t="s">
        <v>33</v>
      </c>
      <c r="H173" s="5" t="str">
        <f t="shared" si="6"/>
        <v>IQD</v>
      </c>
      <c r="I173" s="7">
        <v>62221710.439999998</v>
      </c>
      <c r="J173" s="8">
        <v>62221710.439999998</v>
      </c>
      <c r="K173" s="7">
        <v>0</v>
      </c>
      <c r="L173" s="7">
        <v>610181.43400000001</v>
      </c>
      <c r="M173" s="7">
        <v>0</v>
      </c>
      <c r="N173" s="9">
        <v>41554</v>
      </c>
      <c r="O173" s="9">
        <v>44196</v>
      </c>
      <c r="P173" s="9">
        <v>44285</v>
      </c>
      <c r="Q173" s="10" t="e">
        <f t="shared" si="7"/>
        <v>#VALUE!</v>
      </c>
      <c r="R173" s="5">
        <v>1</v>
      </c>
      <c r="S173" s="5" t="s">
        <v>34</v>
      </c>
      <c r="T173" s="11">
        <v>0</v>
      </c>
      <c r="U173" s="8">
        <v>0</v>
      </c>
      <c r="V173" s="12">
        <f t="shared" si="8"/>
        <v>0</v>
      </c>
      <c r="W173" s="7">
        <v>650000000</v>
      </c>
      <c r="X173" s="7">
        <v>1160000000</v>
      </c>
      <c r="Y173" s="7">
        <v>928000000</v>
      </c>
      <c r="Z173" s="7">
        <v>650000000</v>
      </c>
      <c r="AA173" s="13">
        <v>0.11</v>
      </c>
      <c r="AB173" s="14" t="s">
        <v>41</v>
      </c>
      <c r="AC173" s="15">
        <v>1</v>
      </c>
    </row>
    <row r="174" spans="1:29" x14ac:dyDescent="0.3">
      <c r="A174" s="4" t="s">
        <v>356</v>
      </c>
      <c r="B174" s="5">
        <v>35205</v>
      </c>
      <c r="C174" s="6" t="s">
        <v>327</v>
      </c>
      <c r="D174" s="5" t="e">
        <f>VLOOKUP(B174,'[1]MB Data-New Rating'!#REF!,3,0)</f>
        <v>#REF!</v>
      </c>
      <c r="E174" s="5" t="s">
        <v>213</v>
      </c>
      <c r="F174" s="6" t="s">
        <v>357</v>
      </c>
      <c r="G174" s="5" t="s">
        <v>33</v>
      </c>
      <c r="H174" s="5" t="str">
        <f t="shared" si="6"/>
        <v>IQD</v>
      </c>
      <c r="I174" s="7">
        <v>0</v>
      </c>
      <c r="J174" s="8">
        <v>0</v>
      </c>
      <c r="K174" s="7">
        <v>0</v>
      </c>
      <c r="L174" s="7">
        <v>0</v>
      </c>
      <c r="M174" s="7">
        <v>0</v>
      </c>
      <c r="N174" s="9">
        <v>41115</v>
      </c>
      <c r="O174" s="9">
        <v>44275</v>
      </c>
      <c r="P174" s="9">
        <v>44277</v>
      </c>
      <c r="Q174" s="10" t="e">
        <f t="shared" si="7"/>
        <v>#VALUE!</v>
      </c>
      <c r="R174" s="5">
        <v>1</v>
      </c>
      <c r="S174" s="5"/>
      <c r="T174" s="11">
        <v>0</v>
      </c>
      <c r="U174" s="8">
        <v>0</v>
      </c>
      <c r="V174" s="12">
        <f t="shared" si="8"/>
        <v>0</v>
      </c>
      <c r="W174" s="7">
        <v>0</v>
      </c>
      <c r="X174" s="7">
        <v>0</v>
      </c>
      <c r="Y174" s="7">
        <v>0</v>
      </c>
      <c r="Z174" s="7">
        <v>0</v>
      </c>
      <c r="AA174" s="13">
        <v>0.11</v>
      </c>
      <c r="AB174" s="14" t="s">
        <v>41</v>
      </c>
      <c r="AC174" s="15">
        <v>1</v>
      </c>
    </row>
    <row r="175" spans="1:29" x14ac:dyDescent="0.3">
      <c r="A175" s="4" t="s">
        <v>358</v>
      </c>
      <c r="B175" s="5">
        <v>35206</v>
      </c>
      <c r="C175" s="6" t="s">
        <v>327</v>
      </c>
      <c r="D175" s="5" t="e">
        <f>VLOOKUP(B175,'[1]MB Data-New Rating'!#REF!,3,0)</f>
        <v>#REF!</v>
      </c>
      <c r="E175" s="5" t="s">
        <v>213</v>
      </c>
      <c r="F175" s="6" t="s">
        <v>328</v>
      </c>
      <c r="G175" s="5" t="s">
        <v>33</v>
      </c>
      <c r="H175" s="5" t="str">
        <f t="shared" si="6"/>
        <v>IQD</v>
      </c>
      <c r="I175" s="7">
        <v>78084544.922000006</v>
      </c>
      <c r="J175" s="8">
        <v>78084544.922000006</v>
      </c>
      <c r="K175" s="7">
        <v>0</v>
      </c>
      <c r="L175" s="7">
        <v>20428022.432</v>
      </c>
      <c r="M175" s="7">
        <v>0</v>
      </c>
      <c r="N175" s="9">
        <v>41631</v>
      </c>
      <c r="O175" s="9">
        <v>44196</v>
      </c>
      <c r="P175" s="9">
        <v>42453</v>
      </c>
      <c r="Q175" s="10" t="e">
        <f t="shared" si="7"/>
        <v>#VALUE!</v>
      </c>
      <c r="R175" s="5">
        <v>1</v>
      </c>
      <c r="S175" s="5" t="s">
        <v>34</v>
      </c>
      <c r="T175" s="11">
        <v>0</v>
      </c>
      <c r="U175" s="8">
        <v>0</v>
      </c>
      <c r="V175" s="12">
        <f t="shared" si="8"/>
        <v>0</v>
      </c>
      <c r="W175" s="7">
        <v>260000000</v>
      </c>
      <c r="X175" s="7">
        <v>408000000</v>
      </c>
      <c r="Y175" s="7">
        <v>326400000</v>
      </c>
      <c r="Z175" s="7">
        <v>260000000</v>
      </c>
      <c r="AA175" s="13">
        <v>0.11</v>
      </c>
      <c r="AB175" s="14" t="s">
        <v>41</v>
      </c>
      <c r="AC175" s="15">
        <v>1</v>
      </c>
    </row>
    <row r="176" spans="1:29" x14ac:dyDescent="0.3">
      <c r="A176" s="4" t="s">
        <v>359</v>
      </c>
      <c r="B176" s="5">
        <v>35170</v>
      </c>
      <c r="C176" s="6" t="s">
        <v>327</v>
      </c>
      <c r="D176" s="5" t="e">
        <f>VLOOKUP(B176,'[1]MB Data-New Rating'!#REF!,3,0)</f>
        <v>#REF!</v>
      </c>
      <c r="E176" s="5" t="s">
        <v>213</v>
      </c>
      <c r="F176" s="6" t="s">
        <v>360</v>
      </c>
      <c r="G176" s="5" t="s">
        <v>33</v>
      </c>
      <c r="H176" s="5" t="str">
        <f t="shared" si="6"/>
        <v>IQD</v>
      </c>
      <c r="I176" s="7">
        <v>0</v>
      </c>
      <c r="J176" s="8">
        <v>0</v>
      </c>
      <c r="K176" s="7">
        <v>0</v>
      </c>
      <c r="L176" s="7">
        <v>0</v>
      </c>
      <c r="M176" s="7">
        <v>0</v>
      </c>
      <c r="N176" s="9">
        <v>41421</v>
      </c>
      <c r="O176" s="9">
        <v>44232</v>
      </c>
      <c r="P176" s="9">
        <v>44258</v>
      </c>
      <c r="Q176" s="10" t="e">
        <f t="shared" si="7"/>
        <v>#VALUE!</v>
      </c>
      <c r="R176" s="5">
        <v>1</v>
      </c>
      <c r="S176" s="5" t="s">
        <v>34</v>
      </c>
      <c r="T176" s="11">
        <v>0</v>
      </c>
      <c r="U176" s="8">
        <v>0</v>
      </c>
      <c r="V176" s="12">
        <f t="shared" si="8"/>
        <v>0</v>
      </c>
      <c r="W176" s="7">
        <v>260000000</v>
      </c>
      <c r="X176" s="7">
        <v>890000000</v>
      </c>
      <c r="Y176" s="7">
        <v>712000000</v>
      </c>
      <c r="Z176" s="7">
        <v>260000000</v>
      </c>
      <c r="AA176" s="13">
        <v>0.11</v>
      </c>
      <c r="AB176" s="14" t="s">
        <v>41</v>
      </c>
      <c r="AC176" s="15">
        <v>1</v>
      </c>
    </row>
    <row r="177" spans="1:29" x14ac:dyDescent="0.3">
      <c r="A177" s="4" t="s">
        <v>361</v>
      </c>
      <c r="B177" s="5">
        <v>35222</v>
      </c>
      <c r="C177" s="6" t="s">
        <v>327</v>
      </c>
      <c r="D177" s="5" t="e">
        <f>VLOOKUP(B177,'[1]MB Data-New Rating'!#REF!,3,0)</f>
        <v>#REF!</v>
      </c>
      <c r="E177" s="5" t="s">
        <v>213</v>
      </c>
      <c r="F177" s="6" t="s">
        <v>362</v>
      </c>
      <c r="G177" s="5" t="s">
        <v>33</v>
      </c>
      <c r="H177" s="5" t="str">
        <f t="shared" si="6"/>
        <v>IQD</v>
      </c>
      <c r="I177" s="7">
        <v>77970757.721000001</v>
      </c>
      <c r="J177" s="8">
        <v>77970757.721000001</v>
      </c>
      <c r="K177" s="7">
        <v>0</v>
      </c>
      <c r="L177" s="7">
        <v>20398254.116999999</v>
      </c>
      <c r="M177" s="7">
        <v>0</v>
      </c>
      <c r="N177" s="9">
        <v>41478</v>
      </c>
      <c r="O177" s="9">
        <v>44196</v>
      </c>
      <c r="P177" s="9">
        <v>42794</v>
      </c>
      <c r="Q177" s="10" t="e">
        <f t="shared" si="7"/>
        <v>#VALUE!</v>
      </c>
      <c r="R177" s="5">
        <v>1</v>
      </c>
      <c r="S177" s="5" t="s">
        <v>34</v>
      </c>
      <c r="T177" s="11">
        <v>0</v>
      </c>
      <c r="U177" s="8">
        <v>0</v>
      </c>
      <c r="V177" s="12">
        <f t="shared" si="8"/>
        <v>0</v>
      </c>
      <c r="W177" s="7">
        <v>65000000</v>
      </c>
      <c r="X177" s="7">
        <v>186000000</v>
      </c>
      <c r="Y177" s="7">
        <v>148800000</v>
      </c>
      <c r="Z177" s="7">
        <v>65000000</v>
      </c>
      <c r="AA177" s="13">
        <v>0.11</v>
      </c>
      <c r="AB177" s="14" t="s">
        <v>41</v>
      </c>
      <c r="AC177" s="15">
        <v>1</v>
      </c>
    </row>
    <row r="178" spans="1:29" x14ac:dyDescent="0.3">
      <c r="A178" s="4" t="s">
        <v>363</v>
      </c>
      <c r="B178" s="5">
        <v>40062</v>
      </c>
      <c r="C178" s="6" t="s">
        <v>364</v>
      </c>
      <c r="D178" s="5" t="e">
        <f>VLOOKUP(B178,'[1]MB Data-New Rating'!#REF!,3,0)</f>
        <v>#REF!</v>
      </c>
      <c r="E178" s="5" t="s">
        <v>31</v>
      </c>
      <c r="F178" s="6" t="s">
        <v>365</v>
      </c>
      <c r="G178" s="5" t="s">
        <v>33</v>
      </c>
      <c r="H178" s="5" t="str">
        <f t="shared" si="6"/>
        <v>IQD</v>
      </c>
      <c r="I178" s="7">
        <v>75000000</v>
      </c>
      <c r="J178" s="8">
        <v>75000000</v>
      </c>
      <c r="K178" s="7">
        <v>81230728.479000002</v>
      </c>
      <c r="L178" s="7">
        <v>81230728.479000002</v>
      </c>
      <c r="M178" s="7">
        <v>0</v>
      </c>
      <c r="N178" s="9">
        <v>40660</v>
      </c>
      <c r="O178" s="9">
        <v>41026</v>
      </c>
      <c r="P178" s="9">
        <v>41026</v>
      </c>
      <c r="Q178" s="10" t="e">
        <f t="shared" si="7"/>
        <v>#VALUE!</v>
      </c>
      <c r="R178" s="5">
        <v>1</v>
      </c>
      <c r="S178" s="5" t="s">
        <v>34</v>
      </c>
      <c r="T178" s="11">
        <v>0</v>
      </c>
      <c r="U178" s="8">
        <v>0</v>
      </c>
      <c r="V178" s="12">
        <f t="shared" si="8"/>
        <v>0</v>
      </c>
      <c r="W178" s="7">
        <v>97500000</v>
      </c>
      <c r="X178" s="7">
        <v>365000000</v>
      </c>
      <c r="Y178" s="7">
        <v>292000000</v>
      </c>
      <c r="Z178" s="7">
        <v>97500000</v>
      </c>
      <c r="AA178" s="13">
        <v>0.11</v>
      </c>
      <c r="AB178" s="14" t="s">
        <v>35</v>
      </c>
      <c r="AC178" s="15">
        <v>1</v>
      </c>
    </row>
    <row r="179" spans="1:29" x14ac:dyDescent="0.3">
      <c r="A179" s="4" t="s">
        <v>366</v>
      </c>
      <c r="B179" s="5">
        <v>40065</v>
      </c>
      <c r="C179" s="6" t="s">
        <v>364</v>
      </c>
      <c r="D179" s="5" t="e">
        <f>VLOOKUP(B179,'[1]MB Data-New Rating'!#REF!,3,0)</f>
        <v>#REF!</v>
      </c>
      <c r="E179" s="5" t="s">
        <v>31</v>
      </c>
      <c r="F179" s="6" t="s">
        <v>367</v>
      </c>
      <c r="G179" s="5" t="s">
        <v>33</v>
      </c>
      <c r="H179" s="5" t="str">
        <f t="shared" si="6"/>
        <v>IQD</v>
      </c>
      <c r="I179" s="7">
        <v>750000000</v>
      </c>
      <c r="J179" s="8">
        <v>750000000</v>
      </c>
      <c r="K179" s="7">
        <v>344219178.01899999</v>
      </c>
      <c r="L179" s="7">
        <v>344219178.01899999</v>
      </c>
      <c r="M179" s="7">
        <v>0</v>
      </c>
      <c r="N179" s="9">
        <v>40728</v>
      </c>
      <c r="O179" s="9">
        <v>42920</v>
      </c>
      <c r="P179" s="9">
        <v>42920</v>
      </c>
      <c r="Q179" s="10" t="e">
        <f t="shared" si="7"/>
        <v>#VALUE!</v>
      </c>
      <c r="R179" s="5">
        <v>1</v>
      </c>
      <c r="S179" s="5" t="s">
        <v>34</v>
      </c>
      <c r="T179" s="11">
        <v>0</v>
      </c>
      <c r="U179" s="8">
        <v>0</v>
      </c>
      <c r="V179" s="12">
        <f t="shared" si="8"/>
        <v>0</v>
      </c>
      <c r="W179" s="7">
        <v>1950000000</v>
      </c>
      <c r="X179" s="7">
        <v>5033000000</v>
      </c>
      <c r="Y179" s="7">
        <v>4026400000</v>
      </c>
      <c r="Z179" s="7">
        <v>1950000000</v>
      </c>
      <c r="AA179" s="13">
        <v>0.11</v>
      </c>
      <c r="AB179" s="14" t="s">
        <v>35</v>
      </c>
      <c r="AC179" s="15">
        <v>1</v>
      </c>
    </row>
    <row r="180" spans="1:29" x14ac:dyDescent="0.3">
      <c r="A180" s="4" t="s">
        <v>368</v>
      </c>
      <c r="B180" s="5">
        <v>40140</v>
      </c>
      <c r="C180" s="6" t="s">
        <v>364</v>
      </c>
      <c r="D180" s="5" t="e">
        <f>VLOOKUP(B180,'[1]MB Data-New Rating'!#REF!,3,0)</f>
        <v>#REF!</v>
      </c>
      <c r="E180" s="5" t="s">
        <v>31</v>
      </c>
      <c r="F180" s="6" t="s">
        <v>369</v>
      </c>
      <c r="G180" s="5" t="s">
        <v>33</v>
      </c>
      <c r="H180" s="5" t="str">
        <f t="shared" si="6"/>
        <v>IQD</v>
      </c>
      <c r="I180" s="7">
        <v>15500000</v>
      </c>
      <c r="J180" s="8">
        <v>15500000</v>
      </c>
      <c r="K180" s="7">
        <v>5117121.5290000001</v>
      </c>
      <c r="L180" s="7">
        <v>5117121.5290000001</v>
      </c>
      <c r="M180" s="7">
        <v>0</v>
      </c>
      <c r="N180" s="9">
        <v>40797</v>
      </c>
      <c r="O180" s="9">
        <v>42805</v>
      </c>
      <c r="P180" s="9">
        <v>42805</v>
      </c>
      <c r="Q180" s="10" t="e">
        <f t="shared" si="7"/>
        <v>#VALUE!</v>
      </c>
      <c r="R180" s="5">
        <v>1</v>
      </c>
      <c r="S180" s="5" t="s">
        <v>34</v>
      </c>
      <c r="T180" s="11">
        <v>0</v>
      </c>
      <c r="U180" s="8">
        <v>0</v>
      </c>
      <c r="V180" s="12">
        <f t="shared" si="8"/>
        <v>0</v>
      </c>
      <c r="W180" s="7">
        <v>45500000</v>
      </c>
      <c r="X180" s="7">
        <v>230000000</v>
      </c>
      <c r="Y180" s="7">
        <v>184000000</v>
      </c>
      <c r="Z180" s="7">
        <v>45500000</v>
      </c>
      <c r="AA180" s="13">
        <v>0.11</v>
      </c>
      <c r="AB180" s="14" t="s">
        <v>35</v>
      </c>
      <c r="AC180" s="15">
        <v>1</v>
      </c>
    </row>
    <row r="181" spans="1:29" x14ac:dyDescent="0.3">
      <c r="A181" s="4" t="s">
        <v>370</v>
      </c>
      <c r="B181" s="5">
        <v>40065</v>
      </c>
      <c r="C181" s="6" t="s">
        <v>364</v>
      </c>
      <c r="D181" s="5" t="e">
        <f>VLOOKUP(B181,'[1]MB Data-New Rating'!#REF!,3,0)</f>
        <v>#REF!</v>
      </c>
      <c r="E181" s="5" t="s">
        <v>31</v>
      </c>
      <c r="F181" s="6" t="s">
        <v>367</v>
      </c>
      <c r="G181" s="5" t="s">
        <v>33</v>
      </c>
      <c r="H181" s="5" t="str">
        <f t="shared" si="6"/>
        <v>IQD</v>
      </c>
      <c r="I181" s="7">
        <v>135000000</v>
      </c>
      <c r="J181" s="8">
        <v>135000000</v>
      </c>
      <c r="K181" s="7">
        <v>31160982.998</v>
      </c>
      <c r="L181" s="7">
        <v>31160982.998</v>
      </c>
      <c r="M181" s="7">
        <v>0</v>
      </c>
      <c r="N181" s="9">
        <v>41102</v>
      </c>
      <c r="O181" s="9">
        <v>43293</v>
      </c>
      <c r="P181" s="9">
        <v>42920</v>
      </c>
      <c r="Q181" s="10" t="e">
        <f t="shared" si="7"/>
        <v>#VALUE!</v>
      </c>
      <c r="R181" s="5">
        <v>1</v>
      </c>
      <c r="S181" s="5" t="s">
        <v>34</v>
      </c>
      <c r="T181" s="11">
        <v>0</v>
      </c>
      <c r="U181" s="8">
        <v>0</v>
      </c>
      <c r="V181" s="12">
        <f t="shared" si="8"/>
        <v>0</v>
      </c>
      <c r="W181" s="7">
        <v>1950000000</v>
      </c>
      <c r="X181" s="7">
        <v>5033000000</v>
      </c>
      <c r="Y181" s="7">
        <v>4026400000</v>
      </c>
      <c r="Z181" s="7">
        <v>1950000000</v>
      </c>
      <c r="AA181" s="13">
        <v>0.11</v>
      </c>
      <c r="AB181" s="14" t="s">
        <v>35</v>
      </c>
      <c r="AC181" s="15">
        <v>1</v>
      </c>
    </row>
    <row r="182" spans="1:29" x14ac:dyDescent="0.3">
      <c r="A182" s="4" t="s">
        <v>371</v>
      </c>
      <c r="B182" s="5">
        <v>40259</v>
      </c>
      <c r="C182" s="6" t="s">
        <v>364</v>
      </c>
      <c r="D182" s="5" t="e">
        <f>VLOOKUP(B182,'[1]MB Data-New Rating'!#REF!,3,0)</f>
        <v>#REF!</v>
      </c>
      <c r="E182" s="5" t="s">
        <v>31</v>
      </c>
      <c r="F182" s="6" t="s">
        <v>372</v>
      </c>
      <c r="G182" s="5" t="s">
        <v>33</v>
      </c>
      <c r="H182" s="5" t="str">
        <f t="shared" si="6"/>
        <v>IQD</v>
      </c>
      <c r="I182" s="7">
        <v>130000000</v>
      </c>
      <c r="J182" s="8">
        <v>130000000</v>
      </c>
      <c r="K182" s="7">
        <v>82846301.402999997</v>
      </c>
      <c r="L182" s="7">
        <v>82846301.402999997</v>
      </c>
      <c r="M182" s="7">
        <v>0</v>
      </c>
      <c r="N182" s="9">
        <v>41182</v>
      </c>
      <c r="O182" s="9">
        <v>42277</v>
      </c>
      <c r="P182" s="9">
        <v>42277</v>
      </c>
      <c r="Q182" s="10" t="e">
        <f t="shared" si="7"/>
        <v>#VALUE!</v>
      </c>
      <c r="R182" s="5">
        <v>1</v>
      </c>
      <c r="S182" s="5" t="s">
        <v>34</v>
      </c>
      <c r="T182" s="11">
        <v>0</v>
      </c>
      <c r="U182" s="8">
        <v>0</v>
      </c>
      <c r="V182" s="12">
        <f t="shared" si="8"/>
        <v>0</v>
      </c>
      <c r="W182" s="7">
        <v>195000000</v>
      </c>
      <c r="X182" s="7">
        <v>800000000</v>
      </c>
      <c r="Y182" s="7">
        <v>640000000</v>
      </c>
      <c r="Z182" s="7">
        <v>195000000</v>
      </c>
      <c r="AA182" s="13">
        <v>0.11</v>
      </c>
      <c r="AB182" s="14" t="s">
        <v>35</v>
      </c>
      <c r="AC182" s="15">
        <v>1</v>
      </c>
    </row>
    <row r="183" spans="1:29" x14ac:dyDescent="0.3">
      <c r="A183" s="4" t="s">
        <v>373</v>
      </c>
      <c r="B183" s="5">
        <v>40066</v>
      </c>
      <c r="C183" s="6" t="s">
        <v>364</v>
      </c>
      <c r="D183" s="5" t="e">
        <f>VLOOKUP(B183,'[1]MB Data-New Rating'!#REF!,3,0)</f>
        <v>#REF!</v>
      </c>
      <c r="E183" s="5" t="s">
        <v>31</v>
      </c>
      <c r="F183" s="6" t="s">
        <v>374</v>
      </c>
      <c r="G183" s="5" t="s">
        <v>33</v>
      </c>
      <c r="H183" s="5" t="str">
        <f t="shared" si="6"/>
        <v>IQD</v>
      </c>
      <c r="I183" s="7">
        <v>400000000</v>
      </c>
      <c r="J183" s="8">
        <v>400000000</v>
      </c>
      <c r="K183" s="7">
        <v>342601739.57200003</v>
      </c>
      <c r="L183" s="7">
        <v>342601739.57200003</v>
      </c>
      <c r="M183" s="7">
        <v>0</v>
      </c>
      <c r="N183" s="9">
        <v>41421</v>
      </c>
      <c r="O183" s="9">
        <v>41786</v>
      </c>
      <c r="P183" s="9">
        <v>41786</v>
      </c>
      <c r="Q183" s="10" t="e">
        <f t="shared" si="7"/>
        <v>#VALUE!</v>
      </c>
      <c r="R183" s="5">
        <v>1</v>
      </c>
      <c r="S183" s="5" t="s">
        <v>34</v>
      </c>
      <c r="T183" s="11">
        <v>0</v>
      </c>
      <c r="U183" s="8">
        <v>0</v>
      </c>
      <c r="V183" s="12">
        <f t="shared" si="8"/>
        <v>0</v>
      </c>
      <c r="W183" s="7">
        <v>520000000</v>
      </c>
      <c r="X183" s="7">
        <v>1000000000</v>
      </c>
      <c r="Y183" s="7">
        <v>800000000</v>
      </c>
      <c r="Z183" s="7">
        <v>520000000</v>
      </c>
      <c r="AA183" s="13">
        <v>0.11</v>
      </c>
      <c r="AB183" s="14" t="s">
        <v>35</v>
      </c>
      <c r="AC183" s="15">
        <v>1</v>
      </c>
    </row>
    <row r="184" spans="1:29" x14ac:dyDescent="0.3">
      <c r="A184" s="4" t="s">
        <v>375</v>
      </c>
      <c r="B184" s="5">
        <v>40122</v>
      </c>
      <c r="C184" s="6" t="s">
        <v>364</v>
      </c>
      <c r="D184" s="5" t="e">
        <f>VLOOKUP(B184,'[1]MB Data-New Rating'!#REF!,3,0)</f>
        <v>#REF!</v>
      </c>
      <c r="E184" s="5" t="s">
        <v>31</v>
      </c>
      <c r="F184" s="6" t="s">
        <v>376</v>
      </c>
      <c r="G184" s="5" t="s">
        <v>33</v>
      </c>
      <c r="H184" s="5" t="str">
        <f t="shared" si="6"/>
        <v>IQD</v>
      </c>
      <c r="I184" s="7">
        <v>31500000</v>
      </c>
      <c r="J184" s="8">
        <v>31500000</v>
      </c>
      <c r="K184" s="7">
        <v>10015704.716</v>
      </c>
      <c r="L184" s="7">
        <v>10015704.716</v>
      </c>
      <c r="M184" s="7">
        <v>0</v>
      </c>
      <c r="N184" s="9">
        <v>41515</v>
      </c>
      <c r="O184" s="9">
        <v>43058</v>
      </c>
      <c r="P184" s="9">
        <v>43058</v>
      </c>
      <c r="Q184" s="10" t="e">
        <f t="shared" si="7"/>
        <v>#VALUE!</v>
      </c>
      <c r="R184" s="5">
        <v>1</v>
      </c>
      <c r="S184" s="5" t="s">
        <v>34</v>
      </c>
      <c r="T184" s="11">
        <v>0</v>
      </c>
      <c r="U184" s="8">
        <v>0</v>
      </c>
      <c r="V184" s="12">
        <f t="shared" si="8"/>
        <v>0</v>
      </c>
      <c r="W184" s="7">
        <v>45500000</v>
      </c>
      <c r="X184" s="7">
        <v>200000000</v>
      </c>
      <c r="Y184" s="7">
        <v>160000000</v>
      </c>
      <c r="Z184" s="7">
        <v>45500000</v>
      </c>
      <c r="AA184" s="13">
        <v>0.11</v>
      </c>
      <c r="AB184" s="14" t="s">
        <v>35</v>
      </c>
      <c r="AC184" s="15">
        <v>1</v>
      </c>
    </row>
    <row r="185" spans="1:29" x14ac:dyDescent="0.3">
      <c r="A185" s="4" t="s">
        <v>377</v>
      </c>
      <c r="B185" s="5">
        <v>40314</v>
      </c>
      <c r="C185" s="6" t="s">
        <v>364</v>
      </c>
      <c r="D185" s="5" t="e">
        <f>VLOOKUP(B185,'[1]MB Data-New Rating'!#REF!,3,0)</f>
        <v>#REF!</v>
      </c>
      <c r="E185" s="5" t="s">
        <v>31</v>
      </c>
      <c r="F185" s="6" t="s">
        <v>378</v>
      </c>
      <c r="G185" s="5" t="s">
        <v>33</v>
      </c>
      <c r="H185" s="5" t="str">
        <f t="shared" si="6"/>
        <v>IQD</v>
      </c>
      <c r="I185" s="7">
        <v>61000000</v>
      </c>
      <c r="J185" s="8">
        <v>61000000</v>
      </c>
      <c r="K185" s="7">
        <v>22234082.239</v>
      </c>
      <c r="L185" s="7">
        <v>22234082.239</v>
      </c>
      <c r="M185" s="7">
        <v>0</v>
      </c>
      <c r="N185" s="9">
        <v>41577</v>
      </c>
      <c r="O185" s="9">
        <v>42307</v>
      </c>
      <c r="P185" s="9">
        <v>42307</v>
      </c>
      <c r="Q185" s="10" t="e">
        <f t="shared" si="7"/>
        <v>#VALUE!</v>
      </c>
      <c r="R185" s="5">
        <v>1</v>
      </c>
      <c r="S185" s="5" t="s">
        <v>34</v>
      </c>
      <c r="T185" s="11">
        <v>0</v>
      </c>
      <c r="U185" s="8">
        <v>0</v>
      </c>
      <c r="V185" s="12">
        <f t="shared" si="8"/>
        <v>0</v>
      </c>
      <c r="W185" s="7">
        <v>97500000</v>
      </c>
      <c r="X185" s="7">
        <v>300000000</v>
      </c>
      <c r="Y185" s="7">
        <v>240000000</v>
      </c>
      <c r="Z185" s="7">
        <v>97500000</v>
      </c>
      <c r="AA185" s="13">
        <v>0.11</v>
      </c>
      <c r="AB185" s="14" t="s">
        <v>35</v>
      </c>
      <c r="AC185" s="15">
        <v>1</v>
      </c>
    </row>
    <row r="186" spans="1:29" x14ac:dyDescent="0.3">
      <c r="A186" s="4" t="s">
        <v>379</v>
      </c>
      <c r="B186" s="5">
        <v>40350</v>
      </c>
      <c r="C186" s="6" t="s">
        <v>364</v>
      </c>
      <c r="D186" s="5" t="e">
        <f>VLOOKUP(B186,'[1]MB Data-New Rating'!#REF!,3,0)</f>
        <v>#REF!</v>
      </c>
      <c r="E186" s="5" t="s">
        <v>31</v>
      </c>
      <c r="F186" s="6" t="s">
        <v>380</v>
      </c>
      <c r="G186" s="5" t="s">
        <v>33</v>
      </c>
      <c r="H186" s="5" t="str">
        <f t="shared" si="6"/>
        <v>IQD</v>
      </c>
      <c r="I186" s="7">
        <v>225000000</v>
      </c>
      <c r="J186" s="8">
        <v>225000000</v>
      </c>
      <c r="K186" s="7">
        <v>125383561.85600001</v>
      </c>
      <c r="L186" s="7">
        <v>125383561.85600001</v>
      </c>
      <c r="M186" s="7">
        <v>0</v>
      </c>
      <c r="N186" s="9">
        <v>41890</v>
      </c>
      <c r="O186" s="9">
        <v>42621</v>
      </c>
      <c r="P186" s="9">
        <v>42621</v>
      </c>
      <c r="Q186" s="10" t="e">
        <f t="shared" si="7"/>
        <v>#VALUE!</v>
      </c>
      <c r="R186" s="5">
        <v>1</v>
      </c>
      <c r="S186" s="5" t="s">
        <v>34</v>
      </c>
      <c r="T186" s="11">
        <v>0</v>
      </c>
      <c r="U186" s="8">
        <v>0</v>
      </c>
      <c r="V186" s="12">
        <f t="shared" si="8"/>
        <v>0</v>
      </c>
      <c r="W186" s="7">
        <v>364000000</v>
      </c>
      <c r="X186" s="7">
        <v>528000000</v>
      </c>
      <c r="Y186" s="7">
        <v>422400000</v>
      </c>
      <c r="Z186" s="7">
        <v>364000000</v>
      </c>
      <c r="AA186" s="13">
        <v>0.11</v>
      </c>
      <c r="AB186" s="14" t="s">
        <v>35</v>
      </c>
      <c r="AC186" s="15">
        <v>1</v>
      </c>
    </row>
    <row r="187" spans="1:29" x14ac:dyDescent="0.3">
      <c r="A187" s="4" t="s">
        <v>381</v>
      </c>
      <c r="B187" s="5">
        <v>40298</v>
      </c>
      <c r="C187" s="6" t="s">
        <v>364</v>
      </c>
      <c r="D187" s="5" t="e">
        <f>VLOOKUP(B187,'[1]MB Data-New Rating'!#REF!,3,0)</f>
        <v>#REF!</v>
      </c>
      <c r="E187" s="5" t="s">
        <v>31</v>
      </c>
      <c r="F187" s="6" t="s">
        <v>382</v>
      </c>
      <c r="G187" s="5" t="s">
        <v>33</v>
      </c>
      <c r="H187" s="5" t="str">
        <f t="shared" si="6"/>
        <v>IQD</v>
      </c>
      <c r="I187" s="7">
        <v>12000000</v>
      </c>
      <c r="J187" s="8">
        <v>12000000</v>
      </c>
      <c r="K187" s="7">
        <v>4049928.5830000001</v>
      </c>
      <c r="L187" s="7">
        <v>4049928.5830000001</v>
      </c>
      <c r="M187" s="7">
        <v>0</v>
      </c>
      <c r="N187" s="9">
        <v>41990</v>
      </c>
      <c r="O187" s="9">
        <v>42887</v>
      </c>
      <c r="P187" s="9">
        <v>42887</v>
      </c>
      <c r="Q187" s="10" t="e">
        <f t="shared" si="7"/>
        <v>#VALUE!</v>
      </c>
      <c r="R187" s="5">
        <v>1</v>
      </c>
      <c r="S187" s="5" t="s">
        <v>34</v>
      </c>
      <c r="T187" s="11">
        <v>0</v>
      </c>
      <c r="U187" s="8">
        <v>0</v>
      </c>
      <c r="V187" s="12">
        <f t="shared" si="8"/>
        <v>0</v>
      </c>
      <c r="W187" s="7">
        <v>19500000</v>
      </c>
      <c r="X187" s="7">
        <v>242000000</v>
      </c>
      <c r="Y187" s="7">
        <v>193600000</v>
      </c>
      <c r="Z187" s="7">
        <v>19500000</v>
      </c>
      <c r="AA187" s="13">
        <v>0.11</v>
      </c>
      <c r="AB187" s="14" t="s">
        <v>35</v>
      </c>
      <c r="AC187" s="15">
        <v>1</v>
      </c>
    </row>
    <row r="188" spans="1:29" x14ac:dyDescent="0.3">
      <c r="A188" s="4" t="s">
        <v>383</v>
      </c>
      <c r="B188" s="5">
        <v>40356</v>
      </c>
      <c r="C188" s="6" t="s">
        <v>364</v>
      </c>
      <c r="D188" s="5" t="e">
        <f>VLOOKUP(B188,'[1]MB Data-New Rating'!#REF!,3,0)</f>
        <v>#REF!</v>
      </c>
      <c r="E188" s="5" t="s">
        <v>31</v>
      </c>
      <c r="F188" s="6" t="s">
        <v>384</v>
      </c>
      <c r="G188" s="5" t="s">
        <v>33</v>
      </c>
      <c r="H188" s="5" t="str">
        <f t="shared" si="6"/>
        <v>IQD</v>
      </c>
      <c r="I188" s="7">
        <v>40000000</v>
      </c>
      <c r="J188" s="8">
        <v>40000000</v>
      </c>
      <c r="K188" s="7">
        <v>20685889.651000001</v>
      </c>
      <c r="L188" s="7">
        <v>20685889.651000001</v>
      </c>
      <c r="M188" s="7">
        <v>0</v>
      </c>
      <c r="N188" s="9">
        <v>42067</v>
      </c>
      <c r="O188" s="9">
        <v>42433</v>
      </c>
      <c r="P188" s="9">
        <v>42433</v>
      </c>
      <c r="Q188" s="10" t="e">
        <f t="shared" si="7"/>
        <v>#VALUE!</v>
      </c>
      <c r="R188" s="5">
        <v>1</v>
      </c>
      <c r="S188" s="5" t="s">
        <v>34</v>
      </c>
      <c r="T188" s="11">
        <v>0</v>
      </c>
      <c r="U188" s="8">
        <v>0</v>
      </c>
      <c r="V188" s="12">
        <f t="shared" si="8"/>
        <v>0</v>
      </c>
      <c r="W188" s="7">
        <v>52000000</v>
      </c>
      <c r="X188" s="7">
        <v>400000000</v>
      </c>
      <c r="Y188" s="7">
        <v>320000000</v>
      </c>
      <c r="Z188" s="7">
        <v>52000000</v>
      </c>
      <c r="AA188" s="13">
        <v>0.11</v>
      </c>
      <c r="AB188" s="14" t="s">
        <v>35</v>
      </c>
      <c r="AC188" s="15">
        <v>1</v>
      </c>
    </row>
    <row r="189" spans="1:29" x14ac:dyDescent="0.3">
      <c r="A189" s="4" t="s">
        <v>385</v>
      </c>
      <c r="B189" s="5">
        <v>40369</v>
      </c>
      <c r="C189" s="6" t="s">
        <v>364</v>
      </c>
      <c r="D189" s="5" t="e">
        <f>VLOOKUP(B189,'[1]MB Data-New Rating'!#REF!,3,0)</f>
        <v>#REF!</v>
      </c>
      <c r="E189" s="5" t="s">
        <v>31</v>
      </c>
      <c r="F189" s="6" t="s">
        <v>386</v>
      </c>
      <c r="G189" s="5" t="s">
        <v>33</v>
      </c>
      <c r="H189" s="5" t="str">
        <f t="shared" si="6"/>
        <v>IQD</v>
      </c>
      <c r="I189" s="7">
        <v>7391116.4380000001</v>
      </c>
      <c r="J189" s="8">
        <v>7391116.4380000001</v>
      </c>
      <c r="K189" s="7">
        <v>1718652.7509999999</v>
      </c>
      <c r="L189" s="7">
        <v>1718652.7509999999</v>
      </c>
      <c r="M189" s="7">
        <v>0</v>
      </c>
      <c r="N189" s="9">
        <v>42078</v>
      </c>
      <c r="O189" s="9">
        <v>43524</v>
      </c>
      <c r="P189" s="9">
        <v>43524</v>
      </c>
      <c r="Q189" s="10" t="e">
        <f t="shared" si="7"/>
        <v>#VALUE!</v>
      </c>
      <c r="R189" s="5">
        <v>1</v>
      </c>
      <c r="S189" s="5" t="s">
        <v>34</v>
      </c>
      <c r="T189" s="11">
        <v>0</v>
      </c>
      <c r="U189" s="8">
        <v>0</v>
      </c>
      <c r="V189" s="12">
        <f t="shared" si="8"/>
        <v>0</v>
      </c>
      <c r="W189" s="7">
        <v>19500000</v>
      </c>
      <c r="X189" s="7">
        <v>124000000</v>
      </c>
      <c r="Y189" s="7">
        <v>99200000</v>
      </c>
      <c r="Z189" s="7">
        <v>19500000</v>
      </c>
      <c r="AA189" s="13">
        <v>0.11</v>
      </c>
      <c r="AB189" s="14" t="s">
        <v>35</v>
      </c>
      <c r="AC189" s="15">
        <v>1</v>
      </c>
    </row>
    <row r="190" spans="1:29" x14ac:dyDescent="0.3">
      <c r="A190" s="4" t="s">
        <v>387</v>
      </c>
      <c r="B190" s="5">
        <v>40375</v>
      </c>
      <c r="C190" s="6" t="s">
        <v>364</v>
      </c>
      <c r="D190" s="5" t="e">
        <f>VLOOKUP(B190,'[1]MB Data-New Rating'!#REF!,3,0)</f>
        <v>#REF!</v>
      </c>
      <c r="E190" s="5" t="s">
        <v>31</v>
      </c>
      <c r="F190" s="6" t="s">
        <v>388</v>
      </c>
      <c r="G190" s="5" t="s">
        <v>33</v>
      </c>
      <c r="H190" s="5" t="str">
        <f t="shared" si="6"/>
        <v>IQD</v>
      </c>
      <c r="I190" s="7">
        <v>100000000</v>
      </c>
      <c r="J190" s="8">
        <v>100000000</v>
      </c>
      <c r="K190" s="7">
        <v>58538324.520999998</v>
      </c>
      <c r="L190" s="7">
        <v>58538324.520999998</v>
      </c>
      <c r="M190" s="7">
        <v>0</v>
      </c>
      <c r="N190" s="9">
        <v>42169</v>
      </c>
      <c r="O190" s="9">
        <v>42535</v>
      </c>
      <c r="P190" s="9">
        <v>42535</v>
      </c>
      <c r="Q190" s="10" t="e">
        <f t="shared" si="7"/>
        <v>#VALUE!</v>
      </c>
      <c r="R190" s="5">
        <v>1</v>
      </c>
      <c r="S190" s="5" t="s">
        <v>34</v>
      </c>
      <c r="T190" s="11">
        <v>0</v>
      </c>
      <c r="U190" s="8">
        <v>0</v>
      </c>
      <c r="V190" s="12">
        <f t="shared" si="8"/>
        <v>0</v>
      </c>
      <c r="W190" s="7">
        <v>130000000</v>
      </c>
      <c r="X190" s="7">
        <v>450000000</v>
      </c>
      <c r="Y190" s="7">
        <v>360000000</v>
      </c>
      <c r="Z190" s="7">
        <v>130000000</v>
      </c>
      <c r="AA190" s="13">
        <v>0.11</v>
      </c>
      <c r="AB190" s="14" t="s">
        <v>35</v>
      </c>
      <c r="AC190" s="15">
        <v>1</v>
      </c>
    </row>
    <row r="191" spans="1:29" x14ac:dyDescent="0.3">
      <c r="A191" s="4" t="s">
        <v>389</v>
      </c>
      <c r="B191" s="5">
        <v>40020</v>
      </c>
      <c r="C191" s="6" t="s">
        <v>364</v>
      </c>
      <c r="D191" s="5" t="e">
        <f>VLOOKUP(B191,'[1]MB Data-New Rating'!#REF!,3,0)</f>
        <v>#REF!</v>
      </c>
      <c r="E191" s="5" t="s">
        <v>390</v>
      </c>
      <c r="F191" s="6" t="s">
        <v>391</v>
      </c>
      <c r="G191" s="5" t="s">
        <v>33</v>
      </c>
      <c r="H191" s="5" t="str">
        <f t="shared" si="6"/>
        <v>IQD</v>
      </c>
      <c r="I191" s="7">
        <v>40000000</v>
      </c>
      <c r="J191" s="8">
        <v>40000000</v>
      </c>
      <c r="K191" s="7">
        <v>9142104.5370000005</v>
      </c>
      <c r="L191" s="7">
        <v>9142104.5370000005</v>
      </c>
      <c r="M191" s="7">
        <v>0</v>
      </c>
      <c r="N191" s="9">
        <v>43018</v>
      </c>
      <c r="O191" s="9">
        <v>43384</v>
      </c>
      <c r="P191" s="9">
        <v>43332</v>
      </c>
      <c r="Q191" s="10" t="e">
        <f t="shared" si="7"/>
        <v>#VALUE!</v>
      </c>
      <c r="R191" s="5">
        <v>1</v>
      </c>
      <c r="S191" s="5" t="s">
        <v>34</v>
      </c>
      <c r="T191" s="11">
        <v>0</v>
      </c>
      <c r="U191" s="8">
        <v>0</v>
      </c>
      <c r="V191" s="12">
        <f t="shared" si="8"/>
        <v>0</v>
      </c>
      <c r="W191" s="7">
        <v>195000000</v>
      </c>
      <c r="X191" s="7">
        <v>600000000</v>
      </c>
      <c r="Y191" s="7">
        <v>480000000</v>
      </c>
      <c r="Z191" s="7">
        <v>195000000</v>
      </c>
      <c r="AA191" s="13">
        <v>0.11</v>
      </c>
      <c r="AB191" s="14" t="s">
        <v>35</v>
      </c>
      <c r="AC191" s="15">
        <v>1</v>
      </c>
    </row>
    <row r="192" spans="1:29" x14ac:dyDescent="0.3">
      <c r="A192" s="4" t="s">
        <v>392</v>
      </c>
      <c r="B192" s="5">
        <v>40020</v>
      </c>
      <c r="C192" s="6" t="s">
        <v>364</v>
      </c>
      <c r="D192" s="5" t="e">
        <f>VLOOKUP(B192,'[1]MB Data-New Rating'!#REF!,3,0)</f>
        <v>#REF!</v>
      </c>
      <c r="E192" s="5" t="s">
        <v>390</v>
      </c>
      <c r="F192" s="6" t="s">
        <v>391</v>
      </c>
      <c r="G192" s="5" t="s">
        <v>33</v>
      </c>
      <c r="H192" s="5" t="str">
        <f t="shared" si="6"/>
        <v>IQD</v>
      </c>
      <c r="I192" s="7">
        <v>60000000</v>
      </c>
      <c r="J192" s="8">
        <v>60000000</v>
      </c>
      <c r="K192" s="7">
        <v>19623287.620000001</v>
      </c>
      <c r="L192" s="7">
        <v>19623287.620000001</v>
      </c>
      <c r="M192" s="7">
        <v>0</v>
      </c>
      <c r="N192" s="9">
        <v>42966</v>
      </c>
      <c r="O192" s="9">
        <v>43332</v>
      </c>
      <c r="P192" s="9">
        <v>43332</v>
      </c>
      <c r="Q192" s="10" t="e">
        <f t="shared" si="7"/>
        <v>#VALUE!</v>
      </c>
      <c r="R192" s="5">
        <v>1</v>
      </c>
      <c r="S192" s="5" t="s">
        <v>34</v>
      </c>
      <c r="T192" s="11">
        <v>0</v>
      </c>
      <c r="U192" s="8">
        <v>0</v>
      </c>
      <c r="V192" s="12">
        <f t="shared" si="8"/>
        <v>0</v>
      </c>
      <c r="W192" s="7">
        <v>195000000</v>
      </c>
      <c r="X192" s="7">
        <v>600000000</v>
      </c>
      <c r="Y192" s="7">
        <v>480000000</v>
      </c>
      <c r="Z192" s="7">
        <v>195000000</v>
      </c>
      <c r="AA192" s="13">
        <v>0.11</v>
      </c>
      <c r="AB192" s="14" t="s">
        <v>35</v>
      </c>
      <c r="AC192" s="15">
        <v>1</v>
      </c>
    </row>
    <row r="193" spans="1:29" x14ac:dyDescent="0.3">
      <c r="A193" s="4" t="s">
        <v>393</v>
      </c>
      <c r="B193" s="5">
        <v>23181</v>
      </c>
      <c r="C193" s="6" t="s">
        <v>364</v>
      </c>
      <c r="D193" s="5" t="e">
        <f>VLOOKUP(B193,'[1]MB Data-New Rating'!#REF!,3,0)</f>
        <v>#REF!</v>
      </c>
      <c r="E193" s="5" t="s">
        <v>31</v>
      </c>
      <c r="F193" s="6" t="s">
        <v>394</v>
      </c>
      <c r="G193" s="5" t="s">
        <v>33</v>
      </c>
      <c r="H193" s="5" t="str">
        <f t="shared" si="6"/>
        <v>IQD</v>
      </c>
      <c r="I193" s="7">
        <v>9543500</v>
      </c>
      <c r="J193" s="8">
        <v>9543500</v>
      </c>
      <c r="K193" s="7">
        <v>1206616.041</v>
      </c>
      <c r="L193" s="7">
        <v>1206616.041</v>
      </c>
      <c r="M193" s="7">
        <v>0</v>
      </c>
      <c r="N193" s="9">
        <v>42929</v>
      </c>
      <c r="O193" s="9">
        <v>43294</v>
      </c>
      <c r="P193" s="9">
        <v>43294</v>
      </c>
      <c r="Q193" s="10" t="e">
        <f t="shared" si="7"/>
        <v>#VALUE!</v>
      </c>
      <c r="R193" s="5">
        <v>1</v>
      </c>
      <c r="S193" s="5" t="s">
        <v>34</v>
      </c>
      <c r="T193" s="11">
        <v>0</v>
      </c>
      <c r="U193" s="8">
        <v>0</v>
      </c>
      <c r="V193" s="12">
        <f t="shared" si="8"/>
        <v>0</v>
      </c>
      <c r="W193" s="7">
        <v>15600000</v>
      </c>
      <c r="X193" s="7">
        <v>86000000</v>
      </c>
      <c r="Y193" s="7">
        <v>68800000</v>
      </c>
      <c r="Z193" s="7">
        <v>15600000</v>
      </c>
      <c r="AA193" s="13">
        <v>0.105</v>
      </c>
      <c r="AB193" s="14" t="s">
        <v>35</v>
      </c>
      <c r="AC193" s="15">
        <v>1</v>
      </c>
    </row>
    <row r="194" spans="1:29" x14ac:dyDescent="0.3">
      <c r="A194" s="4" t="s">
        <v>395</v>
      </c>
      <c r="B194" s="5">
        <v>40323</v>
      </c>
      <c r="C194" s="6" t="s">
        <v>364</v>
      </c>
      <c r="D194" s="5" t="e">
        <f>VLOOKUP(B194,'[1]MB Data-New Rating'!#REF!,3,0)</f>
        <v>#REF!</v>
      </c>
      <c r="E194" s="5" t="s">
        <v>31</v>
      </c>
      <c r="F194" s="6" t="s">
        <v>396</v>
      </c>
      <c r="G194" s="5" t="s">
        <v>33</v>
      </c>
      <c r="H194" s="5" t="str">
        <f t="shared" si="6"/>
        <v>IQD</v>
      </c>
      <c r="I194" s="7">
        <v>14682750</v>
      </c>
      <c r="J194" s="8">
        <v>14682750</v>
      </c>
      <c r="K194" s="7">
        <v>3774874.639</v>
      </c>
      <c r="L194" s="7">
        <v>3774874.639</v>
      </c>
      <c r="M194" s="7">
        <v>0</v>
      </c>
      <c r="N194" s="9">
        <v>43213</v>
      </c>
      <c r="O194" s="9">
        <v>43534</v>
      </c>
      <c r="P194" s="9">
        <v>43534</v>
      </c>
      <c r="Q194" s="10" t="e">
        <f t="shared" si="7"/>
        <v>#VALUE!</v>
      </c>
      <c r="R194" s="5">
        <v>1</v>
      </c>
      <c r="S194" s="5" t="s">
        <v>34</v>
      </c>
      <c r="T194" s="11">
        <v>0</v>
      </c>
      <c r="U194" s="8">
        <v>0</v>
      </c>
      <c r="V194" s="12">
        <f t="shared" si="8"/>
        <v>0</v>
      </c>
      <c r="W194" s="7">
        <v>32500000</v>
      </c>
      <c r="X194" s="7">
        <v>198000000</v>
      </c>
      <c r="Y194" s="7">
        <v>158400000</v>
      </c>
      <c r="Z194" s="7">
        <v>32500000</v>
      </c>
      <c r="AA194" s="13">
        <v>0.105</v>
      </c>
      <c r="AB194" s="14" t="s">
        <v>64</v>
      </c>
      <c r="AC194" s="15">
        <v>12</v>
      </c>
    </row>
    <row r="195" spans="1:29" x14ac:dyDescent="0.3">
      <c r="A195" s="4" t="s">
        <v>397</v>
      </c>
      <c r="B195" s="5">
        <v>40283</v>
      </c>
      <c r="C195" s="6" t="s">
        <v>364</v>
      </c>
      <c r="D195" s="5" t="e">
        <f>VLOOKUP(B195,'[1]MB Data-New Rating'!#REF!,3,0)</f>
        <v>#REF!</v>
      </c>
      <c r="E195" s="5" t="s">
        <v>31</v>
      </c>
      <c r="F195" s="6" t="s">
        <v>398</v>
      </c>
      <c r="G195" s="5" t="s">
        <v>33</v>
      </c>
      <c r="H195" s="5" t="str">
        <f t="shared" ref="H195:H258" si="9">IF(G195="001","IQD","USD")</f>
        <v>IQD</v>
      </c>
      <c r="I195" s="7">
        <v>27402296.585000001</v>
      </c>
      <c r="J195" s="8">
        <v>27402296.585000001</v>
      </c>
      <c r="K195" s="7">
        <v>1313808.7220000001</v>
      </c>
      <c r="L195" s="7">
        <v>1313808.7220000001</v>
      </c>
      <c r="M195" s="7">
        <v>0</v>
      </c>
      <c r="N195" s="9">
        <v>43289</v>
      </c>
      <c r="O195" s="9">
        <v>43374</v>
      </c>
      <c r="P195" s="9">
        <v>43374</v>
      </c>
      <c r="Q195" s="10" t="e">
        <f t="shared" ref="Q195:Q258" si="10">IF(AND(E195&lt;&gt;"ADAs",$S$2-P195&gt;0),$S$2-P195,0)</f>
        <v>#VALUE!</v>
      </c>
      <c r="R195" s="5">
        <v>1</v>
      </c>
      <c r="S195" s="5" t="s">
        <v>34</v>
      </c>
      <c r="T195" s="11">
        <v>0</v>
      </c>
      <c r="U195" s="8">
        <v>0</v>
      </c>
      <c r="V195" s="12">
        <f t="shared" ref="V195:V258" si="11">U195*75%</f>
        <v>0</v>
      </c>
      <c r="W195" s="7">
        <v>130000000</v>
      </c>
      <c r="X195" s="7">
        <v>375000000</v>
      </c>
      <c r="Y195" s="7">
        <v>300000000</v>
      </c>
      <c r="Z195" s="7">
        <v>130000000</v>
      </c>
      <c r="AA195" s="13">
        <v>0.11</v>
      </c>
      <c r="AB195" s="14" t="s">
        <v>123</v>
      </c>
      <c r="AC195" s="15">
        <v>4</v>
      </c>
    </row>
    <row r="196" spans="1:29" x14ac:dyDescent="0.3">
      <c r="A196" s="4" t="s">
        <v>399</v>
      </c>
      <c r="B196" s="5">
        <v>23854</v>
      </c>
      <c r="C196" s="6" t="s">
        <v>364</v>
      </c>
      <c r="D196" s="5" t="e">
        <f>VLOOKUP(B196,'[1]MB Data-New Rating'!#REF!,3,0)</f>
        <v>#REF!</v>
      </c>
      <c r="E196" s="5" t="s">
        <v>31</v>
      </c>
      <c r="F196" s="6" t="s">
        <v>400</v>
      </c>
      <c r="G196" s="5" t="s">
        <v>33</v>
      </c>
      <c r="H196" s="5" t="str">
        <f t="shared" si="9"/>
        <v>IQD</v>
      </c>
      <c r="I196" s="7">
        <v>51059247.07</v>
      </c>
      <c r="J196" s="8">
        <v>51059247.07</v>
      </c>
      <c r="K196" s="7">
        <v>1955654.3189999999</v>
      </c>
      <c r="L196" s="7">
        <v>1955654.3189999999</v>
      </c>
      <c r="M196" s="7">
        <v>0</v>
      </c>
      <c r="N196" s="9">
        <v>43298</v>
      </c>
      <c r="O196" s="9">
        <v>43663</v>
      </c>
      <c r="P196" s="9">
        <v>43663</v>
      </c>
      <c r="Q196" s="10" t="e">
        <f t="shared" si="10"/>
        <v>#VALUE!</v>
      </c>
      <c r="R196" s="5">
        <v>1</v>
      </c>
      <c r="S196" s="5" t="s">
        <v>34</v>
      </c>
      <c r="T196" s="11">
        <v>0</v>
      </c>
      <c r="U196" s="8">
        <v>0</v>
      </c>
      <c r="V196" s="12">
        <f t="shared" si="11"/>
        <v>0</v>
      </c>
      <c r="W196" s="7">
        <v>195000000</v>
      </c>
      <c r="X196" s="7">
        <v>500000000</v>
      </c>
      <c r="Y196" s="7">
        <v>400000000</v>
      </c>
      <c r="Z196" s="7">
        <v>195000000</v>
      </c>
      <c r="AA196" s="16">
        <v>0.105</v>
      </c>
      <c r="AB196" s="5" t="s">
        <v>35</v>
      </c>
      <c r="AC196" s="17">
        <v>1</v>
      </c>
    </row>
    <row r="197" spans="1:29" x14ac:dyDescent="0.3">
      <c r="A197" s="4" t="s">
        <v>401</v>
      </c>
      <c r="B197" s="5">
        <v>24046</v>
      </c>
      <c r="C197" s="6" t="s">
        <v>364</v>
      </c>
      <c r="D197" s="5" t="e">
        <f>VLOOKUP(B197,'[1]MB Data-New Rating'!#REF!,3,0)</f>
        <v>#REF!</v>
      </c>
      <c r="E197" s="5" t="s">
        <v>31</v>
      </c>
      <c r="F197" s="6" t="s">
        <v>402</v>
      </c>
      <c r="G197" s="5" t="s">
        <v>33</v>
      </c>
      <c r="H197" s="5" t="str">
        <f t="shared" si="9"/>
        <v>IQD</v>
      </c>
      <c r="I197" s="7">
        <v>13141117.681</v>
      </c>
      <c r="J197" s="8">
        <v>13141117.681</v>
      </c>
      <c r="K197" s="7">
        <v>841639.01500000001</v>
      </c>
      <c r="L197" s="7">
        <v>841639.01500000001</v>
      </c>
      <c r="M197" s="7">
        <v>0</v>
      </c>
      <c r="N197" s="9">
        <v>43325</v>
      </c>
      <c r="O197" s="9">
        <v>43691</v>
      </c>
      <c r="P197" s="9">
        <v>43691</v>
      </c>
      <c r="Q197" s="10" t="e">
        <f t="shared" si="10"/>
        <v>#VALUE!</v>
      </c>
      <c r="R197" s="5">
        <v>1</v>
      </c>
      <c r="S197" s="5" t="s">
        <v>34</v>
      </c>
      <c r="T197" s="11">
        <v>0</v>
      </c>
      <c r="U197" s="8">
        <v>0</v>
      </c>
      <c r="V197" s="12">
        <f t="shared" si="11"/>
        <v>0</v>
      </c>
      <c r="W197" s="7">
        <v>19500000</v>
      </c>
      <c r="X197" s="7">
        <v>174000000</v>
      </c>
      <c r="Y197" s="7">
        <v>139200000</v>
      </c>
      <c r="Z197" s="7">
        <v>19500000</v>
      </c>
      <c r="AA197" s="16">
        <v>0.105</v>
      </c>
      <c r="AB197" s="5" t="s">
        <v>35</v>
      </c>
      <c r="AC197" s="17">
        <v>1</v>
      </c>
    </row>
    <row r="198" spans="1:29" x14ac:dyDescent="0.3">
      <c r="A198" s="4" t="s">
        <v>403</v>
      </c>
      <c r="B198" s="5">
        <v>24109</v>
      </c>
      <c r="C198" s="6" t="s">
        <v>364</v>
      </c>
      <c r="D198" s="5" t="e">
        <f>VLOOKUP(B198,'[1]MB Data-New Rating'!#REF!,3,0)</f>
        <v>#REF!</v>
      </c>
      <c r="E198" s="5" t="s">
        <v>31</v>
      </c>
      <c r="F198" s="6" t="s">
        <v>404</v>
      </c>
      <c r="G198" s="5" t="s">
        <v>33</v>
      </c>
      <c r="H198" s="5" t="str">
        <f t="shared" si="9"/>
        <v>IQD</v>
      </c>
      <c r="I198" s="7">
        <v>14977000</v>
      </c>
      <c r="J198" s="8">
        <v>14977000</v>
      </c>
      <c r="K198" s="7">
        <v>1408930.375</v>
      </c>
      <c r="L198" s="7">
        <v>1408930.375</v>
      </c>
      <c r="M198" s="7">
        <v>0</v>
      </c>
      <c r="N198" s="9">
        <v>43382</v>
      </c>
      <c r="O198" s="9">
        <v>43747</v>
      </c>
      <c r="P198" s="9">
        <v>43747</v>
      </c>
      <c r="Q198" s="10" t="e">
        <f t="shared" si="10"/>
        <v>#VALUE!</v>
      </c>
      <c r="R198" s="5">
        <v>1</v>
      </c>
      <c r="S198" s="5" t="s">
        <v>34</v>
      </c>
      <c r="T198" s="11">
        <v>0</v>
      </c>
      <c r="U198" s="8">
        <v>0</v>
      </c>
      <c r="V198" s="12">
        <f t="shared" si="11"/>
        <v>0</v>
      </c>
      <c r="W198" s="7">
        <v>19500000</v>
      </c>
      <c r="X198" s="7">
        <v>125000000</v>
      </c>
      <c r="Y198" s="7">
        <v>100000000</v>
      </c>
      <c r="Z198" s="7">
        <v>19500000</v>
      </c>
      <c r="AA198" s="16">
        <v>0.105</v>
      </c>
      <c r="AB198" s="5" t="s">
        <v>35</v>
      </c>
      <c r="AC198" s="17">
        <v>1</v>
      </c>
    </row>
    <row r="199" spans="1:29" x14ac:dyDescent="0.3">
      <c r="A199" s="4" t="s">
        <v>405</v>
      </c>
      <c r="B199" s="5">
        <v>24025</v>
      </c>
      <c r="C199" s="6" t="s">
        <v>364</v>
      </c>
      <c r="D199" s="5" t="e">
        <f>VLOOKUP(B199,'[1]MB Data-New Rating'!#REF!,3,0)</f>
        <v>#REF!</v>
      </c>
      <c r="E199" s="5" t="s">
        <v>31</v>
      </c>
      <c r="F199" s="6" t="s">
        <v>406</v>
      </c>
      <c r="G199" s="5" t="s">
        <v>33</v>
      </c>
      <c r="H199" s="5" t="str">
        <f t="shared" si="9"/>
        <v>IQD</v>
      </c>
      <c r="I199" s="7">
        <v>100233544.536</v>
      </c>
      <c r="J199" s="8">
        <v>100233544.536</v>
      </c>
      <c r="K199" s="7">
        <v>14099518.721999999</v>
      </c>
      <c r="L199" s="7">
        <v>14099518.721999999</v>
      </c>
      <c r="M199" s="7">
        <v>0</v>
      </c>
      <c r="N199" s="9">
        <v>43493</v>
      </c>
      <c r="O199" s="9">
        <v>43858</v>
      </c>
      <c r="P199" s="9">
        <v>43858</v>
      </c>
      <c r="Q199" s="10" t="e">
        <f t="shared" si="10"/>
        <v>#VALUE!</v>
      </c>
      <c r="R199" s="5">
        <v>1</v>
      </c>
      <c r="S199" s="5" t="s">
        <v>34</v>
      </c>
      <c r="T199" s="11">
        <v>0</v>
      </c>
      <c r="U199" s="8">
        <v>0</v>
      </c>
      <c r="V199" s="12">
        <f t="shared" si="11"/>
        <v>0</v>
      </c>
      <c r="W199" s="7">
        <v>767000000</v>
      </c>
      <c r="X199" s="7">
        <v>2351000000</v>
      </c>
      <c r="Y199" s="7">
        <v>1880800000</v>
      </c>
      <c r="Z199" s="7">
        <v>767000000</v>
      </c>
      <c r="AA199" s="16">
        <v>0.105</v>
      </c>
      <c r="AB199" s="5" t="s">
        <v>35</v>
      </c>
      <c r="AC199" s="17">
        <v>1</v>
      </c>
    </row>
    <row r="200" spans="1:29" x14ac:dyDescent="0.3">
      <c r="A200" s="4" t="s">
        <v>407</v>
      </c>
      <c r="B200" s="5">
        <v>24566</v>
      </c>
      <c r="C200" s="6" t="s">
        <v>364</v>
      </c>
      <c r="D200" s="5" t="e">
        <f>VLOOKUP(B200,'[1]MB Data-New Rating'!#REF!,3,0)</f>
        <v>#REF!</v>
      </c>
      <c r="E200" s="5" t="s">
        <v>31</v>
      </c>
      <c r="F200" s="6" t="s">
        <v>408</v>
      </c>
      <c r="G200" s="5" t="s">
        <v>33</v>
      </c>
      <c r="H200" s="5" t="str">
        <f t="shared" si="9"/>
        <v>IQD</v>
      </c>
      <c r="I200" s="7">
        <v>29243560.524999999</v>
      </c>
      <c r="J200" s="8">
        <v>29243560.524999999</v>
      </c>
      <c r="K200" s="7">
        <v>952286.68400000001</v>
      </c>
      <c r="L200" s="7">
        <v>952286.68400000001</v>
      </c>
      <c r="M200" s="7">
        <v>0</v>
      </c>
      <c r="N200" s="9">
        <v>43585</v>
      </c>
      <c r="O200" s="9">
        <v>44286</v>
      </c>
      <c r="P200" s="9">
        <v>43921</v>
      </c>
      <c r="Q200" s="10" t="e">
        <f t="shared" si="10"/>
        <v>#VALUE!</v>
      </c>
      <c r="R200" s="5">
        <v>1</v>
      </c>
      <c r="S200" s="5" t="s">
        <v>34</v>
      </c>
      <c r="T200" s="11">
        <v>0</v>
      </c>
      <c r="U200" s="8">
        <v>0</v>
      </c>
      <c r="V200" s="12">
        <f t="shared" si="11"/>
        <v>0</v>
      </c>
      <c r="W200" s="7">
        <v>39000000</v>
      </c>
      <c r="X200" s="7">
        <v>165000000</v>
      </c>
      <c r="Y200" s="7">
        <v>132000000</v>
      </c>
      <c r="Z200" s="7">
        <v>39000000</v>
      </c>
      <c r="AA200" s="16">
        <v>0.105</v>
      </c>
      <c r="AB200" s="5" t="s">
        <v>59</v>
      </c>
      <c r="AC200" s="17">
        <v>2</v>
      </c>
    </row>
    <row r="201" spans="1:29" x14ac:dyDescent="0.3">
      <c r="A201" s="4" t="s">
        <v>409</v>
      </c>
      <c r="B201" s="5">
        <v>24025</v>
      </c>
      <c r="C201" s="6" t="s">
        <v>364</v>
      </c>
      <c r="D201" s="5" t="e">
        <f>VLOOKUP(B201,'[1]MB Data-New Rating'!#REF!,3,0)</f>
        <v>#REF!</v>
      </c>
      <c r="E201" s="5" t="s">
        <v>31</v>
      </c>
      <c r="F201" s="6" t="s">
        <v>406</v>
      </c>
      <c r="G201" s="5" t="s">
        <v>33</v>
      </c>
      <c r="H201" s="5" t="str">
        <f t="shared" si="9"/>
        <v>IQD</v>
      </c>
      <c r="I201" s="7">
        <v>200000000</v>
      </c>
      <c r="J201" s="8">
        <v>200000000</v>
      </c>
      <c r="K201" s="7">
        <v>11805555.506999999</v>
      </c>
      <c r="L201" s="7">
        <v>11805555.506999999</v>
      </c>
      <c r="M201" s="7">
        <v>0</v>
      </c>
      <c r="N201" s="9">
        <v>43670</v>
      </c>
      <c r="O201" s="9">
        <v>44117</v>
      </c>
      <c r="P201" s="9">
        <v>43858</v>
      </c>
      <c r="Q201" s="10" t="e">
        <f t="shared" si="10"/>
        <v>#VALUE!</v>
      </c>
      <c r="R201" s="5">
        <v>1</v>
      </c>
      <c r="S201" s="5" t="s">
        <v>34</v>
      </c>
      <c r="T201" s="11">
        <v>0</v>
      </c>
      <c r="U201" s="8">
        <v>0</v>
      </c>
      <c r="V201" s="12">
        <f t="shared" si="11"/>
        <v>0</v>
      </c>
      <c r="W201" s="7">
        <v>767000000</v>
      </c>
      <c r="X201" s="7">
        <v>2351000000</v>
      </c>
      <c r="Y201" s="7">
        <v>1880800000</v>
      </c>
      <c r="Z201" s="7">
        <v>767000000</v>
      </c>
      <c r="AA201" s="16">
        <v>0.105</v>
      </c>
      <c r="AB201" s="5" t="s">
        <v>64</v>
      </c>
      <c r="AC201" s="17">
        <v>12</v>
      </c>
    </row>
    <row r="202" spans="1:29" x14ac:dyDescent="0.3">
      <c r="A202" s="4" t="s">
        <v>410</v>
      </c>
      <c r="B202" s="5">
        <v>23340</v>
      </c>
      <c r="C202" s="6" t="s">
        <v>364</v>
      </c>
      <c r="D202" s="5" t="e">
        <f>VLOOKUP(B202,'[1]MB Data-New Rating'!#REF!,3,0)</f>
        <v>#REF!</v>
      </c>
      <c r="E202" s="5" t="s">
        <v>31</v>
      </c>
      <c r="F202" s="6" t="s">
        <v>411</v>
      </c>
      <c r="G202" s="5" t="s">
        <v>33</v>
      </c>
      <c r="H202" s="5" t="str">
        <f t="shared" si="9"/>
        <v>IQD</v>
      </c>
      <c r="I202" s="7">
        <v>7500000</v>
      </c>
      <c r="J202" s="8">
        <v>7500000</v>
      </c>
      <c r="K202" s="7">
        <v>0</v>
      </c>
      <c r="L202" s="7">
        <v>0</v>
      </c>
      <c r="M202" s="7">
        <v>366780.78</v>
      </c>
      <c r="N202" s="9">
        <v>43726</v>
      </c>
      <c r="O202" s="9">
        <v>44457</v>
      </c>
      <c r="P202" s="9">
        <v>44457</v>
      </c>
      <c r="Q202" s="10" t="e">
        <f t="shared" si="10"/>
        <v>#VALUE!</v>
      </c>
      <c r="R202" s="5">
        <v>1</v>
      </c>
      <c r="S202" s="5" t="s">
        <v>34</v>
      </c>
      <c r="T202" s="11">
        <v>0</v>
      </c>
      <c r="U202" s="8">
        <v>0</v>
      </c>
      <c r="V202" s="12">
        <f t="shared" si="11"/>
        <v>0</v>
      </c>
      <c r="W202" s="7">
        <v>19500000</v>
      </c>
      <c r="X202" s="7">
        <v>133000000</v>
      </c>
      <c r="Y202" s="7">
        <v>106400000</v>
      </c>
      <c r="Z202" s="7">
        <v>19500000</v>
      </c>
      <c r="AA202" s="16">
        <v>0.105</v>
      </c>
      <c r="AB202" s="5" t="s">
        <v>35</v>
      </c>
      <c r="AC202" s="17">
        <v>1</v>
      </c>
    </row>
    <row r="203" spans="1:29" x14ac:dyDescent="0.3">
      <c r="A203" s="4" t="s">
        <v>412</v>
      </c>
      <c r="B203" s="5">
        <v>25601</v>
      </c>
      <c r="C203" s="6" t="s">
        <v>364</v>
      </c>
      <c r="D203" s="5" t="e">
        <f>VLOOKUP(B203,'[1]MB Data-New Rating'!#REF!,3,0)</f>
        <v>#REF!</v>
      </c>
      <c r="E203" s="5" t="s">
        <v>31</v>
      </c>
      <c r="F203" s="6" t="s">
        <v>413</v>
      </c>
      <c r="G203" s="5" t="s">
        <v>33</v>
      </c>
      <c r="H203" s="5" t="str">
        <f t="shared" si="9"/>
        <v>IQD</v>
      </c>
      <c r="I203" s="7">
        <v>1285740.8</v>
      </c>
      <c r="J203" s="8">
        <v>1285740.8</v>
      </c>
      <c r="K203" s="7">
        <v>704.51499999999999</v>
      </c>
      <c r="L203" s="7">
        <v>0</v>
      </c>
      <c r="M203" s="7">
        <v>0</v>
      </c>
      <c r="N203" s="9">
        <v>43730</v>
      </c>
      <c r="O203" s="9">
        <v>44435</v>
      </c>
      <c r="P203" s="9">
        <v>44313</v>
      </c>
      <c r="Q203" s="10" t="e">
        <f t="shared" si="10"/>
        <v>#VALUE!</v>
      </c>
      <c r="R203" s="5">
        <v>1</v>
      </c>
      <c r="S203" s="5"/>
      <c r="T203" s="11">
        <v>0</v>
      </c>
      <c r="U203" s="8">
        <v>0</v>
      </c>
      <c r="V203" s="12">
        <f t="shared" si="11"/>
        <v>0</v>
      </c>
      <c r="W203" s="7">
        <v>0</v>
      </c>
      <c r="X203" s="7">
        <v>0</v>
      </c>
      <c r="Y203" s="7">
        <v>0</v>
      </c>
      <c r="Z203" s="7">
        <v>0</v>
      </c>
      <c r="AA203" s="16">
        <v>0.04</v>
      </c>
      <c r="AB203" s="5" t="s">
        <v>64</v>
      </c>
      <c r="AC203" s="17">
        <v>12</v>
      </c>
    </row>
    <row r="204" spans="1:29" x14ac:dyDescent="0.3">
      <c r="A204" s="4" t="s">
        <v>414</v>
      </c>
      <c r="B204" s="5">
        <v>24657</v>
      </c>
      <c r="C204" s="6" t="s">
        <v>364</v>
      </c>
      <c r="D204" s="5" t="e">
        <f>VLOOKUP(B204,'[1]MB Data-New Rating'!#REF!,3,0)</f>
        <v>#REF!</v>
      </c>
      <c r="E204" s="5" t="s">
        <v>31</v>
      </c>
      <c r="F204" s="6" t="s">
        <v>415</v>
      </c>
      <c r="G204" s="5" t="s">
        <v>33</v>
      </c>
      <c r="H204" s="5" t="str">
        <f t="shared" si="9"/>
        <v>IQD</v>
      </c>
      <c r="I204" s="7">
        <v>12806551.653999999</v>
      </c>
      <c r="J204" s="8">
        <v>12806551.653999999</v>
      </c>
      <c r="K204" s="7">
        <v>652732.82400000002</v>
      </c>
      <c r="L204" s="7">
        <v>652732.82400000002</v>
      </c>
      <c r="M204" s="7">
        <v>0</v>
      </c>
      <c r="N204" s="9">
        <v>43747</v>
      </c>
      <c r="O204" s="9">
        <v>44195</v>
      </c>
      <c r="P204" s="9">
        <v>43951</v>
      </c>
      <c r="Q204" s="10" t="e">
        <f t="shared" si="10"/>
        <v>#VALUE!</v>
      </c>
      <c r="R204" s="5">
        <v>1</v>
      </c>
      <c r="S204" s="5" t="s">
        <v>34</v>
      </c>
      <c r="T204" s="11">
        <v>0</v>
      </c>
      <c r="U204" s="8">
        <v>0</v>
      </c>
      <c r="V204" s="12">
        <f t="shared" si="11"/>
        <v>0</v>
      </c>
      <c r="W204" s="7">
        <v>32500000</v>
      </c>
      <c r="X204" s="7">
        <v>212000000</v>
      </c>
      <c r="Y204" s="7">
        <v>169600000</v>
      </c>
      <c r="Z204" s="7">
        <v>32500000</v>
      </c>
      <c r="AA204" s="16">
        <v>0.105</v>
      </c>
      <c r="AB204" s="5" t="s">
        <v>137</v>
      </c>
      <c r="AC204" s="17">
        <v>3</v>
      </c>
    </row>
    <row r="205" spans="1:29" x14ac:dyDescent="0.3">
      <c r="A205" s="4" t="s">
        <v>416</v>
      </c>
      <c r="B205" s="5">
        <v>40469</v>
      </c>
      <c r="C205" s="6" t="s">
        <v>364</v>
      </c>
      <c r="D205" s="5" t="e">
        <f>VLOOKUP(B205,'[1]MB Data-New Rating'!#REF!,3,0)</f>
        <v>#REF!</v>
      </c>
      <c r="E205" s="5" t="s">
        <v>31</v>
      </c>
      <c r="F205" s="6" t="s">
        <v>417</v>
      </c>
      <c r="G205" s="5" t="s">
        <v>33</v>
      </c>
      <c r="H205" s="5" t="str">
        <f t="shared" si="9"/>
        <v>IQD</v>
      </c>
      <c r="I205" s="7">
        <v>1341464.4719999998</v>
      </c>
      <c r="J205" s="8">
        <v>1341464.4719999998</v>
      </c>
      <c r="K205" s="7">
        <v>735.05</v>
      </c>
      <c r="L205" s="7">
        <v>0</v>
      </c>
      <c r="M205" s="7">
        <v>0</v>
      </c>
      <c r="N205" s="9">
        <v>43752</v>
      </c>
      <c r="O205" s="9">
        <v>44466</v>
      </c>
      <c r="P205" s="9">
        <v>44313</v>
      </c>
      <c r="Q205" s="10" t="e">
        <f t="shared" si="10"/>
        <v>#VALUE!</v>
      </c>
      <c r="R205" s="5">
        <v>1</v>
      </c>
      <c r="S205" s="5"/>
      <c r="T205" s="11">
        <v>0</v>
      </c>
      <c r="U205" s="8">
        <v>0</v>
      </c>
      <c r="V205" s="12">
        <f t="shared" si="11"/>
        <v>0</v>
      </c>
      <c r="W205" s="7">
        <v>0</v>
      </c>
      <c r="X205" s="7">
        <v>0</v>
      </c>
      <c r="Y205" s="7">
        <v>0</v>
      </c>
      <c r="Z205" s="7">
        <v>0</v>
      </c>
      <c r="AA205" s="16">
        <v>0.04</v>
      </c>
      <c r="AB205" s="5" t="s">
        <v>64</v>
      </c>
      <c r="AC205" s="17">
        <v>12</v>
      </c>
    </row>
    <row r="206" spans="1:29" x14ac:dyDescent="0.3">
      <c r="A206" s="4" t="s">
        <v>418</v>
      </c>
      <c r="B206" s="5">
        <v>40477</v>
      </c>
      <c r="C206" s="6" t="s">
        <v>364</v>
      </c>
      <c r="D206" s="5" t="e">
        <f>VLOOKUP(B206,'[1]MB Data-New Rating'!#REF!,3,0)</f>
        <v>#REF!</v>
      </c>
      <c r="E206" s="5" t="s">
        <v>31</v>
      </c>
      <c r="F206" s="6" t="s">
        <v>419</v>
      </c>
      <c r="G206" s="5" t="s">
        <v>33</v>
      </c>
      <c r="H206" s="5" t="str">
        <f t="shared" si="9"/>
        <v>IQD</v>
      </c>
      <c r="I206" s="7">
        <v>1562449.3569999996</v>
      </c>
      <c r="J206" s="8">
        <v>1562449.3569999996</v>
      </c>
      <c r="K206" s="7">
        <v>856.13499999999999</v>
      </c>
      <c r="L206" s="7">
        <v>0</v>
      </c>
      <c r="M206" s="7">
        <v>0</v>
      </c>
      <c r="N206" s="9">
        <v>43769</v>
      </c>
      <c r="O206" s="9">
        <v>44496</v>
      </c>
      <c r="P206" s="9">
        <v>44313</v>
      </c>
      <c r="Q206" s="10" t="e">
        <f t="shared" si="10"/>
        <v>#VALUE!</v>
      </c>
      <c r="R206" s="5">
        <v>1</v>
      </c>
      <c r="S206" s="5"/>
      <c r="T206" s="11">
        <v>0</v>
      </c>
      <c r="U206" s="8">
        <v>0</v>
      </c>
      <c r="V206" s="12">
        <f t="shared" si="11"/>
        <v>0</v>
      </c>
      <c r="W206" s="7">
        <v>0</v>
      </c>
      <c r="X206" s="7">
        <v>0</v>
      </c>
      <c r="Y206" s="7">
        <v>0</v>
      </c>
      <c r="Z206" s="7">
        <v>0</v>
      </c>
      <c r="AA206" s="16">
        <v>0.04</v>
      </c>
      <c r="AB206" s="5" t="s">
        <v>64</v>
      </c>
      <c r="AC206" s="17">
        <v>12</v>
      </c>
    </row>
    <row r="207" spans="1:29" x14ac:dyDescent="0.3">
      <c r="A207" s="4" t="s">
        <v>420</v>
      </c>
      <c r="B207" s="5">
        <v>24025</v>
      </c>
      <c r="C207" s="6" t="s">
        <v>364</v>
      </c>
      <c r="D207" s="5" t="e">
        <f>VLOOKUP(B207,'[1]MB Data-New Rating'!#REF!,3,0)</f>
        <v>#REF!</v>
      </c>
      <c r="E207" s="5" t="s">
        <v>31</v>
      </c>
      <c r="F207" s="6" t="s">
        <v>406</v>
      </c>
      <c r="G207" s="5" t="s">
        <v>33</v>
      </c>
      <c r="H207" s="5" t="str">
        <f t="shared" si="9"/>
        <v>IQD</v>
      </c>
      <c r="I207" s="7">
        <v>199628820.889</v>
      </c>
      <c r="J207" s="8">
        <v>199628820.889</v>
      </c>
      <c r="K207" s="7">
        <v>28938667.528000001</v>
      </c>
      <c r="L207" s="7">
        <v>28938667.528000001</v>
      </c>
      <c r="M207" s="7">
        <v>0</v>
      </c>
      <c r="N207" s="9">
        <v>43816</v>
      </c>
      <c r="O207" s="9">
        <v>43883</v>
      </c>
      <c r="P207" s="9">
        <v>43858</v>
      </c>
      <c r="Q207" s="10" t="e">
        <f t="shared" si="10"/>
        <v>#VALUE!</v>
      </c>
      <c r="R207" s="5">
        <v>1</v>
      </c>
      <c r="S207" s="5" t="s">
        <v>34</v>
      </c>
      <c r="T207" s="11">
        <v>0</v>
      </c>
      <c r="U207" s="8">
        <v>0</v>
      </c>
      <c r="V207" s="12">
        <f t="shared" si="11"/>
        <v>0</v>
      </c>
      <c r="W207" s="7">
        <v>767000000</v>
      </c>
      <c r="X207" s="7">
        <v>2351000000</v>
      </c>
      <c r="Y207" s="7">
        <v>1880800000</v>
      </c>
      <c r="Z207" s="7">
        <v>767000000</v>
      </c>
      <c r="AA207" s="16">
        <v>0.105</v>
      </c>
      <c r="AB207" s="5" t="s">
        <v>64</v>
      </c>
      <c r="AC207" s="17">
        <v>12</v>
      </c>
    </row>
    <row r="208" spans="1:29" x14ac:dyDescent="0.3">
      <c r="A208" s="4" t="s">
        <v>421</v>
      </c>
      <c r="B208" s="5">
        <v>24025</v>
      </c>
      <c r="C208" s="6" t="s">
        <v>364</v>
      </c>
      <c r="D208" s="5" t="e">
        <f>VLOOKUP(B208,'[1]MB Data-New Rating'!#REF!,3,0)</f>
        <v>#REF!</v>
      </c>
      <c r="E208" s="5" t="s">
        <v>31</v>
      </c>
      <c r="F208" s="6" t="s">
        <v>406</v>
      </c>
      <c r="G208" s="5" t="s">
        <v>33</v>
      </c>
      <c r="H208" s="5" t="str">
        <f t="shared" si="9"/>
        <v>IQD</v>
      </c>
      <c r="I208" s="7">
        <v>90000000</v>
      </c>
      <c r="J208" s="8">
        <v>90000000</v>
      </c>
      <c r="K208" s="7">
        <v>0</v>
      </c>
      <c r="L208" s="7">
        <v>0</v>
      </c>
      <c r="M208" s="7">
        <v>310684.93200000003</v>
      </c>
      <c r="N208" s="9">
        <v>43816</v>
      </c>
      <c r="O208" s="9">
        <v>44299</v>
      </c>
      <c r="P208" s="9">
        <v>43858</v>
      </c>
      <c r="Q208" s="10" t="e">
        <f t="shared" si="10"/>
        <v>#VALUE!</v>
      </c>
      <c r="R208" s="5">
        <v>1</v>
      </c>
      <c r="S208" s="5" t="s">
        <v>34</v>
      </c>
      <c r="T208" s="11">
        <v>0</v>
      </c>
      <c r="U208" s="8">
        <v>0</v>
      </c>
      <c r="V208" s="12">
        <f t="shared" si="11"/>
        <v>0</v>
      </c>
      <c r="W208" s="7">
        <v>767000000</v>
      </c>
      <c r="X208" s="7">
        <v>2351000000</v>
      </c>
      <c r="Y208" s="7">
        <v>1880800000</v>
      </c>
      <c r="Z208" s="7">
        <v>767000000</v>
      </c>
      <c r="AA208" s="16">
        <v>0.105</v>
      </c>
      <c r="AB208" s="5" t="s">
        <v>422</v>
      </c>
      <c r="AC208" s="17">
        <v>1</v>
      </c>
    </row>
    <row r="209" spans="1:29" x14ac:dyDescent="0.3">
      <c r="A209" s="4" t="s">
        <v>423</v>
      </c>
      <c r="B209" s="5">
        <v>40420</v>
      </c>
      <c r="C209" s="6" t="s">
        <v>364</v>
      </c>
      <c r="D209" s="5" t="e">
        <f>VLOOKUP(B209,'[1]MB Data-New Rating'!#REF!,3,0)</f>
        <v>#REF!</v>
      </c>
      <c r="E209" s="5" t="s">
        <v>31</v>
      </c>
      <c r="F209" s="6" t="s">
        <v>424</v>
      </c>
      <c r="G209" s="5" t="s">
        <v>33</v>
      </c>
      <c r="H209" s="5" t="str">
        <f t="shared" si="9"/>
        <v>IQD</v>
      </c>
      <c r="I209" s="7">
        <v>150000000</v>
      </c>
      <c r="J209" s="8">
        <v>150000000</v>
      </c>
      <c r="K209" s="7">
        <v>0</v>
      </c>
      <c r="L209" s="7">
        <v>0</v>
      </c>
      <c r="M209" s="7">
        <v>12470547.965</v>
      </c>
      <c r="N209" s="9">
        <v>43845</v>
      </c>
      <c r="O209" s="9">
        <v>44576</v>
      </c>
      <c r="P209" s="9">
        <v>44263</v>
      </c>
      <c r="Q209" s="10" t="e">
        <f t="shared" si="10"/>
        <v>#VALUE!</v>
      </c>
      <c r="R209" s="5">
        <v>1</v>
      </c>
      <c r="S209" s="5" t="s">
        <v>34</v>
      </c>
      <c r="T209" s="11">
        <v>0</v>
      </c>
      <c r="U209" s="8">
        <v>0</v>
      </c>
      <c r="V209" s="12">
        <f t="shared" si="11"/>
        <v>0</v>
      </c>
      <c r="W209" s="7">
        <v>390000000</v>
      </c>
      <c r="X209" s="7">
        <v>1449000000</v>
      </c>
      <c r="Y209" s="7">
        <v>1159200000</v>
      </c>
      <c r="Z209" s="7">
        <v>390000000</v>
      </c>
      <c r="AA209" s="16">
        <v>0.105</v>
      </c>
      <c r="AB209" s="5" t="s">
        <v>64</v>
      </c>
      <c r="AC209" s="17">
        <v>12</v>
      </c>
    </row>
    <row r="210" spans="1:29" x14ac:dyDescent="0.3">
      <c r="A210" s="4" t="s">
        <v>425</v>
      </c>
      <c r="B210" s="5">
        <v>40322</v>
      </c>
      <c r="C210" s="6" t="s">
        <v>364</v>
      </c>
      <c r="D210" s="5" t="e">
        <f>VLOOKUP(B210,'[1]MB Data-New Rating'!#REF!,3,0)</f>
        <v>#REF!</v>
      </c>
      <c r="E210" s="5" t="s">
        <v>31</v>
      </c>
      <c r="F210" s="6" t="s">
        <v>426</v>
      </c>
      <c r="G210" s="5" t="s">
        <v>33</v>
      </c>
      <c r="H210" s="5" t="str">
        <f t="shared" si="9"/>
        <v>IQD</v>
      </c>
      <c r="I210" s="7">
        <v>33120681.010000002</v>
      </c>
      <c r="J210" s="8">
        <v>33120681.010000002</v>
      </c>
      <c r="K210" s="7">
        <v>11960.245999999999</v>
      </c>
      <c r="L210" s="7">
        <v>11960.245999999999</v>
      </c>
      <c r="M210" s="7">
        <v>0</v>
      </c>
      <c r="N210" s="9">
        <v>43886</v>
      </c>
      <c r="O210" s="9">
        <v>44252</v>
      </c>
      <c r="P210" s="9">
        <v>44252</v>
      </c>
      <c r="Q210" s="10" t="e">
        <f t="shared" si="10"/>
        <v>#VALUE!</v>
      </c>
      <c r="R210" s="5">
        <v>1</v>
      </c>
      <c r="S210" s="5" t="s">
        <v>34</v>
      </c>
      <c r="T210" s="11">
        <v>0</v>
      </c>
      <c r="U210" s="8">
        <v>0</v>
      </c>
      <c r="V210" s="12">
        <f t="shared" si="11"/>
        <v>0</v>
      </c>
      <c r="W210" s="7">
        <v>97500000</v>
      </c>
      <c r="X210" s="7">
        <v>480000000</v>
      </c>
      <c r="Y210" s="7">
        <v>384000000</v>
      </c>
      <c r="Z210" s="7">
        <v>97500000</v>
      </c>
      <c r="AA210" s="16">
        <v>0.11</v>
      </c>
      <c r="AB210" s="5" t="s">
        <v>35</v>
      </c>
      <c r="AC210" s="17">
        <v>1</v>
      </c>
    </row>
    <row r="211" spans="1:29" x14ac:dyDescent="0.3">
      <c r="A211" s="4" t="s">
        <v>427</v>
      </c>
      <c r="B211" s="5">
        <v>23171</v>
      </c>
      <c r="C211" s="6" t="s">
        <v>364</v>
      </c>
      <c r="D211" s="5" t="e">
        <f>VLOOKUP(B211,'[1]MB Data-New Rating'!#REF!,3,0)</f>
        <v>#REF!</v>
      </c>
      <c r="E211" s="5" t="s">
        <v>31</v>
      </c>
      <c r="F211" s="6" t="s">
        <v>428</v>
      </c>
      <c r="G211" s="5" t="s">
        <v>33</v>
      </c>
      <c r="H211" s="5" t="str">
        <f t="shared" si="9"/>
        <v>IQD</v>
      </c>
      <c r="I211" s="7">
        <v>8134901.5420000004</v>
      </c>
      <c r="J211" s="8">
        <v>8134901.5420000004</v>
      </c>
      <c r="K211" s="7">
        <v>11750.412</v>
      </c>
      <c r="L211" s="7">
        <v>11750.412</v>
      </c>
      <c r="M211" s="7">
        <v>0</v>
      </c>
      <c r="N211" s="9">
        <v>43898</v>
      </c>
      <c r="O211" s="9">
        <v>44204</v>
      </c>
      <c r="P211" s="9">
        <v>44204</v>
      </c>
      <c r="Q211" s="10" t="e">
        <f t="shared" si="10"/>
        <v>#VALUE!</v>
      </c>
      <c r="R211" s="5">
        <v>1</v>
      </c>
      <c r="S211" s="5" t="s">
        <v>34</v>
      </c>
      <c r="T211" s="11">
        <v>0</v>
      </c>
      <c r="U211" s="8">
        <v>0</v>
      </c>
      <c r="V211" s="12">
        <f t="shared" si="11"/>
        <v>0</v>
      </c>
      <c r="W211" s="7">
        <v>19500000</v>
      </c>
      <c r="X211" s="7">
        <v>112000000</v>
      </c>
      <c r="Y211" s="7">
        <v>89600000</v>
      </c>
      <c r="Z211" s="7">
        <v>19500000</v>
      </c>
      <c r="AA211" s="16">
        <v>0.11</v>
      </c>
      <c r="AB211" s="5" t="s">
        <v>41</v>
      </c>
      <c r="AC211" s="17">
        <v>1</v>
      </c>
    </row>
    <row r="212" spans="1:29" x14ac:dyDescent="0.3">
      <c r="A212" s="4" t="s">
        <v>429</v>
      </c>
      <c r="B212" s="5">
        <v>40442</v>
      </c>
      <c r="C212" s="6" t="s">
        <v>364</v>
      </c>
      <c r="D212" s="5" t="e">
        <f>VLOOKUP(B212,'[1]MB Data-New Rating'!#REF!,3,0)</f>
        <v>#REF!</v>
      </c>
      <c r="E212" s="5" t="s">
        <v>31</v>
      </c>
      <c r="F212" s="6" t="s">
        <v>430</v>
      </c>
      <c r="G212" s="5" t="s">
        <v>33</v>
      </c>
      <c r="H212" s="5" t="str">
        <f t="shared" si="9"/>
        <v>IQD</v>
      </c>
      <c r="I212" s="7">
        <v>3795931.4720000001</v>
      </c>
      <c r="J212" s="8">
        <v>3795931.4720000001</v>
      </c>
      <c r="K212" s="7">
        <v>13327.938999999998</v>
      </c>
      <c r="L212" s="7">
        <v>11972.898999999999</v>
      </c>
      <c r="M212" s="7">
        <v>0</v>
      </c>
      <c r="N212" s="9">
        <v>43902</v>
      </c>
      <c r="O212" s="9">
        <v>44619</v>
      </c>
      <c r="P212" s="9">
        <v>44131</v>
      </c>
      <c r="Q212" s="10" t="e">
        <f t="shared" si="10"/>
        <v>#VALUE!</v>
      </c>
      <c r="R212" s="5">
        <v>1</v>
      </c>
      <c r="S212" s="5"/>
      <c r="T212" s="11">
        <v>0</v>
      </c>
      <c r="U212" s="8">
        <v>0</v>
      </c>
      <c r="V212" s="12">
        <f t="shared" si="11"/>
        <v>0</v>
      </c>
      <c r="W212" s="7">
        <v>0</v>
      </c>
      <c r="X212" s="7">
        <v>0</v>
      </c>
      <c r="Y212" s="7">
        <v>0</v>
      </c>
      <c r="Z212" s="7">
        <v>0</v>
      </c>
      <c r="AA212" s="16">
        <v>0.04</v>
      </c>
      <c r="AB212" s="5" t="s">
        <v>64</v>
      </c>
      <c r="AC212" s="17">
        <v>12</v>
      </c>
    </row>
    <row r="213" spans="1:29" x14ac:dyDescent="0.3">
      <c r="A213" s="4" t="s">
        <v>431</v>
      </c>
      <c r="B213" s="5">
        <v>24146</v>
      </c>
      <c r="C213" s="6" t="s">
        <v>364</v>
      </c>
      <c r="D213" s="5" t="e">
        <f>VLOOKUP(B213,'[1]MB Data-New Rating'!#REF!,3,0)</f>
        <v>#REF!</v>
      </c>
      <c r="E213" s="5" t="s">
        <v>31</v>
      </c>
      <c r="F213" s="6" t="s">
        <v>432</v>
      </c>
      <c r="G213" s="5" t="s">
        <v>33</v>
      </c>
      <c r="H213" s="5" t="str">
        <f t="shared" si="9"/>
        <v>IQD</v>
      </c>
      <c r="I213" s="7">
        <v>637658.09400000004</v>
      </c>
      <c r="J213" s="8">
        <v>637658.09400000004</v>
      </c>
      <c r="K213" s="7">
        <v>230.26499999999999</v>
      </c>
      <c r="L213" s="7">
        <v>230.26499999999999</v>
      </c>
      <c r="M213" s="7">
        <v>0</v>
      </c>
      <c r="N213" s="9">
        <v>43902</v>
      </c>
      <c r="O213" s="9">
        <v>44267</v>
      </c>
      <c r="P213" s="9">
        <v>44267</v>
      </c>
      <c r="Q213" s="10" t="e">
        <f t="shared" si="10"/>
        <v>#VALUE!</v>
      </c>
      <c r="R213" s="5">
        <v>1</v>
      </c>
      <c r="S213" s="5" t="s">
        <v>34</v>
      </c>
      <c r="T213" s="11">
        <v>0</v>
      </c>
      <c r="U213" s="8">
        <v>0</v>
      </c>
      <c r="V213" s="12">
        <f t="shared" si="11"/>
        <v>0</v>
      </c>
      <c r="W213" s="7">
        <v>15600000</v>
      </c>
      <c r="X213" s="7">
        <v>100000000</v>
      </c>
      <c r="Y213" s="7">
        <v>80000000</v>
      </c>
      <c r="Z213" s="7">
        <v>15600000</v>
      </c>
      <c r="AA213" s="16">
        <v>0.11</v>
      </c>
      <c r="AB213" s="5" t="s">
        <v>35</v>
      </c>
      <c r="AC213" s="17">
        <v>1</v>
      </c>
    </row>
    <row r="214" spans="1:29" x14ac:dyDescent="0.3">
      <c r="A214" s="4" t="s">
        <v>433</v>
      </c>
      <c r="B214" s="5">
        <v>23318</v>
      </c>
      <c r="C214" s="6" t="s">
        <v>364</v>
      </c>
      <c r="D214" s="5" t="e">
        <f>VLOOKUP(B214,'[1]MB Data-New Rating'!#REF!,3,0)</f>
        <v>#REF!</v>
      </c>
      <c r="E214" s="5" t="s">
        <v>31</v>
      </c>
      <c r="F214" s="6" t="s">
        <v>434</v>
      </c>
      <c r="G214" s="5" t="s">
        <v>33</v>
      </c>
      <c r="H214" s="5" t="str">
        <f t="shared" si="9"/>
        <v>IQD</v>
      </c>
      <c r="I214" s="7">
        <v>28810181.484999999</v>
      </c>
      <c r="J214" s="8">
        <v>28810181.484999999</v>
      </c>
      <c r="K214" s="7">
        <v>384936.04399999999</v>
      </c>
      <c r="L214" s="7">
        <v>384936.04399999999</v>
      </c>
      <c r="M214" s="7">
        <v>0</v>
      </c>
      <c r="N214" s="9">
        <v>43944</v>
      </c>
      <c r="O214" s="9">
        <v>44250</v>
      </c>
      <c r="P214" s="9">
        <v>44250</v>
      </c>
      <c r="Q214" s="10" t="e">
        <f t="shared" si="10"/>
        <v>#VALUE!</v>
      </c>
      <c r="R214" s="5">
        <v>1</v>
      </c>
      <c r="S214" s="5" t="s">
        <v>34</v>
      </c>
      <c r="T214" s="11">
        <v>0</v>
      </c>
      <c r="U214" s="8">
        <v>0</v>
      </c>
      <c r="V214" s="12">
        <f t="shared" si="11"/>
        <v>0</v>
      </c>
      <c r="W214" s="7">
        <v>65000000</v>
      </c>
      <c r="X214" s="7">
        <v>206000000</v>
      </c>
      <c r="Y214" s="7">
        <v>164800000</v>
      </c>
      <c r="Z214" s="7">
        <v>65000000</v>
      </c>
      <c r="AA214" s="16">
        <v>0.11</v>
      </c>
      <c r="AB214" s="5" t="s">
        <v>41</v>
      </c>
      <c r="AC214" s="17">
        <v>1</v>
      </c>
    </row>
    <row r="215" spans="1:29" x14ac:dyDescent="0.3">
      <c r="A215" s="4" t="s">
        <v>435</v>
      </c>
      <c r="B215" s="5">
        <v>40028</v>
      </c>
      <c r="C215" s="6" t="s">
        <v>364</v>
      </c>
      <c r="D215" s="5" t="e">
        <f>VLOOKUP(B215,'[1]MB Data-New Rating'!#REF!,3,0)</f>
        <v>#REF!</v>
      </c>
      <c r="E215" s="5" t="s">
        <v>31</v>
      </c>
      <c r="F215" s="6" t="s">
        <v>436</v>
      </c>
      <c r="G215" s="5" t="s">
        <v>33</v>
      </c>
      <c r="H215" s="5" t="str">
        <f t="shared" si="9"/>
        <v>IQD</v>
      </c>
      <c r="I215" s="7">
        <v>50000000</v>
      </c>
      <c r="J215" s="8">
        <v>50000000</v>
      </c>
      <c r="K215" s="7">
        <v>0</v>
      </c>
      <c r="L215" s="7">
        <v>0</v>
      </c>
      <c r="M215" s="7">
        <v>527397.30999999959</v>
      </c>
      <c r="N215" s="9">
        <v>43957</v>
      </c>
      <c r="O215" s="9">
        <v>44322</v>
      </c>
      <c r="P215" s="9">
        <v>44322</v>
      </c>
      <c r="Q215" s="10" t="e">
        <f t="shared" si="10"/>
        <v>#VALUE!</v>
      </c>
      <c r="R215" s="5">
        <v>1</v>
      </c>
      <c r="S215" s="5" t="s">
        <v>34</v>
      </c>
      <c r="T215" s="11">
        <v>0</v>
      </c>
      <c r="U215" s="8">
        <v>0</v>
      </c>
      <c r="V215" s="12">
        <f t="shared" si="11"/>
        <v>0</v>
      </c>
      <c r="W215" s="7">
        <v>130000000</v>
      </c>
      <c r="X215" s="7">
        <v>500000000</v>
      </c>
      <c r="Y215" s="7">
        <v>400000000</v>
      </c>
      <c r="Z215" s="7">
        <v>130000000</v>
      </c>
      <c r="AA215" s="16">
        <v>0.11</v>
      </c>
      <c r="AB215" s="5" t="s">
        <v>35</v>
      </c>
      <c r="AC215" s="17">
        <v>1</v>
      </c>
    </row>
    <row r="216" spans="1:29" x14ac:dyDescent="0.3">
      <c r="A216" s="4" t="s">
        <v>437</v>
      </c>
      <c r="B216" s="5">
        <v>40317</v>
      </c>
      <c r="C216" s="6" t="s">
        <v>364</v>
      </c>
      <c r="D216" s="5" t="e">
        <f>VLOOKUP(B216,'[1]MB Data-New Rating'!#REF!,3,0)</f>
        <v>#REF!</v>
      </c>
      <c r="E216" s="5" t="s">
        <v>31</v>
      </c>
      <c r="F216" s="6" t="s">
        <v>438</v>
      </c>
      <c r="G216" s="5" t="s">
        <v>33</v>
      </c>
      <c r="H216" s="5" t="str">
        <f t="shared" si="9"/>
        <v>IQD</v>
      </c>
      <c r="I216" s="7">
        <v>4000000</v>
      </c>
      <c r="J216" s="8">
        <v>4000000</v>
      </c>
      <c r="K216" s="7">
        <v>0</v>
      </c>
      <c r="L216" s="7">
        <v>0</v>
      </c>
      <c r="M216" s="7">
        <v>51835.761999999988</v>
      </c>
      <c r="N216" s="9">
        <v>43965</v>
      </c>
      <c r="O216" s="9">
        <v>44330</v>
      </c>
      <c r="P216" s="9">
        <v>44330</v>
      </c>
      <c r="Q216" s="10" t="e">
        <f t="shared" si="10"/>
        <v>#VALUE!</v>
      </c>
      <c r="R216" s="5">
        <v>1</v>
      </c>
      <c r="S216" s="5" t="s">
        <v>34</v>
      </c>
      <c r="T216" s="11">
        <v>0</v>
      </c>
      <c r="U216" s="8">
        <v>0</v>
      </c>
      <c r="V216" s="12">
        <f t="shared" si="11"/>
        <v>0</v>
      </c>
      <c r="W216" s="7">
        <v>26000000</v>
      </c>
      <c r="X216" s="7">
        <v>123000000</v>
      </c>
      <c r="Y216" s="7">
        <v>98400000</v>
      </c>
      <c r="Z216" s="7">
        <v>26000000</v>
      </c>
      <c r="AA216" s="16">
        <v>0.11</v>
      </c>
      <c r="AB216" s="5" t="s">
        <v>35</v>
      </c>
      <c r="AC216" s="17">
        <v>1</v>
      </c>
    </row>
    <row r="217" spans="1:29" x14ac:dyDescent="0.3">
      <c r="A217" s="4" t="s">
        <v>439</v>
      </c>
      <c r="B217" s="5">
        <v>23189</v>
      </c>
      <c r="C217" s="6" t="s">
        <v>364</v>
      </c>
      <c r="D217" s="5" t="e">
        <f>VLOOKUP(B217,'[1]MB Data-New Rating'!#REF!,3,0)</f>
        <v>#REF!</v>
      </c>
      <c r="E217" s="5" t="s">
        <v>31</v>
      </c>
      <c r="F217" s="6" t="s">
        <v>440</v>
      </c>
      <c r="G217" s="5" t="s">
        <v>33</v>
      </c>
      <c r="H217" s="5" t="str">
        <f t="shared" si="9"/>
        <v>IQD</v>
      </c>
      <c r="I217" s="7">
        <v>11000000</v>
      </c>
      <c r="J217" s="8">
        <v>11000000</v>
      </c>
      <c r="K217" s="7">
        <v>0</v>
      </c>
      <c r="L217" s="7">
        <v>0</v>
      </c>
      <c r="M217" s="7">
        <v>231452.02899999998</v>
      </c>
      <c r="N217" s="9">
        <v>44018</v>
      </c>
      <c r="O217" s="9">
        <v>44383</v>
      </c>
      <c r="P217" s="9">
        <v>44383</v>
      </c>
      <c r="Q217" s="10" t="e">
        <f t="shared" si="10"/>
        <v>#VALUE!</v>
      </c>
      <c r="R217" s="5">
        <v>1</v>
      </c>
      <c r="S217" s="5" t="s">
        <v>34</v>
      </c>
      <c r="T217" s="11">
        <v>0</v>
      </c>
      <c r="U217" s="8">
        <v>0</v>
      </c>
      <c r="V217" s="12">
        <f t="shared" si="11"/>
        <v>0</v>
      </c>
      <c r="W217" s="7">
        <v>19500000</v>
      </c>
      <c r="X217" s="7">
        <v>165000000</v>
      </c>
      <c r="Y217" s="7">
        <v>132000000</v>
      </c>
      <c r="Z217" s="7">
        <v>19500000</v>
      </c>
      <c r="AA217" s="16">
        <v>0.08</v>
      </c>
      <c r="AB217" s="5" t="s">
        <v>35</v>
      </c>
      <c r="AC217" s="17">
        <v>1</v>
      </c>
    </row>
    <row r="218" spans="1:29" x14ac:dyDescent="0.3">
      <c r="A218" s="4" t="s">
        <v>441</v>
      </c>
      <c r="B218" s="5">
        <v>40079</v>
      </c>
      <c r="C218" s="6" t="s">
        <v>364</v>
      </c>
      <c r="D218" s="5" t="e">
        <f>VLOOKUP(B218,'[1]MB Data-New Rating'!#REF!,3,0)</f>
        <v>#REF!</v>
      </c>
      <c r="E218" s="5" t="s">
        <v>31</v>
      </c>
      <c r="F218" s="6" t="s">
        <v>442</v>
      </c>
      <c r="G218" s="5" t="s">
        <v>33</v>
      </c>
      <c r="H218" s="5" t="str">
        <f t="shared" si="9"/>
        <v>IQD</v>
      </c>
      <c r="I218" s="7">
        <v>39217401.974999994</v>
      </c>
      <c r="J218" s="8">
        <v>39217401.974999994</v>
      </c>
      <c r="K218" s="7">
        <v>595182.94400000002</v>
      </c>
      <c r="L218" s="7">
        <v>1817966.26</v>
      </c>
      <c r="M218" s="7">
        <v>0</v>
      </c>
      <c r="N218" s="9">
        <v>44019</v>
      </c>
      <c r="O218" s="9">
        <v>45480</v>
      </c>
      <c r="P218" s="9">
        <v>44050</v>
      </c>
      <c r="Q218" s="10" t="e">
        <f t="shared" si="10"/>
        <v>#VALUE!</v>
      </c>
      <c r="R218" s="5">
        <v>1</v>
      </c>
      <c r="S218" s="5" t="s">
        <v>34</v>
      </c>
      <c r="T218" s="11">
        <v>0</v>
      </c>
      <c r="U218" s="8">
        <v>0</v>
      </c>
      <c r="V218" s="12">
        <f t="shared" si="11"/>
        <v>0</v>
      </c>
      <c r="W218" s="7">
        <v>45500000</v>
      </c>
      <c r="X218" s="7">
        <v>350000000</v>
      </c>
      <c r="Y218" s="7">
        <v>280000000</v>
      </c>
      <c r="Z218" s="7">
        <v>45500000</v>
      </c>
      <c r="AA218" s="13">
        <v>0.11</v>
      </c>
      <c r="AB218" s="14" t="s">
        <v>64</v>
      </c>
      <c r="AC218" s="15">
        <v>12</v>
      </c>
    </row>
    <row r="219" spans="1:29" x14ac:dyDescent="0.3">
      <c r="A219" s="4" t="s">
        <v>443</v>
      </c>
      <c r="B219" s="5">
        <v>23839</v>
      </c>
      <c r="C219" s="6" t="s">
        <v>364</v>
      </c>
      <c r="D219" s="5" t="e">
        <f>VLOOKUP(B219,'[1]MB Data-New Rating'!#REF!,3,0)</f>
        <v>#REF!</v>
      </c>
      <c r="E219" s="5" t="s">
        <v>31</v>
      </c>
      <c r="F219" s="6" t="s">
        <v>444</v>
      </c>
      <c r="G219" s="5" t="s">
        <v>33</v>
      </c>
      <c r="H219" s="5" t="str">
        <f t="shared" si="9"/>
        <v>IQD</v>
      </c>
      <c r="I219" s="7">
        <v>20000000</v>
      </c>
      <c r="J219" s="8">
        <v>20000000</v>
      </c>
      <c r="K219" s="7">
        <v>0</v>
      </c>
      <c r="L219" s="7">
        <v>0</v>
      </c>
      <c r="M219" s="7">
        <v>256666.66200000001</v>
      </c>
      <c r="N219" s="9">
        <v>44025</v>
      </c>
      <c r="O219" s="9">
        <v>44329</v>
      </c>
      <c r="P219" s="9">
        <v>44329</v>
      </c>
      <c r="Q219" s="10" t="e">
        <f t="shared" si="10"/>
        <v>#VALUE!</v>
      </c>
      <c r="R219" s="5">
        <v>1</v>
      </c>
      <c r="S219" s="5" t="s">
        <v>34</v>
      </c>
      <c r="T219" s="11">
        <v>0</v>
      </c>
      <c r="U219" s="8">
        <v>0</v>
      </c>
      <c r="V219" s="12">
        <f t="shared" si="11"/>
        <v>0</v>
      </c>
      <c r="W219" s="7">
        <v>65000000</v>
      </c>
      <c r="X219" s="7">
        <v>325000000</v>
      </c>
      <c r="Y219" s="7">
        <v>260000000</v>
      </c>
      <c r="Z219" s="7">
        <v>65000000</v>
      </c>
      <c r="AA219" s="13">
        <v>0.11</v>
      </c>
      <c r="AB219" s="14" t="s">
        <v>41</v>
      </c>
      <c r="AC219" s="15">
        <v>1</v>
      </c>
    </row>
    <row r="220" spans="1:29" x14ac:dyDescent="0.3">
      <c r="A220" s="4" t="s">
        <v>445</v>
      </c>
      <c r="B220" s="5">
        <v>24581</v>
      </c>
      <c r="C220" s="6" t="s">
        <v>364</v>
      </c>
      <c r="D220" s="5" t="e">
        <f>VLOOKUP(B220,'[1]MB Data-New Rating'!#REF!,3,0)</f>
        <v>#REF!</v>
      </c>
      <c r="E220" s="5" t="s">
        <v>31</v>
      </c>
      <c r="F220" s="6" t="s">
        <v>446</v>
      </c>
      <c r="G220" s="5" t="s">
        <v>33</v>
      </c>
      <c r="H220" s="5" t="str">
        <f t="shared" si="9"/>
        <v>IQD</v>
      </c>
      <c r="I220" s="7">
        <v>19000000</v>
      </c>
      <c r="J220" s="8">
        <v>19000000</v>
      </c>
      <c r="K220" s="7">
        <v>0</v>
      </c>
      <c r="L220" s="7">
        <v>0</v>
      </c>
      <c r="M220" s="7">
        <v>601232.98</v>
      </c>
      <c r="N220" s="9">
        <v>44027</v>
      </c>
      <c r="O220" s="9">
        <v>44392</v>
      </c>
      <c r="P220" s="9">
        <v>44392</v>
      </c>
      <c r="Q220" s="10" t="e">
        <f t="shared" si="10"/>
        <v>#VALUE!</v>
      </c>
      <c r="R220" s="5">
        <v>1</v>
      </c>
      <c r="S220" s="5" t="s">
        <v>34</v>
      </c>
      <c r="T220" s="11">
        <v>0</v>
      </c>
      <c r="U220" s="8">
        <v>0</v>
      </c>
      <c r="V220" s="12">
        <f t="shared" si="11"/>
        <v>0</v>
      </c>
      <c r="W220" s="7">
        <v>32500000</v>
      </c>
      <c r="X220" s="7">
        <v>109000000</v>
      </c>
      <c r="Y220" s="7">
        <v>87200000</v>
      </c>
      <c r="Z220" s="7">
        <v>32500000</v>
      </c>
      <c r="AA220" s="16">
        <v>0.11</v>
      </c>
      <c r="AB220" s="5" t="s">
        <v>35</v>
      </c>
      <c r="AC220" s="17">
        <v>1</v>
      </c>
    </row>
    <row r="221" spans="1:29" x14ac:dyDescent="0.3">
      <c r="A221" s="4" t="s">
        <v>447</v>
      </c>
      <c r="B221" s="5">
        <v>40451</v>
      </c>
      <c r="C221" s="6" t="s">
        <v>364</v>
      </c>
      <c r="D221" s="5" t="e">
        <f>VLOOKUP(B221,'[1]MB Data-New Rating'!#REF!,3,0)</f>
        <v>#REF!</v>
      </c>
      <c r="E221" s="5" t="s">
        <v>31</v>
      </c>
      <c r="F221" s="6" t="s">
        <v>448</v>
      </c>
      <c r="G221" s="5" t="s">
        <v>33</v>
      </c>
      <c r="H221" s="5" t="str">
        <f t="shared" si="9"/>
        <v>IQD</v>
      </c>
      <c r="I221" s="7">
        <v>3304102.2210000004</v>
      </c>
      <c r="J221" s="8">
        <v>3304102.2210000004</v>
      </c>
      <c r="K221" s="7">
        <v>1835.61</v>
      </c>
      <c r="L221" s="7">
        <v>0</v>
      </c>
      <c r="M221" s="7">
        <v>0</v>
      </c>
      <c r="N221" s="9">
        <v>44027</v>
      </c>
      <c r="O221" s="9">
        <v>44739</v>
      </c>
      <c r="P221" s="9">
        <v>44313</v>
      </c>
      <c r="Q221" s="10" t="e">
        <f t="shared" si="10"/>
        <v>#VALUE!</v>
      </c>
      <c r="R221" s="5">
        <v>1</v>
      </c>
      <c r="S221" s="5"/>
      <c r="T221" s="11">
        <v>0</v>
      </c>
      <c r="U221" s="8">
        <v>0</v>
      </c>
      <c r="V221" s="12">
        <f t="shared" si="11"/>
        <v>0</v>
      </c>
      <c r="W221" s="7">
        <v>0</v>
      </c>
      <c r="X221" s="7">
        <v>0</v>
      </c>
      <c r="Y221" s="7">
        <v>0</v>
      </c>
      <c r="Z221" s="7">
        <v>0</v>
      </c>
      <c r="AA221" s="16">
        <v>0.04</v>
      </c>
      <c r="AB221" s="5" t="s">
        <v>64</v>
      </c>
      <c r="AC221" s="17">
        <v>12</v>
      </c>
    </row>
    <row r="222" spans="1:29" x14ac:dyDescent="0.3">
      <c r="A222" s="4" t="s">
        <v>449</v>
      </c>
      <c r="B222" s="5">
        <v>40334</v>
      </c>
      <c r="C222" s="6" t="s">
        <v>364</v>
      </c>
      <c r="D222" s="5" t="e">
        <f>VLOOKUP(B222,'[1]MB Data-New Rating'!#REF!,3,0)</f>
        <v>#REF!</v>
      </c>
      <c r="E222" s="5" t="s">
        <v>31</v>
      </c>
      <c r="F222" s="6" t="s">
        <v>450</v>
      </c>
      <c r="G222" s="5" t="s">
        <v>33</v>
      </c>
      <c r="H222" s="5" t="str">
        <f t="shared" si="9"/>
        <v>IQD</v>
      </c>
      <c r="I222" s="7">
        <v>25000000</v>
      </c>
      <c r="J222" s="8">
        <v>25000000</v>
      </c>
      <c r="K222" s="7">
        <v>0</v>
      </c>
      <c r="L222" s="7">
        <v>0</v>
      </c>
      <c r="M222" s="7">
        <v>843835.50900000008</v>
      </c>
      <c r="N222" s="9">
        <v>44034</v>
      </c>
      <c r="O222" s="9">
        <v>44399</v>
      </c>
      <c r="P222" s="9">
        <v>44399</v>
      </c>
      <c r="Q222" s="10" t="e">
        <f t="shared" si="10"/>
        <v>#VALUE!</v>
      </c>
      <c r="R222" s="5">
        <v>1</v>
      </c>
      <c r="S222" s="5" t="s">
        <v>34</v>
      </c>
      <c r="T222" s="11">
        <v>0</v>
      </c>
      <c r="U222" s="8">
        <v>0</v>
      </c>
      <c r="V222" s="12">
        <f t="shared" si="11"/>
        <v>0</v>
      </c>
      <c r="W222" s="7">
        <v>65000000</v>
      </c>
      <c r="X222" s="7">
        <v>250000000</v>
      </c>
      <c r="Y222" s="7">
        <v>200000000</v>
      </c>
      <c r="Z222" s="7">
        <v>65000000</v>
      </c>
      <c r="AA222" s="16">
        <v>0.11</v>
      </c>
      <c r="AB222" s="5" t="s">
        <v>35</v>
      </c>
      <c r="AC222" s="17">
        <v>1</v>
      </c>
    </row>
    <row r="223" spans="1:29" x14ac:dyDescent="0.3">
      <c r="A223" s="4" t="s">
        <v>451</v>
      </c>
      <c r="B223" s="5">
        <v>40073</v>
      </c>
      <c r="C223" s="6" t="s">
        <v>364</v>
      </c>
      <c r="D223" s="5" t="e">
        <f>VLOOKUP(B223,'[1]MB Data-New Rating'!#REF!,3,0)</f>
        <v>#REF!</v>
      </c>
      <c r="E223" s="5" t="s">
        <v>31</v>
      </c>
      <c r="F223" s="6" t="s">
        <v>452</v>
      </c>
      <c r="G223" s="5" t="s">
        <v>33</v>
      </c>
      <c r="H223" s="5" t="str">
        <f t="shared" si="9"/>
        <v>IQD</v>
      </c>
      <c r="I223" s="7">
        <v>4000000</v>
      </c>
      <c r="J223" s="8">
        <v>4000000</v>
      </c>
      <c r="K223" s="7">
        <v>0</v>
      </c>
      <c r="L223" s="7">
        <v>0</v>
      </c>
      <c r="M223" s="7">
        <v>160328.87199999997</v>
      </c>
      <c r="N223" s="9">
        <v>44055</v>
      </c>
      <c r="O223" s="9">
        <v>44420</v>
      </c>
      <c r="P223" s="9">
        <v>44420</v>
      </c>
      <c r="Q223" s="10" t="e">
        <f t="shared" si="10"/>
        <v>#VALUE!</v>
      </c>
      <c r="R223" s="5">
        <v>1</v>
      </c>
      <c r="S223" s="5" t="s">
        <v>34</v>
      </c>
      <c r="T223" s="11">
        <v>0</v>
      </c>
      <c r="U223" s="8">
        <v>0</v>
      </c>
      <c r="V223" s="12">
        <f t="shared" si="11"/>
        <v>0</v>
      </c>
      <c r="W223" s="7">
        <v>19500000</v>
      </c>
      <c r="X223" s="7">
        <v>100000000</v>
      </c>
      <c r="Y223" s="7">
        <v>80000000</v>
      </c>
      <c r="Z223" s="7">
        <v>19500000</v>
      </c>
      <c r="AA223" s="16">
        <v>0.11</v>
      </c>
      <c r="AB223" s="5" t="s">
        <v>35</v>
      </c>
      <c r="AC223" s="17">
        <v>1</v>
      </c>
    </row>
    <row r="224" spans="1:29" x14ac:dyDescent="0.3">
      <c r="A224" s="4" t="s">
        <v>453</v>
      </c>
      <c r="B224" s="5">
        <v>40001</v>
      </c>
      <c r="C224" s="6" t="s">
        <v>364</v>
      </c>
      <c r="D224" s="5" t="e">
        <f>VLOOKUP(B224,'[1]MB Data-New Rating'!#REF!,3,0)</f>
        <v>#REF!</v>
      </c>
      <c r="E224" s="5" t="s">
        <v>31</v>
      </c>
      <c r="F224" s="6" t="s">
        <v>454</v>
      </c>
      <c r="G224" s="5" t="s">
        <v>33</v>
      </c>
      <c r="H224" s="5" t="str">
        <f t="shared" si="9"/>
        <v>IQD</v>
      </c>
      <c r="I224" s="7">
        <v>24000000</v>
      </c>
      <c r="J224" s="8">
        <v>24000000</v>
      </c>
      <c r="K224" s="7">
        <v>0</v>
      </c>
      <c r="L224" s="7">
        <v>0</v>
      </c>
      <c r="M224" s="7">
        <v>329999.98499999987</v>
      </c>
      <c r="N224" s="9">
        <v>44059</v>
      </c>
      <c r="O224" s="9">
        <v>44332</v>
      </c>
      <c r="P224" s="9">
        <v>44332</v>
      </c>
      <c r="Q224" s="10" t="e">
        <f t="shared" si="10"/>
        <v>#VALUE!</v>
      </c>
      <c r="R224" s="5">
        <v>1</v>
      </c>
      <c r="S224" s="5" t="s">
        <v>34</v>
      </c>
      <c r="T224" s="11">
        <v>0</v>
      </c>
      <c r="U224" s="8">
        <v>0</v>
      </c>
      <c r="V224" s="12">
        <f t="shared" si="11"/>
        <v>0</v>
      </c>
      <c r="W224" s="7">
        <v>227500000</v>
      </c>
      <c r="X224" s="7">
        <v>290000000</v>
      </c>
      <c r="Y224" s="7">
        <v>232000000</v>
      </c>
      <c r="Z224" s="7">
        <v>227500000</v>
      </c>
      <c r="AA224" s="16">
        <v>0.11</v>
      </c>
      <c r="AB224" s="5" t="s">
        <v>41</v>
      </c>
      <c r="AC224" s="17">
        <v>1</v>
      </c>
    </row>
    <row r="225" spans="1:29" x14ac:dyDescent="0.3">
      <c r="A225" s="4" t="s">
        <v>455</v>
      </c>
      <c r="B225" s="5">
        <v>24251</v>
      </c>
      <c r="C225" s="6" t="s">
        <v>364</v>
      </c>
      <c r="D225" s="5" t="e">
        <f>VLOOKUP(B225,'[1]MB Data-New Rating'!#REF!,3,0)</f>
        <v>#REF!</v>
      </c>
      <c r="E225" s="5" t="s">
        <v>31</v>
      </c>
      <c r="F225" s="6" t="s">
        <v>456</v>
      </c>
      <c r="G225" s="5" t="s">
        <v>33</v>
      </c>
      <c r="H225" s="5" t="str">
        <f t="shared" si="9"/>
        <v>IQD</v>
      </c>
      <c r="I225" s="7">
        <v>150000000</v>
      </c>
      <c r="J225" s="8">
        <v>150000000</v>
      </c>
      <c r="K225" s="7">
        <v>0</v>
      </c>
      <c r="L225" s="7">
        <v>0</v>
      </c>
      <c r="M225" s="7">
        <v>687499.99499999918</v>
      </c>
      <c r="N225" s="9">
        <v>44059</v>
      </c>
      <c r="O225" s="9">
        <v>44302</v>
      </c>
      <c r="P225" s="9">
        <v>44302</v>
      </c>
      <c r="Q225" s="10" t="e">
        <f t="shared" si="10"/>
        <v>#VALUE!</v>
      </c>
      <c r="R225" s="5">
        <v>1</v>
      </c>
      <c r="S225" s="5" t="s">
        <v>34</v>
      </c>
      <c r="T225" s="11">
        <v>0</v>
      </c>
      <c r="U225" s="8">
        <v>0</v>
      </c>
      <c r="V225" s="12">
        <f t="shared" si="11"/>
        <v>0</v>
      </c>
      <c r="W225" s="7">
        <v>195000000</v>
      </c>
      <c r="X225" s="7">
        <v>630000000</v>
      </c>
      <c r="Y225" s="7">
        <v>504000000</v>
      </c>
      <c r="Z225" s="7">
        <v>195000000</v>
      </c>
      <c r="AA225" s="16">
        <v>0.11</v>
      </c>
      <c r="AB225" s="5" t="s">
        <v>41</v>
      </c>
      <c r="AC225" s="17">
        <v>1</v>
      </c>
    </row>
    <row r="226" spans="1:29" x14ac:dyDescent="0.3">
      <c r="A226" s="4" t="s">
        <v>457</v>
      </c>
      <c r="B226" s="5">
        <v>23864</v>
      </c>
      <c r="C226" s="6" t="s">
        <v>364</v>
      </c>
      <c r="D226" s="5" t="e">
        <f>VLOOKUP(B226,'[1]MB Data-New Rating'!#REF!,3,0)</f>
        <v>#REF!</v>
      </c>
      <c r="E226" s="5" t="s">
        <v>31</v>
      </c>
      <c r="F226" s="6" t="s">
        <v>458</v>
      </c>
      <c r="G226" s="5" t="s">
        <v>33</v>
      </c>
      <c r="H226" s="5" t="str">
        <f t="shared" si="9"/>
        <v>IQD</v>
      </c>
      <c r="I226" s="7">
        <v>68000000</v>
      </c>
      <c r="J226" s="8">
        <v>68000000</v>
      </c>
      <c r="K226" s="7">
        <v>0</v>
      </c>
      <c r="L226" s="7">
        <v>0</v>
      </c>
      <c r="M226" s="7">
        <v>498666.67199999932</v>
      </c>
      <c r="N226" s="9">
        <v>44068</v>
      </c>
      <c r="O226" s="9">
        <v>44311</v>
      </c>
      <c r="P226" s="9">
        <v>44311</v>
      </c>
      <c r="Q226" s="10" t="e">
        <f t="shared" si="10"/>
        <v>#VALUE!</v>
      </c>
      <c r="R226" s="5">
        <v>1</v>
      </c>
      <c r="S226" s="5" t="s">
        <v>34</v>
      </c>
      <c r="T226" s="11">
        <v>0</v>
      </c>
      <c r="U226" s="8">
        <v>0</v>
      </c>
      <c r="V226" s="12">
        <f t="shared" si="11"/>
        <v>0</v>
      </c>
      <c r="W226" s="7">
        <v>130000000</v>
      </c>
      <c r="X226" s="7">
        <v>410000000</v>
      </c>
      <c r="Y226" s="7">
        <v>328000000</v>
      </c>
      <c r="Z226" s="7">
        <v>130000000</v>
      </c>
      <c r="AA226" s="16">
        <v>0.11</v>
      </c>
      <c r="AB226" s="5" t="s">
        <v>41</v>
      </c>
      <c r="AC226" s="17">
        <v>1</v>
      </c>
    </row>
    <row r="227" spans="1:29" x14ac:dyDescent="0.3">
      <c r="A227" s="4" t="s">
        <v>459</v>
      </c>
      <c r="B227" s="5">
        <v>40307</v>
      </c>
      <c r="C227" s="6" t="s">
        <v>364</v>
      </c>
      <c r="D227" s="5" t="e">
        <f>VLOOKUP(B227,'[1]MB Data-New Rating'!#REF!,3,0)</f>
        <v>#REF!</v>
      </c>
      <c r="E227" s="5" t="s">
        <v>31</v>
      </c>
      <c r="F227" s="6" t="s">
        <v>460</v>
      </c>
      <c r="G227" s="5" t="s">
        <v>33</v>
      </c>
      <c r="H227" s="5" t="str">
        <f t="shared" si="9"/>
        <v>IQD</v>
      </c>
      <c r="I227" s="7">
        <v>53000000</v>
      </c>
      <c r="J227" s="8">
        <v>53000000</v>
      </c>
      <c r="K227" s="7">
        <v>0</v>
      </c>
      <c r="L227" s="7">
        <v>0</v>
      </c>
      <c r="M227" s="7">
        <v>1473694.4039999996</v>
      </c>
      <c r="N227" s="9">
        <v>44075</v>
      </c>
      <c r="O227" s="9">
        <v>44378</v>
      </c>
      <c r="P227" s="9">
        <v>44378</v>
      </c>
      <c r="Q227" s="10" t="e">
        <f t="shared" si="10"/>
        <v>#VALUE!</v>
      </c>
      <c r="R227" s="5">
        <v>1</v>
      </c>
      <c r="S227" s="5" t="s">
        <v>34</v>
      </c>
      <c r="T227" s="11">
        <v>0</v>
      </c>
      <c r="U227" s="8">
        <v>0</v>
      </c>
      <c r="V227" s="12">
        <f t="shared" si="11"/>
        <v>0</v>
      </c>
      <c r="W227" s="7">
        <v>195000000</v>
      </c>
      <c r="X227" s="7">
        <v>610000000</v>
      </c>
      <c r="Y227" s="7">
        <v>488000000</v>
      </c>
      <c r="Z227" s="7">
        <v>195000000</v>
      </c>
      <c r="AA227" s="16">
        <v>0.11</v>
      </c>
      <c r="AB227" s="5" t="s">
        <v>41</v>
      </c>
      <c r="AC227" s="17">
        <v>1</v>
      </c>
    </row>
    <row r="228" spans="1:29" x14ac:dyDescent="0.3">
      <c r="A228" s="4" t="s">
        <v>461</v>
      </c>
      <c r="B228" s="5">
        <v>40390</v>
      </c>
      <c r="C228" s="6" t="s">
        <v>364</v>
      </c>
      <c r="D228" s="5" t="e">
        <f>VLOOKUP(B228,'[1]MB Data-New Rating'!#REF!,3,0)</f>
        <v>#REF!</v>
      </c>
      <c r="E228" s="5" t="s">
        <v>31</v>
      </c>
      <c r="F228" s="6" t="s">
        <v>462</v>
      </c>
      <c r="G228" s="5" t="s">
        <v>33</v>
      </c>
      <c r="H228" s="5" t="str">
        <f t="shared" si="9"/>
        <v>IQD</v>
      </c>
      <c r="I228" s="7">
        <v>35000000</v>
      </c>
      <c r="J228" s="8">
        <v>35000000</v>
      </c>
      <c r="K228" s="7">
        <v>0</v>
      </c>
      <c r="L228" s="7">
        <v>0</v>
      </c>
      <c r="M228" s="7">
        <v>1824794.56</v>
      </c>
      <c r="N228" s="9">
        <v>44095</v>
      </c>
      <c r="O228" s="9">
        <v>44460</v>
      </c>
      <c r="P228" s="9">
        <v>44460</v>
      </c>
      <c r="Q228" s="10" t="e">
        <f t="shared" si="10"/>
        <v>#VALUE!</v>
      </c>
      <c r="R228" s="5">
        <v>1</v>
      </c>
      <c r="S228" s="5" t="s">
        <v>34</v>
      </c>
      <c r="T228" s="11">
        <v>0</v>
      </c>
      <c r="U228" s="8">
        <v>0</v>
      </c>
      <c r="V228" s="12">
        <f t="shared" si="11"/>
        <v>0</v>
      </c>
      <c r="W228" s="7">
        <v>65000000</v>
      </c>
      <c r="X228" s="7">
        <v>190000000</v>
      </c>
      <c r="Y228" s="7">
        <v>152000000</v>
      </c>
      <c r="Z228" s="7">
        <v>65000000</v>
      </c>
      <c r="AA228" s="16">
        <v>0.11</v>
      </c>
      <c r="AB228" s="5" t="s">
        <v>35</v>
      </c>
      <c r="AC228" s="17">
        <v>1</v>
      </c>
    </row>
    <row r="229" spans="1:29" x14ac:dyDescent="0.3">
      <c r="A229" s="4" t="s">
        <v>463</v>
      </c>
      <c r="B229" s="5">
        <v>26049</v>
      </c>
      <c r="C229" s="6" t="s">
        <v>364</v>
      </c>
      <c r="D229" s="5" t="e">
        <f>VLOOKUP(B229,'[1]MB Data-New Rating'!#REF!,3,0)</f>
        <v>#REF!</v>
      </c>
      <c r="E229" s="5" t="s">
        <v>31</v>
      </c>
      <c r="F229" s="6" t="s">
        <v>464</v>
      </c>
      <c r="G229" s="5" t="s">
        <v>33</v>
      </c>
      <c r="H229" s="5" t="str">
        <f t="shared" si="9"/>
        <v>IQD</v>
      </c>
      <c r="I229" s="7">
        <v>195765961.18200001</v>
      </c>
      <c r="J229" s="8">
        <v>195765961.18200001</v>
      </c>
      <c r="K229" s="7">
        <v>1272478.74</v>
      </c>
      <c r="L229" s="7">
        <v>0</v>
      </c>
      <c r="M229" s="7">
        <v>0</v>
      </c>
      <c r="N229" s="9">
        <v>44110</v>
      </c>
      <c r="O229" s="9">
        <v>47762</v>
      </c>
      <c r="P229" s="9">
        <v>44292</v>
      </c>
      <c r="Q229" s="10" t="e">
        <f t="shared" si="10"/>
        <v>#VALUE!</v>
      </c>
      <c r="R229" s="5">
        <v>1</v>
      </c>
      <c r="S229" s="5" t="s">
        <v>34</v>
      </c>
      <c r="T229" s="11">
        <v>0</v>
      </c>
      <c r="U229" s="8">
        <v>0</v>
      </c>
      <c r="V229" s="12">
        <f t="shared" si="11"/>
        <v>0</v>
      </c>
      <c r="W229" s="7">
        <v>260000000</v>
      </c>
      <c r="X229" s="7">
        <v>422500000</v>
      </c>
      <c r="Y229" s="7">
        <v>338000000</v>
      </c>
      <c r="Z229" s="7">
        <v>260000000</v>
      </c>
      <c r="AA229" s="16">
        <v>0.09</v>
      </c>
      <c r="AB229" s="5" t="s">
        <v>64</v>
      </c>
      <c r="AC229" s="17">
        <v>12</v>
      </c>
    </row>
    <row r="230" spans="1:29" x14ac:dyDescent="0.3">
      <c r="A230" s="4" t="s">
        <v>465</v>
      </c>
      <c r="B230" s="5">
        <v>40116</v>
      </c>
      <c r="C230" s="6" t="s">
        <v>364</v>
      </c>
      <c r="D230" s="5" t="e">
        <f>VLOOKUP(B230,'[1]MB Data-New Rating'!#REF!,3,0)</f>
        <v>#REF!</v>
      </c>
      <c r="E230" s="5" t="s">
        <v>31</v>
      </c>
      <c r="F230" s="6" t="s">
        <v>466</v>
      </c>
      <c r="G230" s="5" t="s">
        <v>33</v>
      </c>
      <c r="H230" s="5" t="str">
        <f t="shared" si="9"/>
        <v>IQD</v>
      </c>
      <c r="I230" s="7">
        <v>1100000</v>
      </c>
      <c r="J230" s="8">
        <v>1100000</v>
      </c>
      <c r="K230" s="7">
        <v>0</v>
      </c>
      <c r="L230" s="7">
        <v>0</v>
      </c>
      <c r="M230" s="7">
        <v>64312.303</v>
      </c>
      <c r="N230" s="9">
        <v>44116</v>
      </c>
      <c r="O230" s="9">
        <v>44481</v>
      </c>
      <c r="P230" s="9">
        <v>44481</v>
      </c>
      <c r="Q230" s="10" t="e">
        <f t="shared" si="10"/>
        <v>#VALUE!</v>
      </c>
      <c r="R230" s="5">
        <v>1</v>
      </c>
      <c r="S230" s="5" t="s">
        <v>34</v>
      </c>
      <c r="T230" s="11">
        <v>0</v>
      </c>
      <c r="U230" s="8">
        <v>0</v>
      </c>
      <c r="V230" s="12">
        <f t="shared" si="11"/>
        <v>0</v>
      </c>
      <c r="W230" s="7">
        <v>26000000</v>
      </c>
      <c r="X230" s="7">
        <v>70000000</v>
      </c>
      <c r="Y230" s="7">
        <v>56000000</v>
      </c>
      <c r="Z230" s="7">
        <v>26000000</v>
      </c>
      <c r="AA230" s="16">
        <v>0.11</v>
      </c>
      <c r="AB230" s="5" t="s">
        <v>35</v>
      </c>
      <c r="AC230" s="17">
        <v>1</v>
      </c>
    </row>
    <row r="231" spans="1:29" x14ac:dyDescent="0.3">
      <c r="A231" s="4" t="s">
        <v>467</v>
      </c>
      <c r="B231" s="5">
        <v>40418</v>
      </c>
      <c r="C231" s="6" t="s">
        <v>364</v>
      </c>
      <c r="D231" s="5" t="e">
        <f>VLOOKUP(B231,'[1]MB Data-New Rating'!#REF!,3,0)</f>
        <v>#REF!</v>
      </c>
      <c r="E231" s="5" t="s">
        <v>31</v>
      </c>
      <c r="F231" s="6" t="s">
        <v>468</v>
      </c>
      <c r="G231" s="5" t="s">
        <v>33</v>
      </c>
      <c r="H231" s="5" t="str">
        <f t="shared" si="9"/>
        <v>IQD</v>
      </c>
      <c r="I231" s="7">
        <v>78732130.641000003</v>
      </c>
      <c r="J231" s="8">
        <v>78732130.641000003</v>
      </c>
      <c r="K231" s="7">
        <v>461959.77</v>
      </c>
      <c r="L231" s="7">
        <v>57838.565999999999</v>
      </c>
      <c r="M231" s="7">
        <v>0</v>
      </c>
      <c r="N231" s="9">
        <v>44118</v>
      </c>
      <c r="O231" s="9">
        <v>45213</v>
      </c>
      <c r="P231" s="9">
        <v>44241</v>
      </c>
      <c r="Q231" s="10" t="e">
        <f t="shared" si="10"/>
        <v>#VALUE!</v>
      </c>
      <c r="R231" s="5">
        <v>1</v>
      </c>
      <c r="S231" s="5" t="s">
        <v>34</v>
      </c>
      <c r="T231" s="11">
        <v>0</v>
      </c>
      <c r="U231" s="8">
        <v>0</v>
      </c>
      <c r="V231" s="12">
        <f t="shared" si="11"/>
        <v>0</v>
      </c>
      <c r="W231" s="7">
        <v>162500000</v>
      </c>
      <c r="X231" s="7">
        <v>320000000</v>
      </c>
      <c r="Y231" s="7">
        <v>256000000</v>
      </c>
      <c r="Z231" s="7">
        <v>162500000</v>
      </c>
      <c r="AA231" s="16">
        <v>0.11</v>
      </c>
      <c r="AB231" s="5" t="s">
        <v>64</v>
      </c>
      <c r="AC231" s="17">
        <v>12</v>
      </c>
    </row>
    <row r="232" spans="1:29" x14ac:dyDescent="0.3">
      <c r="A232" s="4" t="s">
        <v>469</v>
      </c>
      <c r="B232" s="5">
        <v>40336</v>
      </c>
      <c r="C232" s="6" t="s">
        <v>364</v>
      </c>
      <c r="D232" s="5" t="e">
        <f>VLOOKUP(B232,'[1]MB Data-New Rating'!#REF!,3,0)</f>
        <v>#REF!</v>
      </c>
      <c r="E232" s="5" t="s">
        <v>31</v>
      </c>
      <c r="F232" s="6" t="s">
        <v>470</v>
      </c>
      <c r="G232" s="5" t="s">
        <v>33</v>
      </c>
      <c r="H232" s="5" t="str">
        <f t="shared" si="9"/>
        <v>IQD</v>
      </c>
      <c r="I232" s="7">
        <v>13000000</v>
      </c>
      <c r="J232" s="8">
        <v>13000000</v>
      </c>
      <c r="K232" s="7">
        <v>215944.432</v>
      </c>
      <c r="L232" s="7">
        <v>215944.432</v>
      </c>
      <c r="M232" s="7">
        <v>0</v>
      </c>
      <c r="N232" s="9">
        <v>44118</v>
      </c>
      <c r="O232" s="9">
        <v>44241</v>
      </c>
      <c r="P232" s="9">
        <v>44241</v>
      </c>
      <c r="Q232" s="10" t="e">
        <f t="shared" si="10"/>
        <v>#VALUE!</v>
      </c>
      <c r="R232" s="5">
        <v>1</v>
      </c>
      <c r="S232" s="5" t="s">
        <v>34</v>
      </c>
      <c r="T232" s="11">
        <v>0</v>
      </c>
      <c r="U232" s="8">
        <v>0</v>
      </c>
      <c r="V232" s="12">
        <f t="shared" si="11"/>
        <v>0</v>
      </c>
      <c r="W232" s="7">
        <v>32500000</v>
      </c>
      <c r="X232" s="7">
        <v>150000000</v>
      </c>
      <c r="Y232" s="7">
        <v>120000000</v>
      </c>
      <c r="Z232" s="7">
        <v>32500000</v>
      </c>
      <c r="AA232" s="16">
        <v>0.11</v>
      </c>
      <c r="AB232" s="5" t="s">
        <v>137</v>
      </c>
      <c r="AC232" s="17">
        <v>3</v>
      </c>
    </row>
    <row r="233" spans="1:29" x14ac:dyDescent="0.3">
      <c r="A233" s="4" t="s">
        <v>471</v>
      </c>
      <c r="B233" s="5">
        <v>40430</v>
      </c>
      <c r="C233" s="6" t="s">
        <v>364</v>
      </c>
      <c r="D233" s="5" t="e">
        <f>VLOOKUP(B233,'[1]MB Data-New Rating'!#REF!,3,0)</f>
        <v>#REF!</v>
      </c>
      <c r="E233" s="5" t="s">
        <v>31</v>
      </c>
      <c r="F233" s="6" t="s">
        <v>472</v>
      </c>
      <c r="G233" s="5" t="s">
        <v>33</v>
      </c>
      <c r="H233" s="5" t="str">
        <f t="shared" si="9"/>
        <v>IQD</v>
      </c>
      <c r="I233" s="7">
        <v>3945360.551</v>
      </c>
      <c r="J233" s="8">
        <v>3945360.551</v>
      </c>
      <c r="K233" s="7">
        <v>2191.8649999999998</v>
      </c>
      <c r="L233" s="7">
        <v>0</v>
      </c>
      <c r="M233" s="7">
        <v>0</v>
      </c>
      <c r="N233" s="9">
        <v>44123</v>
      </c>
      <c r="O233" s="9">
        <v>44831</v>
      </c>
      <c r="P233" s="9">
        <v>44313</v>
      </c>
      <c r="Q233" s="10" t="e">
        <f t="shared" si="10"/>
        <v>#VALUE!</v>
      </c>
      <c r="R233" s="5">
        <v>1</v>
      </c>
      <c r="S233" s="6"/>
      <c r="T233" s="11">
        <v>0</v>
      </c>
      <c r="U233" s="8">
        <v>0</v>
      </c>
      <c r="V233" s="12">
        <f t="shared" si="11"/>
        <v>0</v>
      </c>
      <c r="W233" s="7">
        <v>0</v>
      </c>
      <c r="X233" s="7">
        <v>0</v>
      </c>
      <c r="Y233" s="7">
        <v>0</v>
      </c>
      <c r="Z233" s="7">
        <v>0</v>
      </c>
      <c r="AA233" s="16">
        <v>0.04</v>
      </c>
      <c r="AB233" s="5" t="s">
        <v>64</v>
      </c>
      <c r="AC233" s="17">
        <v>12</v>
      </c>
    </row>
    <row r="234" spans="1:29" x14ac:dyDescent="0.3">
      <c r="A234" s="4" t="s">
        <v>473</v>
      </c>
      <c r="B234" s="5">
        <v>40027</v>
      </c>
      <c r="C234" s="6" t="s">
        <v>364</v>
      </c>
      <c r="D234" s="5" t="e">
        <f>VLOOKUP(B234,'[1]MB Data-New Rating'!#REF!,3,0)</f>
        <v>#REF!</v>
      </c>
      <c r="E234" s="5" t="s">
        <v>31</v>
      </c>
      <c r="F234" s="6" t="s">
        <v>474</v>
      </c>
      <c r="G234" s="5" t="s">
        <v>33</v>
      </c>
      <c r="H234" s="5" t="str">
        <f t="shared" si="9"/>
        <v>IQD</v>
      </c>
      <c r="I234" s="7">
        <v>3945360.551</v>
      </c>
      <c r="J234" s="8">
        <v>3945360.551</v>
      </c>
      <c r="K234" s="7">
        <v>2191.8649999999998</v>
      </c>
      <c r="L234" s="7">
        <v>0</v>
      </c>
      <c r="M234" s="7">
        <v>0</v>
      </c>
      <c r="N234" s="9">
        <v>44123</v>
      </c>
      <c r="O234" s="9">
        <v>44831</v>
      </c>
      <c r="P234" s="9">
        <v>44313</v>
      </c>
      <c r="Q234" s="10" t="e">
        <f t="shared" si="10"/>
        <v>#VALUE!</v>
      </c>
      <c r="R234" s="5">
        <v>1</v>
      </c>
      <c r="S234" s="5"/>
      <c r="T234" s="11">
        <v>0</v>
      </c>
      <c r="U234" s="8">
        <v>0</v>
      </c>
      <c r="V234" s="12">
        <f t="shared" si="11"/>
        <v>0</v>
      </c>
      <c r="W234" s="7">
        <v>0</v>
      </c>
      <c r="X234" s="7">
        <v>0</v>
      </c>
      <c r="Y234" s="7">
        <v>0</v>
      </c>
      <c r="Z234" s="7">
        <v>0</v>
      </c>
      <c r="AA234" s="16">
        <v>0.04</v>
      </c>
      <c r="AB234" s="5" t="s">
        <v>64</v>
      </c>
      <c r="AC234" s="17">
        <v>12</v>
      </c>
    </row>
    <row r="235" spans="1:29" x14ac:dyDescent="0.3">
      <c r="A235" s="4" t="s">
        <v>475</v>
      </c>
      <c r="B235" s="5">
        <v>40255</v>
      </c>
      <c r="C235" s="6" t="s">
        <v>364</v>
      </c>
      <c r="D235" s="5" t="e">
        <f>VLOOKUP(B235,'[1]MB Data-New Rating'!#REF!,3,0)</f>
        <v>#REF!</v>
      </c>
      <c r="E235" s="5" t="s">
        <v>31</v>
      </c>
      <c r="F235" s="6" t="s">
        <v>476</v>
      </c>
      <c r="G235" s="5" t="s">
        <v>33</v>
      </c>
      <c r="H235" s="5" t="str">
        <f t="shared" si="9"/>
        <v>IQD</v>
      </c>
      <c r="I235" s="7">
        <v>34794011.303000003</v>
      </c>
      <c r="J235" s="8">
        <v>34794011.303000003</v>
      </c>
      <c r="K235" s="7">
        <v>138209.54399999999</v>
      </c>
      <c r="L235" s="7">
        <v>138209.54399999999</v>
      </c>
      <c r="M235" s="7">
        <v>0</v>
      </c>
      <c r="N235" s="9">
        <v>44125</v>
      </c>
      <c r="O235" s="9">
        <v>44276</v>
      </c>
      <c r="P235" s="9">
        <v>44276</v>
      </c>
      <c r="Q235" s="10" t="e">
        <f t="shared" si="10"/>
        <v>#VALUE!</v>
      </c>
      <c r="R235" s="5">
        <v>1</v>
      </c>
      <c r="S235" s="5" t="s">
        <v>34</v>
      </c>
      <c r="T235" s="11">
        <v>0</v>
      </c>
      <c r="U235" s="8">
        <v>0</v>
      </c>
      <c r="V235" s="12">
        <f t="shared" si="11"/>
        <v>0</v>
      </c>
      <c r="W235" s="7">
        <v>130000000</v>
      </c>
      <c r="X235" s="7">
        <v>415000000</v>
      </c>
      <c r="Y235" s="7">
        <v>332000000</v>
      </c>
      <c r="Z235" s="7">
        <v>130000000</v>
      </c>
      <c r="AA235" s="16">
        <v>0.11</v>
      </c>
      <c r="AB235" s="5" t="s">
        <v>194</v>
      </c>
      <c r="AC235" s="17">
        <v>2</v>
      </c>
    </row>
    <row r="236" spans="1:29" x14ac:dyDescent="0.3">
      <c r="A236" s="4" t="s">
        <v>477</v>
      </c>
      <c r="B236" s="5">
        <v>23143</v>
      </c>
      <c r="C236" s="6" t="s">
        <v>364</v>
      </c>
      <c r="D236" s="5" t="e">
        <f>VLOOKUP(B236,'[1]MB Data-New Rating'!#REF!,3,0)</f>
        <v>#REF!</v>
      </c>
      <c r="E236" s="5" t="s">
        <v>31</v>
      </c>
      <c r="F236" s="6" t="s">
        <v>478</v>
      </c>
      <c r="G236" s="5" t="s">
        <v>33</v>
      </c>
      <c r="H236" s="5" t="str">
        <f t="shared" si="9"/>
        <v>IQD</v>
      </c>
      <c r="I236" s="7">
        <v>7000000</v>
      </c>
      <c r="J236" s="8">
        <v>7000000</v>
      </c>
      <c r="K236" s="7">
        <v>0</v>
      </c>
      <c r="L236" s="7">
        <v>0</v>
      </c>
      <c r="M236" s="7">
        <v>305861.12700000004</v>
      </c>
      <c r="N236" s="9">
        <v>44126</v>
      </c>
      <c r="O236" s="9">
        <v>44430</v>
      </c>
      <c r="P236" s="9">
        <v>44430</v>
      </c>
      <c r="Q236" s="10" t="e">
        <f t="shared" si="10"/>
        <v>#VALUE!</v>
      </c>
      <c r="R236" s="5">
        <v>1</v>
      </c>
      <c r="S236" s="5" t="s">
        <v>34</v>
      </c>
      <c r="T236" s="11">
        <v>0</v>
      </c>
      <c r="U236" s="8">
        <v>0</v>
      </c>
      <c r="V236" s="12">
        <f t="shared" si="11"/>
        <v>0</v>
      </c>
      <c r="W236" s="7">
        <v>19500000</v>
      </c>
      <c r="X236" s="7">
        <v>107000000</v>
      </c>
      <c r="Y236" s="7">
        <v>85600000</v>
      </c>
      <c r="Z236" s="7">
        <v>19500000</v>
      </c>
      <c r="AA236" s="16">
        <v>0.11</v>
      </c>
      <c r="AB236" s="5" t="s">
        <v>41</v>
      </c>
      <c r="AC236" s="17">
        <v>1</v>
      </c>
    </row>
    <row r="237" spans="1:29" x14ac:dyDescent="0.3">
      <c r="A237" s="4" t="s">
        <v>479</v>
      </c>
      <c r="B237" s="5">
        <v>23129</v>
      </c>
      <c r="C237" s="6" t="s">
        <v>364</v>
      </c>
      <c r="D237" s="5" t="e">
        <f>VLOOKUP(B237,'[1]MB Data-New Rating'!#REF!,3,0)</f>
        <v>#REF!</v>
      </c>
      <c r="E237" s="5" t="s">
        <v>31</v>
      </c>
      <c r="F237" s="6" t="s">
        <v>480</v>
      </c>
      <c r="G237" s="5" t="s">
        <v>33</v>
      </c>
      <c r="H237" s="5" t="str">
        <f t="shared" si="9"/>
        <v>IQD</v>
      </c>
      <c r="I237" s="7">
        <v>35000000</v>
      </c>
      <c r="J237" s="8">
        <v>35000000</v>
      </c>
      <c r="K237" s="7">
        <v>0</v>
      </c>
      <c r="L237" s="7">
        <v>0</v>
      </c>
      <c r="M237" s="7">
        <v>1561388.8239999998</v>
      </c>
      <c r="N237" s="9">
        <v>44129</v>
      </c>
      <c r="O237" s="9">
        <v>44433</v>
      </c>
      <c r="P237" s="9">
        <v>44433</v>
      </c>
      <c r="Q237" s="10" t="e">
        <f t="shared" si="10"/>
        <v>#VALUE!</v>
      </c>
      <c r="R237" s="5">
        <v>1</v>
      </c>
      <c r="S237" s="5" t="s">
        <v>34</v>
      </c>
      <c r="T237" s="11">
        <v>0</v>
      </c>
      <c r="U237" s="8">
        <v>0</v>
      </c>
      <c r="V237" s="12">
        <f t="shared" si="11"/>
        <v>0</v>
      </c>
      <c r="W237" s="7">
        <v>65000000</v>
      </c>
      <c r="X237" s="7">
        <v>357000000</v>
      </c>
      <c r="Y237" s="7">
        <v>285600000</v>
      </c>
      <c r="Z237" s="7">
        <v>65000000</v>
      </c>
      <c r="AA237" s="16">
        <v>0.11</v>
      </c>
      <c r="AB237" s="5" t="s">
        <v>41</v>
      </c>
      <c r="AC237" s="17">
        <v>1</v>
      </c>
    </row>
    <row r="238" spans="1:29" x14ac:dyDescent="0.3">
      <c r="A238" s="4" t="s">
        <v>481</v>
      </c>
      <c r="B238" s="5">
        <v>24035</v>
      </c>
      <c r="C238" s="6" t="s">
        <v>364</v>
      </c>
      <c r="D238" s="5" t="e">
        <f>VLOOKUP(B238,'[1]MB Data-New Rating'!#REF!,3,0)</f>
        <v>#REF!</v>
      </c>
      <c r="E238" s="5" t="s">
        <v>31</v>
      </c>
      <c r="F238" s="6" t="s">
        <v>482</v>
      </c>
      <c r="G238" s="5" t="s">
        <v>33</v>
      </c>
      <c r="H238" s="5" t="str">
        <f t="shared" si="9"/>
        <v>IQD</v>
      </c>
      <c r="I238" s="7">
        <v>45000000</v>
      </c>
      <c r="J238" s="8">
        <v>45000000</v>
      </c>
      <c r="K238" s="7">
        <v>0</v>
      </c>
      <c r="L238" s="7">
        <v>0</v>
      </c>
      <c r="M238" s="7">
        <v>371250</v>
      </c>
      <c r="N238" s="9">
        <v>44132</v>
      </c>
      <c r="O238" s="9">
        <v>44314</v>
      </c>
      <c r="P238" s="9">
        <v>44314</v>
      </c>
      <c r="Q238" s="10" t="e">
        <f t="shared" si="10"/>
        <v>#VALUE!</v>
      </c>
      <c r="R238" s="5">
        <v>1</v>
      </c>
      <c r="S238" s="5" t="s">
        <v>34</v>
      </c>
      <c r="T238" s="11">
        <v>0</v>
      </c>
      <c r="U238" s="8">
        <v>0</v>
      </c>
      <c r="V238" s="12">
        <f t="shared" si="11"/>
        <v>0</v>
      </c>
      <c r="W238" s="7">
        <v>65000000</v>
      </c>
      <c r="X238" s="7">
        <v>290000000</v>
      </c>
      <c r="Y238" s="7">
        <v>232000000</v>
      </c>
      <c r="Z238" s="7">
        <v>65000000</v>
      </c>
      <c r="AA238" s="16">
        <v>0.11</v>
      </c>
      <c r="AB238" s="5" t="s">
        <v>59</v>
      </c>
      <c r="AC238" s="17">
        <v>2</v>
      </c>
    </row>
    <row r="239" spans="1:29" x14ac:dyDescent="0.3">
      <c r="A239" s="4" t="s">
        <v>483</v>
      </c>
      <c r="B239" s="5">
        <v>40352</v>
      </c>
      <c r="C239" s="6" t="s">
        <v>364</v>
      </c>
      <c r="D239" s="5" t="e">
        <f>VLOOKUP(B239,'[1]MB Data-New Rating'!#REF!,3,0)</f>
        <v>#REF!</v>
      </c>
      <c r="E239" s="5" t="s">
        <v>31</v>
      </c>
      <c r="F239" s="6" t="s">
        <v>484</v>
      </c>
      <c r="G239" s="5" t="s">
        <v>33</v>
      </c>
      <c r="H239" s="5" t="str">
        <f t="shared" si="9"/>
        <v>IQD</v>
      </c>
      <c r="I239" s="7">
        <v>6250000</v>
      </c>
      <c r="J239" s="8">
        <v>6250000</v>
      </c>
      <c r="K239" s="7">
        <v>0</v>
      </c>
      <c r="L239" s="7">
        <v>0</v>
      </c>
      <c r="M239" s="7">
        <v>51562.494000000006</v>
      </c>
      <c r="N239" s="9">
        <v>44132</v>
      </c>
      <c r="O239" s="9">
        <v>44314</v>
      </c>
      <c r="P239" s="9">
        <v>44314</v>
      </c>
      <c r="Q239" s="10" t="e">
        <f t="shared" si="10"/>
        <v>#VALUE!</v>
      </c>
      <c r="R239" s="5">
        <v>1</v>
      </c>
      <c r="S239" s="5" t="s">
        <v>34</v>
      </c>
      <c r="T239" s="11">
        <v>0</v>
      </c>
      <c r="U239" s="8">
        <v>0</v>
      </c>
      <c r="V239" s="12">
        <f t="shared" si="11"/>
        <v>0</v>
      </c>
      <c r="W239" s="7">
        <v>26000000</v>
      </c>
      <c r="X239" s="7">
        <v>299000000</v>
      </c>
      <c r="Y239" s="7">
        <v>239200000</v>
      </c>
      <c r="Z239" s="7">
        <v>26000000</v>
      </c>
      <c r="AA239" s="13">
        <v>0.11</v>
      </c>
      <c r="AB239" s="14" t="s">
        <v>59</v>
      </c>
      <c r="AC239" s="15">
        <v>2</v>
      </c>
    </row>
    <row r="240" spans="1:29" x14ac:dyDescent="0.3">
      <c r="A240" s="4" t="s">
        <v>485</v>
      </c>
      <c r="B240" s="5">
        <v>23305</v>
      </c>
      <c r="C240" s="6" t="s">
        <v>364</v>
      </c>
      <c r="D240" s="5" t="e">
        <f>VLOOKUP(B240,'[1]MB Data-New Rating'!#REF!,3,0)</f>
        <v>#REF!</v>
      </c>
      <c r="E240" s="5" t="s">
        <v>31</v>
      </c>
      <c r="F240" s="6" t="s">
        <v>486</v>
      </c>
      <c r="G240" s="5" t="s">
        <v>33</v>
      </c>
      <c r="H240" s="5" t="str">
        <f t="shared" si="9"/>
        <v>IQD</v>
      </c>
      <c r="I240" s="7">
        <v>10000000</v>
      </c>
      <c r="J240" s="8">
        <v>10000000</v>
      </c>
      <c r="K240" s="7">
        <v>0</v>
      </c>
      <c r="L240" s="7">
        <v>0</v>
      </c>
      <c r="M240" s="7">
        <v>653972.54799999995</v>
      </c>
      <c r="N240" s="9">
        <v>44139</v>
      </c>
      <c r="O240" s="9">
        <v>44504</v>
      </c>
      <c r="P240" s="9">
        <v>44504</v>
      </c>
      <c r="Q240" s="10" t="e">
        <f t="shared" si="10"/>
        <v>#VALUE!</v>
      </c>
      <c r="R240" s="5">
        <v>1</v>
      </c>
      <c r="S240" s="5" t="s">
        <v>34</v>
      </c>
      <c r="T240" s="11">
        <v>0</v>
      </c>
      <c r="U240" s="8">
        <v>0</v>
      </c>
      <c r="V240" s="12">
        <f t="shared" si="11"/>
        <v>0</v>
      </c>
      <c r="W240" s="7">
        <v>26000000</v>
      </c>
      <c r="X240" s="7">
        <v>150000000</v>
      </c>
      <c r="Y240" s="7">
        <v>120000000</v>
      </c>
      <c r="Z240" s="7">
        <v>26000000</v>
      </c>
      <c r="AA240" s="13">
        <v>0.11</v>
      </c>
      <c r="AB240" s="14" t="s">
        <v>35</v>
      </c>
      <c r="AC240" s="15">
        <v>1</v>
      </c>
    </row>
    <row r="241" spans="1:29" x14ac:dyDescent="0.3">
      <c r="A241" s="4" t="s">
        <v>487</v>
      </c>
      <c r="B241" s="5">
        <v>24670</v>
      </c>
      <c r="C241" s="6" t="s">
        <v>364</v>
      </c>
      <c r="D241" s="5" t="e">
        <f>VLOOKUP(B241,'[1]MB Data-New Rating'!#REF!,3,0)</f>
        <v>#REF!</v>
      </c>
      <c r="E241" s="5" t="s">
        <v>31</v>
      </c>
      <c r="F241" s="6" t="s">
        <v>488</v>
      </c>
      <c r="G241" s="5" t="s">
        <v>33</v>
      </c>
      <c r="H241" s="5" t="str">
        <f t="shared" si="9"/>
        <v>IQD</v>
      </c>
      <c r="I241" s="7">
        <v>10000000</v>
      </c>
      <c r="J241" s="8">
        <v>10000000</v>
      </c>
      <c r="K241" s="7">
        <v>0</v>
      </c>
      <c r="L241" s="7">
        <v>0</v>
      </c>
      <c r="M241" s="7">
        <v>476666.73599999998</v>
      </c>
      <c r="N241" s="9">
        <v>44139</v>
      </c>
      <c r="O241" s="9">
        <v>44443</v>
      </c>
      <c r="P241" s="9">
        <v>44443</v>
      </c>
      <c r="Q241" s="10" t="e">
        <f t="shared" si="10"/>
        <v>#VALUE!</v>
      </c>
      <c r="R241" s="5">
        <v>1</v>
      </c>
      <c r="S241" s="5" t="s">
        <v>34</v>
      </c>
      <c r="T241" s="11">
        <v>0</v>
      </c>
      <c r="U241" s="8">
        <v>0</v>
      </c>
      <c r="V241" s="12">
        <f t="shared" si="11"/>
        <v>0</v>
      </c>
      <c r="W241" s="7">
        <v>13000000</v>
      </c>
      <c r="X241" s="7">
        <v>126000000</v>
      </c>
      <c r="Y241" s="7">
        <v>100800000</v>
      </c>
      <c r="Z241" s="7">
        <v>13000000</v>
      </c>
      <c r="AA241" s="13">
        <v>0.11</v>
      </c>
      <c r="AB241" s="14" t="s">
        <v>41</v>
      </c>
      <c r="AC241" s="15">
        <v>1</v>
      </c>
    </row>
    <row r="242" spans="1:29" x14ac:dyDescent="0.3">
      <c r="A242" s="4" t="s">
        <v>489</v>
      </c>
      <c r="B242" s="5">
        <v>23840</v>
      </c>
      <c r="C242" s="6" t="s">
        <v>364</v>
      </c>
      <c r="D242" s="5" t="e">
        <f>VLOOKUP(B242,'[1]MB Data-New Rating'!#REF!,3,0)</f>
        <v>#REF!</v>
      </c>
      <c r="E242" s="5" t="s">
        <v>31</v>
      </c>
      <c r="F242" s="6" t="s">
        <v>490</v>
      </c>
      <c r="G242" s="5" t="s">
        <v>33</v>
      </c>
      <c r="H242" s="5" t="str">
        <f t="shared" si="9"/>
        <v>IQD</v>
      </c>
      <c r="I242" s="7">
        <v>7000000</v>
      </c>
      <c r="J242" s="8">
        <v>7000000</v>
      </c>
      <c r="K242" s="7">
        <v>0</v>
      </c>
      <c r="L242" s="7">
        <v>0</v>
      </c>
      <c r="M242" s="7">
        <v>397833.35399999999</v>
      </c>
      <c r="N242" s="9">
        <v>44139</v>
      </c>
      <c r="O242" s="9">
        <v>44473</v>
      </c>
      <c r="P242" s="9">
        <v>44473</v>
      </c>
      <c r="Q242" s="10" t="e">
        <f t="shared" si="10"/>
        <v>#VALUE!</v>
      </c>
      <c r="R242" s="5">
        <v>1</v>
      </c>
      <c r="S242" s="5" t="s">
        <v>34</v>
      </c>
      <c r="T242" s="11">
        <v>0</v>
      </c>
      <c r="U242" s="8">
        <v>0</v>
      </c>
      <c r="V242" s="12">
        <f t="shared" si="11"/>
        <v>0</v>
      </c>
      <c r="W242" s="7">
        <v>13000000</v>
      </c>
      <c r="X242" s="7">
        <v>105000000</v>
      </c>
      <c r="Y242" s="7">
        <v>84000000</v>
      </c>
      <c r="Z242" s="7">
        <v>13000000</v>
      </c>
      <c r="AA242" s="13">
        <v>0.11</v>
      </c>
      <c r="AB242" s="14" t="s">
        <v>41</v>
      </c>
      <c r="AC242" s="15">
        <v>1</v>
      </c>
    </row>
    <row r="243" spans="1:29" x14ac:dyDescent="0.3">
      <c r="A243" s="4" t="s">
        <v>491</v>
      </c>
      <c r="B243" s="5">
        <v>24248</v>
      </c>
      <c r="C243" s="6" t="s">
        <v>364</v>
      </c>
      <c r="D243" s="5" t="e">
        <f>VLOOKUP(B243,'[1]MB Data-New Rating'!#REF!,3,0)</f>
        <v>#REF!</v>
      </c>
      <c r="E243" s="5" t="s">
        <v>31</v>
      </c>
      <c r="F243" s="6" t="s">
        <v>492</v>
      </c>
      <c r="G243" s="5" t="s">
        <v>33</v>
      </c>
      <c r="H243" s="5" t="str">
        <f t="shared" si="9"/>
        <v>IQD</v>
      </c>
      <c r="I243" s="7">
        <v>20000000</v>
      </c>
      <c r="J243" s="8">
        <v>20000000</v>
      </c>
      <c r="K243" s="7">
        <v>0</v>
      </c>
      <c r="L243" s="7">
        <v>0</v>
      </c>
      <c r="M243" s="7">
        <v>42777.777000000002</v>
      </c>
      <c r="N243" s="9">
        <v>44143</v>
      </c>
      <c r="O243" s="9">
        <v>44294</v>
      </c>
      <c r="P243" s="9">
        <v>44294</v>
      </c>
      <c r="Q243" s="10" t="e">
        <f t="shared" si="10"/>
        <v>#VALUE!</v>
      </c>
      <c r="R243" s="5">
        <v>1</v>
      </c>
      <c r="S243" s="5" t="s">
        <v>34</v>
      </c>
      <c r="T243" s="11">
        <v>0</v>
      </c>
      <c r="U243" s="8">
        <v>0</v>
      </c>
      <c r="V243" s="12">
        <f t="shared" si="11"/>
        <v>0</v>
      </c>
      <c r="W243" s="7">
        <v>32500000</v>
      </c>
      <c r="X243" s="7">
        <v>120000000</v>
      </c>
      <c r="Y243" s="7">
        <v>96000000</v>
      </c>
      <c r="Z243" s="7">
        <v>32500000</v>
      </c>
      <c r="AA243" s="13">
        <v>0.11</v>
      </c>
      <c r="AB243" s="14" t="s">
        <v>194</v>
      </c>
      <c r="AC243" s="15">
        <v>2</v>
      </c>
    </row>
    <row r="244" spans="1:29" x14ac:dyDescent="0.3">
      <c r="A244" s="4" t="s">
        <v>493</v>
      </c>
      <c r="B244" s="5">
        <v>40149</v>
      </c>
      <c r="C244" s="6" t="s">
        <v>364</v>
      </c>
      <c r="D244" s="5" t="e">
        <f>VLOOKUP(B244,'[1]MB Data-New Rating'!#REF!,3,0)</f>
        <v>#REF!</v>
      </c>
      <c r="E244" s="5" t="s">
        <v>31</v>
      </c>
      <c r="F244" s="6" t="s">
        <v>494</v>
      </c>
      <c r="G244" s="5" t="s">
        <v>33</v>
      </c>
      <c r="H244" s="5" t="str">
        <f t="shared" si="9"/>
        <v>IQD</v>
      </c>
      <c r="I244" s="7">
        <v>10000000</v>
      </c>
      <c r="J244" s="8">
        <v>10000000</v>
      </c>
      <c r="K244" s="7">
        <v>0</v>
      </c>
      <c r="L244" s="7">
        <v>0</v>
      </c>
      <c r="M244" s="7">
        <v>21388.891999999993</v>
      </c>
      <c r="N244" s="9">
        <v>44143</v>
      </c>
      <c r="O244" s="9">
        <v>44294</v>
      </c>
      <c r="P244" s="9">
        <v>44294</v>
      </c>
      <c r="Q244" s="10" t="e">
        <f t="shared" si="10"/>
        <v>#VALUE!</v>
      </c>
      <c r="R244" s="5">
        <v>1</v>
      </c>
      <c r="S244" s="5" t="s">
        <v>34</v>
      </c>
      <c r="T244" s="11">
        <v>0</v>
      </c>
      <c r="U244" s="8">
        <v>0</v>
      </c>
      <c r="V244" s="12">
        <f t="shared" si="11"/>
        <v>0</v>
      </c>
      <c r="W244" s="7">
        <v>65000000</v>
      </c>
      <c r="X244" s="7">
        <v>163000000</v>
      </c>
      <c r="Y244" s="7">
        <v>130400000</v>
      </c>
      <c r="Z244" s="7">
        <v>65000000</v>
      </c>
      <c r="AA244" s="13">
        <v>0.11</v>
      </c>
      <c r="AB244" s="14" t="s">
        <v>194</v>
      </c>
      <c r="AC244" s="15">
        <v>2</v>
      </c>
    </row>
    <row r="245" spans="1:29" x14ac:dyDescent="0.3">
      <c r="A245" s="4" t="s">
        <v>495</v>
      </c>
      <c r="B245" s="5">
        <v>23023</v>
      </c>
      <c r="C245" s="6" t="s">
        <v>364</v>
      </c>
      <c r="D245" s="5" t="e">
        <f>VLOOKUP(B245,'[1]MB Data-New Rating'!#REF!,3,0)</f>
        <v>#REF!</v>
      </c>
      <c r="E245" s="5" t="s">
        <v>31</v>
      </c>
      <c r="F245" s="6" t="s">
        <v>496</v>
      </c>
      <c r="G245" s="5" t="s">
        <v>33</v>
      </c>
      <c r="H245" s="5" t="str">
        <f t="shared" si="9"/>
        <v>IQD</v>
      </c>
      <c r="I245" s="7">
        <v>13000000</v>
      </c>
      <c r="J245" s="8">
        <v>13000000</v>
      </c>
      <c r="K245" s="7">
        <v>0</v>
      </c>
      <c r="L245" s="7">
        <v>0</v>
      </c>
      <c r="M245" s="7">
        <v>869753.45600000001</v>
      </c>
      <c r="N245" s="9">
        <v>44144</v>
      </c>
      <c r="O245" s="9">
        <v>44509</v>
      </c>
      <c r="P245" s="9">
        <v>44509</v>
      </c>
      <c r="Q245" s="10" t="e">
        <f t="shared" si="10"/>
        <v>#VALUE!</v>
      </c>
      <c r="R245" s="5">
        <v>1</v>
      </c>
      <c r="S245" s="5" t="s">
        <v>34</v>
      </c>
      <c r="T245" s="11">
        <v>0</v>
      </c>
      <c r="U245" s="8">
        <v>0</v>
      </c>
      <c r="V245" s="12">
        <f t="shared" si="11"/>
        <v>0</v>
      </c>
      <c r="W245" s="7">
        <v>32500000</v>
      </c>
      <c r="X245" s="7">
        <v>140000000</v>
      </c>
      <c r="Y245" s="7">
        <v>112000000</v>
      </c>
      <c r="Z245" s="7">
        <v>32500000</v>
      </c>
      <c r="AA245" s="16">
        <v>0.11</v>
      </c>
      <c r="AB245" s="5" t="s">
        <v>35</v>
      </c>
      <c r="AC245" s="17">
        <v>1</v>
      </c>
    </row>
    <row r="246" spans="1:29" x14ac:dyDescent="0.3">
      <c r="A246" s="4" t="s">
        <v>497</v>
      </c>
      <c r="B246" s="5">
        <v>23878</v>
      </c>
      <c r="C246" s="6" t="s">
        <v>364</v>
      </c>
      <c r="D246" s="5" t="e">
        <f>VLOOKUP(B246,'[1]MB Data-New Rating'!#REF!,3,0)</f>
        <v>#REF!</v>
      </c>
      <c r="E246" s="5" t="s">
        <v>31</v>
      </c>
      <c r="F246" s="6" t="s">
        <v>498</v>
      </c>
      <c r="G246" s="5" t="s">
        <v>33</v>
      </c>
      <c r="H246" s="5" t="str">
        <f t="shared" si="9"/>
        <v>IQD</v>
      </c>
      <c r="I246" s="7">
        <v>7000000</v>
      </c>
      <c r="J246" s="8">
        <v>7000000</v>
      </c>
      <c r="K246" s="7">
        <v>0</v>
      </c>
      <c r="L246" s="7">
        <v>0</v>
      </c>
      <c r="M246" s="7">
        <v>83416.670999999973</v>
      </c>
      <c r="N246" s="9">
        <v>44145</v>
      </c>
      <c r="O246" s="9">
        <v>44326</v>
      </c>
      <c r="P246" s="9">
        <v>44326</v>
      </c>
      <c r="Q246" s="10" t="e">
        <f t="shared" si="10"/>
        <v>#VALUE!</v>
      </c>
      <c r="R246" s="5">
        <v>1</v>
      </c>
      <c r="S246" s="5" t="s">
        <v>34</v>
      </c>
      <c r="T246" s="11">
        <v>0</v>
      </c>
      <c r="U246" s="8">
        <v>0</v>
      </c>
      <c r="V246" s="12">
        <f t="shared" si="11"/>
        <v>0</v>
      </c>
      <c r="W246" s="7">
        <v>97500000</v>
      </c>
      <c r="X246" s="7">
        <v>511000000</v>
      </c>
      <c r="Y246" s="7">
        <v>408800000</v>
      </c>
      <c r="Z246" s="7">
        <v>97500000</v>
      </c>
      <c r="AA246" s="16">
        <v>0.11</v>
      </c>
      <c r="AB246" s="5" t="s">
        <v>59</v>
      </c>
      <c r="AC246" s="17">
        <v>2</v>
      </c>
    </row>
    <row r="247" spans="1:29" x14ac:dyDescent="0.3">
      <c r="A247" s="4" t="s">
        <v>499</v>
      </c>
      <c r="B247" s="5">
        <v>25695</v>
      </c>
      <c r="C247" s="6" t="s">
        <v>364</v>
      </c>
      <c r="D247" s="5" t="e">
        <f>VLOOKUP(B247,'[1]MB Data-New Rating'!#REF!,3,0)</f>
        <v>#REF!</v>
      </c>
      <c r="E247" s="5" t="s">
        <v>31</v>
      </c>
      <c r="F247" s="6" t="s">
        <v>500</v>
      </c>
      <c r="G247" s="5" t="s">
        <v>33</v>
      </c>
      <c r="H247" s="5" t="str">
        <f t="shared" si="9"/>
        <v>IQD</v>
      </c>
      <c r="I247" s="7">
        <v>9336282.1540000029</v>
      </c>
      <c r="J247" s="8">
        <v>9336282.1540000029</v>
      </c>
      <c r="K247" s="7">
        <v>37634.317000000003</v>
      </c>
      <c r="L247" s="7">
        <v>1566.2370000000001</v>
      </c>
      <c r="M247" s="7">
        <v>0</v>
      </c>
      <c r="N247" s="9">
        <v>44151</v>
      </c>
      <c r="O247" s="9">
        <v>45246</v>
      </c>
      <c r="P247" s="9">
        <v>44243</v>
      </c>
      <c r="Q247" s="10" t="e">
        <f t="shared" si="10"/>
        <v>#VALUE!</v>
      </c>
      <c r="R247" s="5">
        <v>1</v>
      </c>
      <c r="S247" s="5" t="s">
        <v>34</v>
      </c>
      <c r="T247" s="11">
        <v>0</v>
      </c>
      <c r="U247" s="8">
        <v>0</v>
      </c>
      <c r="V247" s="12">
        <f t="shared" si="11"/>
        <v>0</v>
      </c>
      <c r="W247" s="7">
        <v>13000000</v>
      </c>
      <c r="X247" s="7">
        <v>147500000</v>
      </c>
      <c r="Y247" s="7">
        <v>118000000</v>
      </c>
      <c r="Z247" s="7">
        <v>13000000</v>
      </c>
      <c r="AA247" s="16">
        <v>0.09</v>
      </c>
      <c r="AB247" s="5" t="s">
        <v>64</v>
      </c>
      <c r="AC247" s="17">
        <v>12</v>
      </c>
    </row>
    <row r="248" spans="1:29" x14ac:dyDescent="0.3">
      <c r="A248" s="4" t="s">
        <v>501</v>
      </c>
      <c r="B248" s="5">
        <v>24379</v>
      </c>
      <c r="C248" s="6" t="s">
        <v>364</v>
      </c>
      <c r="D248" s="5" t="e">
        <f>VLOOKUP(B248,'[1]MB Data-New Rating'!#REF!,3,0)</f>
        <v>#REF!</v>
      </c>
      <c r="E248" s="5" t="s">
        <v>31</v>
      </c>
      <c r="F248" s="6" t="s">
        <v>502</v>
      </c>
      <c r="G248" s="5" t="s">
        <v>33</v>
      </c>
      <c r="H248" s="5" t="str">
        <f t="shared" si="9"/>
        <v>IQD</v>
      </c>
      <c r="I248" s="7">
        <v>4157694.6189999999</v>
      </c>
      <c r="J248" s="8">
        <v>4157694.6189999999</v>
      </c>
      <c r="K248" s="7">
        <v>2309.83</v>
      </c>
      <c r="L248" s="7">
        <v>0</v>
      </c>
      <c r="M248" s="7">
        <v>0</v>
      </c>
      <c r="N248" s="9">
        <v>44152</v>
      </c>
      <c r="O248" s="9">
        <v>44861</v>
      </c>
      <c r="P248" s="9">
        <v>44313</v>
      </c>
      <c r="Q248" s="10" t="e">
        <f t="shared" si="10"/>
        <v>#VALUE!</v>
      </c>
      <c r="R248" s="5">
        <v>1</v>
      </c>
      <c r="S248" s="5"/>
      <c r="T248" s="11">
        <v>0</v>
      </c>
      <c r="U248" s="8">
        <v>0</v>
      </c>
      <c r="V248" s="12">
        <f t="shared" si="11"/>
        <v>0</v>
      </c>
      <c r="W248" s="7">
        <v>0</v>
      </c>
      <c r="X248" s="7">
        <v>0</v>
      </c>
      <c r="Y248" s="7">
        <v>0</v>
      </c>
      <c r="Z248" s="7">
        <v>0</v>
      </c>
      <c r="AA248" s="16">
        <v>0.04</v>
      </c>
      <c r="AB248" s="5" t="s">
        <v>64</v>
      </c>
      <c r="AC248" s="17">
        <v>12</v>
      </c>
    </row>
    <row r="249" spans="1:29" x14ac:dyDescent="0.3">
      <c r="A249" s="4" t="s">
        <v>503</v>
      </c>
      <c r="B249" s="5">
        <v>40111</v>
      </c>
      <c r="C249" s="6" t="s">
        <v>364</v>
      </c>
      <c r="D249" s="5" t="e">
        <f>VLOOKUP(B249,'[1]MB Data-New Rating'!#REF!,3,0)</f>
        <v>#REF!</v>
      </c>
      <c r="E249" s="5" t="s">
        <v>31</v>
      </c>
      <c r="F249" s="6" t="s">
        <v>504</v>
      </c>
      <c r="G249" s="5" t="s">
        <v>33</v>
      </c>
      <c r="H249" s="5" t="str">
        <f t="shared" si="9"/>
        <v>IQD</v>
      </c>
      <c r="I249" s="7">
        <v>7000000</v>
      </c>
      <c r="J249" s="8">
        <v>7000000</v>
      </c>
      <c r="K249" s="7">
        <v>0</v>
      </c>
      <c r="L249" s="7">
        <v>0</v>
      </c>
      <c r="M249" s="7">
        <v>489424.663</v>
      </c>
      <c r="N249" s="9">
        <v>44154</v>
      </c>
      <c r="O249" s="9">
        <v>44519</v>
      </c>
      <c r="P249" s="9">
        <v>44519</v>
      </c>
      <c r="Q249" s="10" t="e">
        <f t="shared" si="10"/>
        <v>#VALUE!</v>
      </c>
      <c r="R249" s="5">
        <v>1</v>
      </c>
      <c r="S249" s="5" t="s">
        <v>34</v>
      </c>
      <c r="T249" s="11">
        <v>0</v>
      </c>
      <c r="U249" s="8">
        <v>0</v>
      </c>
      <c r="V249" s="12">
        <f t="shared" si="11"/>
        <v>0</v>
      </c>
      <c r="W249" s="7">
        <v>52000000</v>
      </c>
      <c r="X249" s="7">
        <v>160000000</v>
      </c>
      <c r="Y249" s="7">
        <v>128000000</v>
      </c>
      <c r="Z249" s="7">
        <v>52000000</v>
      </c>
      <c r="AA249" s="16">
        <v>0.11</v>
      </c>
      <c r="AB249" s="5" t="s">
        <v>35</v>
      </c>
      <c r="AC249" s="17">
        <v>1</v>
      </c>
    </row>
    <row r="250" spans="1:29" x14ac:dyDescent="0.3">
      <c r="A250" s="4" t="s">
        <v>505</v>
      </c>
      <c r="B250" s="5">
        <v>24148</v>
      </c>
      <c r="C250" s="6" t="s">
        <v>364</v>
      </c>
      <c r="D250" s="5" t="e">
        <f>VLOOKUP(B250,'[1]MB Data-New Rating'!#REF!,3,0)</f>
        <v>#REF!</v>
      </c>
      <c r="E250" s="5" t="s">
        <v>31</v>
      </c>
      <c r="F250" s="6" t="s">
        <v>506</v>
      </c>
      <c r="G250" s="5" t="s">
        <v>33</v>
      </c>
      <c r="H250" s="5" t="str">
        <f t="shared" si="9"/>
        <v>IQD</v>
      </c>
      <c r="I250" s="7">
        <v>20000000</v>
      </c>
      <c r="J250" s="8">
        <v>20000000</v>
      </c>
      <c r="K250" s="7">
        <v>93888.888000000006</v>
      </c>
      <c r="L250" s="7">
        <v>93888.888000000006</v>
      </c>
      <c r="M250" s="7">
        <v>0</v>
      </c>
      <c r="N250" s="9">
        <v>44154</v>
      </c>
      <c r="O250" s="9">
        <v>44274</v>
      </c>
      <c r="P250" s="9">
        <v>44274</v>
      </c>
      <c r="Q250" s="10" t="e">
        <f t="shared" si="10"/>
        <v>#VALUE!</v>
      </c>
      <c r="R250" s="5">
        <v>1</v>
      </c>
      <c r="S250" s="5" t="s">
        <v>34</v>
      </c>
      <c r="T250" s="11">
        <v>0</v>
      </c>
      <c r="U250" s="8">
        <v>0</v>
      </c>
      <c r="V250" s="12">
        <f t="shared" si="11"/>
        <v>0</v>
      </c>
      <c r="W250" s="7">
        <v>32500000</v>
      </c>
      <c r="X250" s="7">
        <v>115000000</v>
      </c>
      <c r="Y250" s="7">
        <v>92000000</v>
      </c>
      <c r="Z250" s="7">
        <v>32500000</v>
      </c>
      <c r="AA250" s="16">
        <v>0.11</v>
      </c>
      <c r="AB250" s="5" t="s">
        <v>137</v>
      </c>
      <c r="AC250" s="17">
        <v>3</v>
      </c>
    </row>
    <row r="251" spans="1:29" x14ac:dyDescent="0.3">
      <c r="A251" s="4" t="s">
        <v>507</v>
      </c>
      <c r="B251" s="5">
        <v>24108</v>
      </c>
      <c r="C251" s="6" t="s">
        <v>364</v>
      </c>
      <c r="D251" s="5" t="e">
        <f>VLOOKUP(B251,'[1]MB Data-New Rating'!#REF!,3,0)</f>
        <v>#REF!</v>
      </c>
      <c r="E251" s="5" t="s">
        <v>31</v>
      </c>
      <c r="F251" s="6" t="s">
        <v>508</v>
      </c>
      <c r="G251" s="5" t="s">
        <v>33</v>
      </c>
      <c r="H251" s="5" t="str">
        <f t="shared" si="9"/>
        <v>IQD</v>
      </c>
      <c r="I251" s="7">
        <v>21000000</v>
      </c>
      <c r="J251" s="8">
        <v>21000000</v>
      </c>
      <c r="K251" s="7">
        <v>0</v>
      </c>
      <c r="L251" s="7">
        <v>0</v>
      </c>
      <c r="M251" s="7">
        <v>532583.36100000015</v>
      </c>
      <c r="N251" s="9">
        <v>44158</v>
      </c>
      <c r="O251" s="9">
        <v>44370</v>
      </c>
      <c r="P251" s="9">
        <v>44370</v>
      </c>
      <c r="Q251" s="10" t="e">
        <f t="shared" si="10"/>
        <v>#VALUE!</v>
      </c>
      <c r="R251" s="5">
        <v>1</v>
      </c>
      <c r="S251" s="5" t="s">
        <v>34</v>
      </c>
      <c r="T251" s="11">
        <v>0</v>
      </c>
      <c r="U251" s="8">
        <v>0</v>
      </c>
      <c r="V251" s="12">
        <f t="shared" si="11"/>
        <v>0</v>
      </c>
      <c r="W251" s="7">
        <v>32500000</v>
      </c>
      <c r="X251" s="7">
        <v>487000000</v>
      </c>
      <c r="Y251" s="7">
        <v>389600000</v>
      </c>
      <c r="Z251" s="7">
        <v>32500000</v>
      </c>
      <c r="AA251" s="16">
        <v>0.11</v>
      </c>
      <c r="AB251" s="5" t="s">
        <v>41</v>
      </c>
      <c r="AC251" s="17">
        <v>1</v>
      </c>
    </row>
    <row r="252" spans="1:29" x14ac:dyDescent="0.3">
      <c r="A252" s="4" t="s">
        <v>509</v>
      </c>
      <c r="B252" s="5">
        <v>24917</v>
      </c>
      <c r="C252" s="6" t="s">
        <v>364</v>
      </c>
      <c r="D252" s="5" t="e">
        <f>VLOOKUP(B252,'[1]MB Data-New Rating'!#REF!,3,0)</f>
        <v>#REF!</v>
      </c>
      <c r="E252" s="5" t="s">
        <v>31</v>
      </c>
      <c r="F252" s="6" t="s">
        <v>510</v>
      </c>
      <c r="G252" s="5" t="s">
        <v>33</v>
      </c>
      <c r="H252" s="5" t="str">
        <f t="shared" si="9"/>
        <v>IQD</v>
      </c>
      <c r="I252" s="7">
        <v>250000000</v>
      </c>
      <c r="J252" s="8">
        <v>250000000</v>
      </c>
      <c r="K252" s="7">
        <v>0</v>
      </c>
      <c r="L252" s="7">
        <v>0</v>
      </c>
      <c r="M252" s="7">
        <v>4201388.8949999996</v>
      </c>
      <c r="N252" s="9">
        <v>44161</v>
      </c>
      <c r="O252" s="9">
        <v>44342</v>
      </c>
      <c r="P252" s="9">
        <v>44342</v>
      </c>
      <c r="Q252" s="10" t="e">
        <f t="shared" si="10"/>
        <v>#VALUE!</v>
      </c>
      <c r="R252" s="5">
        <v>1</v>
      </c>
      <c r="S252" s="5" t="s">
        <v>34</v>
      </c>
      <c r="T252" s="11">
        <v>0</v>
      </c>
      <c r="U252" s="8">
        <v>0</v>
      </c>
      <c r="V252" s="12">
        <f t="shared" si="11"/>
        <v>0</v>
      </c>
      <c r="W252" s="7">
        <v>325000000</v>
      </c>
      <c r="X252" s="7">
        <v>2100000000</v>
      </c>
      <c r="Y252" s="7">
        <v>1680000000</v>
      </c>
      <c r="Z252" s="7">
        <v>325000000</v>
      </c>
      <c r="AA252" s="16">
        <v>0.11</v>
      </c>
      <c r="AB252" s="5" t="s">
        <v>59</v>
      </c>
      <c r="AC252" s="17">
        <v>2</v>
      </c>
    </row>
    <row r="253" spans="1:29" x14ac:dyDescent="0.3">
      <c r="A253" s="4" t="s">
        <v>511</v>
      </c>
      <c r="B253" s="5">
        <v>24470</v>
      </c>
      <c r="C253" s="6" t="s">
        <v>364</v>
      </c>
      <c r="D253" s="5" t="e">
        <f>VLOOKUP(B253,'[1]MB Data-New Rating'!#REF!,3,0)</f>
        <v>#REF!</v>
      </c>
      <c r="E253" s="5" t="s">
        <v>31</v>
      </c>
      <c r="F253" s="6" t="s">
        <v>512</v>
      </c>
      <c r="G253" s="5" t="s">
        <v>33</v>
      </c>
      <c r="H253" s="5" t="str">
        <f t="shared" si="9"/>
        <v>IQD</v>
      </c>
      <c r="I253" s="7">
        <v>20000000</v>
      </c>
      <c r="J253" s="8">
        <v>20000000</v>
      </c>
      <c r="K253" s="7">
        <v>0</v>
      </c>
      <c r="L253" s="7">
        <v>0</v>
      </c>
      <c r="M253" s="7">
        <v>1148888.8679999998</v>
      </c>
      <c r="N253" s="9">
        <v>44171</v>
      </c>
      <c r="O253" s="9">
        <v>44475</v>
      </c>
      <c r="P253" s="9">
        <v>44475</v>
      </c>
      <c r="Q253" s="10" t="e">
        <f t="shared" si="10"/>
        <v>#VALUE!</v>
      </c>
      <c r="R253" s="5">
        <v>1</v>
      </c>
      <c r="S253" s="5" t="s">
        <v>34</v>
      </c>
      <c r="T253" s="11">
        <v>0</v>
      </c>
      <c r="U253" s="8">
        <v>0</v>
      </c>
      <c r="V253" s="12">
        <f t="shared" si="11"/>
        <v>0</v>
      </c>
      <c r="W253" s="7">
        <v>26000000</v>
      </c>
      <c r="X253" s="7">
        <v>105000000</v>
      </c>
      <c r="Y253" s="7">
        <v>84000000</v>
      </c>
      <c r="Z253" s="7">
        <v>26000000</v>
      </c>
      <c r="AA253" s="16">
        <v>0.11</v>
      </c>
      <c r="AB253" s="5" t="s">
        <v>41</v>
      </c>
      <c r="AC253" s="17">
        <v>1</v>
      </c>
    </row>
    <row r="254" spans="1:29" x14ac:dyDescent="0.3">
      <c r="A254" s="4" t="s">
        <v>513</v>
      </c>
      <c r="B254" s="5">
        <v>40022</v>
      </c>
      <c r="C254" s="6" t="s">
        <v>364</v>
      </c>
      <c r="D254" s="5" t="e">
        <f>VLOOKUP(B254,'[1]MB Data-New Rating'!#REF!,3,0)</f>
        <v>#REF!</v>
      </c>
      <c r="E254" s="5" t="s">
        <v>31</v>
      </c>
      <c r="F254" s="6" t="s">
        <v>514</v>
      </c>
      <c r="G254" s="5" t="s">
        <v>33</v>
      </c>
      <c r="H254" s="5" t="str">
        <f t="shared" si="9"/>
        <v>IQD</v>
      </c>
      <c r="I254" s="7">
        <v>30000000</v>
      </c>
      <c r="J254" s="8">
        <v>30000000</v>
      </c>
      <c r="K254" s="7">
        <v>0</v>
      </c>
      <c r="L254" s="7">
        <v>0</v>
      </c>
      <c r="M254" s="7">
        <v>2269315.0559999999</v>
      </c>
      <c r="N254" s="9">
        <v>44173</v>
      </c>
      <c r="O254" s="9">
        <v>44538</v>
      </c>
      <c r="P254" s="9">
        <v>44538</v>
      </c>
      <c r="Q254" s="10" t="e">
        <f t="shared" si="10"/>
        <v>#VALUE!</v>
      </c>
      <c r="R254" s="5">
        <v>1</v>
      </c>
      <c r="S254" s="5" t="s">
        <v>34</v>
      </c>
      <c r="T254" s="11">
        <v>0</v>
      </c>
      <c r="U254" s="8">
        <v>0</v>
      </c>
      <c r="V254" s="12">
        <f t="shared" si="11"/>
        <v>0</v>
      </c>
      <c r="W254" s="7">
        <v>130000000</v>
      </c>
      <c r="X254" s="7">
        <v>220000000</v>
      </c>
      <c r="Y254" s="7">
        <v>176000000</v>
      </c>
      <c r="Z254" s="7">
        <v>130000000</v>
      </c>
      <c r="AA254" s="16">
        <v>0.11</v>
      </c>
      <c r="AB254" s="5" t="s">
        <v>35</v>
      </c>
      <c r="AC254" s="17">
        <v>1</v>
      </c>
    </row>
    <row r="255" spans="1:29" x14ac:dyDescent="0.3">
      <c r="A255" s="4" t="s">
        <v>515</v>
      </c>
      <c r="B255" s="5">
        <v>24230</v>
      </c>
      <c r="C255" s="6" t="s">
        <v>364</v>
      </c>
      <c r="D255" s="5" t="e">
        <f>VLOOKUP(B255,'[1]MB Data-New Rating'!#REF!,3,0)</f>
        <v>#REF!</v>
      </c>
      <c r="E255" s="5" t="s">
        <v>31</v>
      </c>
      <c r="F255" s="6" t="s">
        <v>516</v>
      </c>
      <c r="G255" s="5" t="s">
        <v>33</v>
      </c>
      <c r="H255" s="5" t="str">
        <f t="shared" si="9"/>
        <v>IQD</v>
      </c>
      <c r="I255" s="7">
        <v>35000000</v>
      </c>
      <c r="J255" s="8">
        <v>35000000</v>
      </c>
      <c r="K255" s="7">
        <v>0</v>
      </c>
      <c r="L255" s="7">
        <v>0</v>
      </c>
      <c r="M255" s="7">
        <v>1721805.4839999999</v>
      </c>
      <c r="N255" s="9">
        <v>44174</v>
      </c>
      <c r="O255" s="9">
        <v>44448</v>
      </c>
      <c r="P255" s="9">
        <v>44448</v>
      </c>
      <c r="Q255" s="10" t="e">
        <f t="shared" si="10"/>
        <v>#VALUE!</v>
      </c>
      <c r="R255" s="5">
        <v>1</v>
      </c>
      <c r="S255" s="5" t="s">
        <v>34</v>
      </c>
      <c r="T255" s="11">
        <v>0</v>
      </c>
      <c r="U255" s="8">
        <v>0</v>
      </c>
      <c r="V255" s="12">
        <f t="shared" si="11"/>
        <v>0</v>
      </c>
      <c r="W255" s="7">
        <v>78000000</v>
      </c>
      <c r="X255" s="7">
        <v>265000000</v>
      </c>
      <c r="Y255" s="7">
        <v>212000000</v>
      </c>
      <c r="Z255" s="7">
        <v>78000000</v>
      </c>
      <c r="AA255" s="16">
        <v>0.11</v>
      </c>
      <c r="AB255" s="5" t="s">
        <v>41</v>
      </c>
      <c r="AC255" s="17">
        <v>1</v>
      </c>
    </row>
    <row r="256" spans="1:29" x14ac:dyDescent="0.3">
      <c r="A256" s="4" t="s">
        <v>517</v>
      </c>
      <c r="B256" s="5">
        <v>40300</v>
      </c>
      <c r="C256" s="6" t="s">
        <v>364</v>
      </c>
      <c r="D256" s="5" t="e">
        <f>VLOOKUP(B256,'[1]MB Data-New Rating'!#REF!,3,0)</f>
        <v>#REF!</v>
      </c>
      <c r="E256" s="5" t="s">
        <v>31</v>
      </c>
      <c r="F256" s="6" t="s">
        <v>518</v>
      </c>
      <c r="G256" s="5" t="s">
        <v>33</v>
      </c>
      <c r="H256" s="5" t="str">
        <f t="shared" si="9"/>
        <v>IQD</v>
      </c>
      <c r="I256" s="7">
        <v>33000000</v>
      </c>
      <c r="J256" s="8">
        <v>33000000</v>
      </c>
      <c r="K256" s="7">
        <v>0</v>
      </c>
      <c r="L256" s="7">
        <v>0</v>
      </c>
      <c r="M256" s="7">
        <v>2545972.6550000003</v>
      </c>
      <c r="N256" s="9">
        <v>44178</v>
      </c>
      <c r="O256" s="9">
        <v>44543</v>
      </c>
      <c r="P256" s="9">
        <v>44543</v>
      </c>
      <c r="Q256" s="10" t="e">
        <f t="shared" si="10"/>
        <v>#VALUE!</v>
      </c>
      <c r="R256" s="5">
        <v>1</v>
      </c>
      <c r="S256" s="5" t="s">
        <v>34</v>
      </c>
      <c r="T256" s="11">
        <v>0</v>
      </c>
      <c r="U256" s="8">
        <v>0</v>
      </c>
      <c r="V256" s="12">
        <f t="shared" si="11"/>
        <v>0</v>
      </c>
      <c r="W256" s="7">
        <v>130000000</v>
      </c>
      <c r="X256" s="7">
        <v>450000000</v>
      </c>
      <c r="Y256" s="7">
        <v>360000000</v>
      </c>
      <c r="Z256" s="7">
        <v>130000000</v>
      </c>
      <c r="AA256" s="16">
        <v>0.11</v>
      </c>
      <c r="AB256" s="5" t="s">
        <v>35</v>
      </c>
      <c r="AC256" s="17">
        <v>1</v>
      </c>
    </row>
    <row r="257" spans="1:29" x14ac:dyDescent="0.3">
      <c r="A257" s="4" t="s">
        <v>519</v>
      </c>
      <c r="B257" s="5">
        <v>40006</v>
      </c>
      <c r="C257" s="6" t="s">
        <v>364</v>
      </c>
      <c r="D257" s="5" t="e">
        <f>VLOOKUP(B257,'[1]MB Data-New Rating'!#REF!,3,0)</f>
        <v>#REF!</v>
      </c>
      <c r="E257" s="5" t="s">
        <v>31</v>
      </c>
      <c r="F257" s="6" t="s">
        <v>520</v>
      </c>
      <c r="G257" s="5" t="s">
        <v>33</v>
      </c>
      <c r="H257" s="5" t="str">
        <f t="shared" si="9"/>
        <v>IQD</v>
      </c>
      <c r="I257" s="7">
        <v>30000000</v>
      </c>
      <c r="J257" s="8">
        <v>30000000</v>
      </c>
      <c r="K257" s="7">
        <v>0</v>
      </c>
      <c r="L257" s="7">
        <v>0</v>
      </c>
      <c r="M257" s="7">
        <v>2341643.824</v>
      </c>
      <c r="N257" s="9">
        <v>44181</v>
      </c>
      <c r="O257" s="9">
        <v>44546</v>
      </c>
      <c r="P257" s="9">
        <v>44409</v>
      </c>
      <c r="Q257" s="10" t="e">
        <f t="shared" si="10"/>
        <v>#VALUE!</v>
      </c>
      <c r="R257" s="5">
        <v>1</v>
      </c>
      <c r="S257" s="5" t="s">
        <v>34</v>
      </c>
      <c r="T257" s="11">
        <v>0</v>
      </c>
      <c r="U257" s="8">
        <v>0</v>
      </c>
      <c r="V257" s="12">
        <f t="shared" si="11"/>
        <v>0</v>
      </c>
      <c r="W257" s="7">
        <v>260000000</v>
      </c>
      <c r="X257" s="7">
        <v>935000000</v>
      </c>
      <c r="Y257" s="7">
        <v>748000000</v>
      </c>
      <c r="Z257" s="7">
        <v>260000000</v>
      </c>
      <c r="AA257" s="16">
        <v>0.11</v>
      </c>
      <c r="AB257" s="5" t="s">
        <v>35</v>
      </c>
      <c r="AC257" s="17">
        <v>1</v>
      </c>
    </row>
    <row r="258" spans="1:29" x14ac:dyDescent="0.3">
      <c r="A258" s="4" t="s">
        <v>521</v>
      </c>
      <c r="B258" s="5">
        <v>40256</v>
      </c>
      <c r="C258" s="6" t="s">
        <v>364</v>
      </c>
      <c r="D258" s="5" t="e">
        <f>VLOOKUP(B258,'[1]MB Data-New Rating'!#REF!,3,0)</f>
        <v>#REF!</v>
      </c>
      <c r="E258" s="5" t="s">
        <v>31</v>
      </c>
      <c r="F258" s="6" t="s">
        <v>522</v>
      </c>
      <c r="G258" s="5" t="s">
        <v>33</v>
      </c>
      <c r="H258" s="5" t="str">
        <f t="shared" si="9"/>
        <v>IQD</v>
      </c>
      <c r="I258" s="7">
        <v>20000000</v>
      </c>
      <c r="J258" s="8">
        <v>20000000</v>
      </c>
      <c r="K258" s="7">
        <v>0</v>
      </c>
      <c r="L258" s="7">
        <v>0</v>
      </c>
      <c r="M258" s="7">
        <v>1561095.9180000001</v>
      </c>
      <c r="N258" s="9">
        <v>44181</v>
      </c>
      <c r="O258" s="9">
        <v>44546</v>
      </c>
      <c r="P258" s="9">
        <v>44546</v>
      </c>
      <c r="Q258" s="10" t="e">
        <f t="shared" si="10"/>
        <v>#VALUE!</v>
      </c>
      <c r="R258" s="5">
        <v>1</v>
      </c>
      <c r="S258" s="5" t="s">
        <v>34</v>
      </c>
      <c r="T258" s="11">
        <v>0</v>
      </c>
      <c r="U258" s="8">
        <v>0</v>
      </c>
      <c r="V258" s="12">
        <f t="shared" si="11"/>
        <v>0</v>
      </c>
      <c r="W258" s="7">
        <v>97500000</v>
      </c>
      <c r="X258" s="7">
        <v>397000000</v>
      </c>
      <c r="Y258" s="7">
        <v>317600000</v>
      </c>
      <c r="Z258" s="7">
        <v>97500000</v>
      </c>
      <c r="AA258" s="16">
        <v>0.11</v>
      </c>
      <c r="AB258" s="5" t="s">
        <v>35</v>
      </c>
      <c r="AC258" s="17">
        <v>1</v>
      </c>
    </row>
    <row r="259" spans="1:29" x14ac:dyDescent="0.3">
      <c r="A259" s="4" t="s">
        <v>523</v>
      </c>
      <c r="B259" s="5">
        <v>26081</v>
      </c>
      <c r="C259" s="6" t="s">
        <v>364</v>
      </c>
      <c r="D259" s="5" t="e">
        <f>VLOOKUP(B259,'[1]MB Data-New Rating'!#REF!,3,0)</f>
        <v>#REF!</v>
      </c>
      <c r="E259" s="5" t="s">
        <v>31</v>
      </c>
      <c r="F259" s="6" t="s">
        <v>524</v>
      </c>
      <c r="G259" s="5" t="s">
        <v>33</v>
      </c>
      <c r="H259" s="5" t="str">
        <f t="shared" ref="H259:H322" si="12">IF(G259="001","IQD","USD")</f>
        <v>IQD</v>
      </c>
      <c r="I259" s="7">
        <v>23686318.288999993</v>
      </c>
      <c r="J259" s="8">
        <v>23686318.288999993</v>
      </c>
      <c r="K259" s="7">
        <v>88823.7</v>
      </c>
      <c r="L259" s="7">
        <v>0</v>
      </c>
      <c r="M259" s="7">
        <v>0</v>
      </c>
      <c r="N259" s="9">
        <v>44182</v>
      </c>
      <c r="O259" s="9">
        <v>45643</v>
      </c>
      <c r="P259" s="9">
        <v>44303</v>
      </c>
      <c r="Q259" s="10" t="e">
        <f t="shared" ref="Q259:Q322" si="13">IF(AND(E259&lt;&gt;"ADAs",$S$2-P259&gt;0),$S$2-P259,0)</f>
        <v>#VALUE!</v>
      </c>
      <c r="R259" s="5">
        <v>1</v>
      </c>
      <c r="S259" s="5" t="s">
        <v>34</v>
      </c>
      <c r="T259" s="11">
        <v>0</v>
      </c>
      <c r="U259" s="8">
        <v>0</v>
      </c>
      <c r="V259" s="12">
        <f t="shared" ref="V259:V322" si="14">U259*75%</f>
        <v>0</v>
      </c>
      <c r="W259" s="7">
        <v>32500000</v>
      </c>
      <c r="X259" s="7">
        <v>151000000</v>
      </c>
      <c r="Y259" s="7">
        <v>120800000</v>
      </c>
      <c r="Z259" s="7">
        <v>32500000</v>
      </c>
      <c r="AA259" s="13">
        <v>0.09</v>
      </c>
      <c r="AB259" s="14" t="s">
        <v>64</v>
      </c>
      <c r="AC259" s="15">
        <v>12</v>
      </c>
    </row>
    <row r="260" spans="1:29" x14ac:dyDescent="0.3">
      <c r="A260" s="4" t="s">
        <v>525</v>
      </c>
      <c r="B260" s="5">
        <v>23889</v>
      </c>
      <c r="C260" s="6" t="s">
        <v>364</v>
      </c>
      <c r="D260" s="5" t="e">
        <f>VLOOKUP(B260,'[1]MB Data-New Rating'!#REF!,3,0)</f>
        <v>#REF!</v>
      </c>
      <c r="E260" s="5" t="s">
        <v>31</v>
      </c>
      <c r="F260" s="6" t="s">
        <v>526</v>
      </c>
      <c r="G260" s="5" t="s">
        <v>33</v>
      </c>
      <c r="H260" s="5" t="str">
        <f t="shared" si="12"/>
        <v>IQD</v>
      </c>
      <c r="I260" s="7">
        <v>250000000</v>
      </c>
      <c r="J260" s="8">
        <v>250000000</v>
      </c>
      <c r="K260" s="7">
        <v>0</v>
      </c>
      <c r="L260" s="7">
        <v>0</v>
      </c>
      <c r="M260" s="7">
        <v>7409722.233</v>
      </c>
      <c r="N260" s="9">
        <v>44203</v>
      </c>
      <c r="O260" s="9">
        <v>44384</v>
      </c>
      <c r="P260" s="9">
        <v>44384</v>
      </c>
      <c r="Q260" s="10" t="e">
        <f t="shared" si="13"/>
        <v>#VALUE!</v>
      </c>
      <c r="R260" s="5">
        <v>1</v>
      </c>
      <c r="S260" s="5" t="s">
        <v>34</v>
      </c>
      <c r="T260" s="11">
        <v>0</v>
      </c>
      <c r="U260" s="8">
        <v>0</v>
      </c>
      <c r="V260" s="12">
        <f t="shared" si="14"/>
        <v>0</v>
      </c>
      <c r="W260" s="7">
        <v>390000000</v>
      </c>
      <c r="X260" s="7">
        <v>1800000000</v>
      </c>
      <c r="Y260" s="7">
        <v>1440000000</v>
      </c>
      <c r="Z260" s="7">
        <v>390000000</v>
      </c>
      <c r="AA260" s="16">
        <v>0.11</v>
      </c>
      <c r="AB260" s="5" t="s">
        <v>59</v>
      </c>
      <c r="AC260" s="17">
        <v>2</v>
      </c>
    </row>
    <row r="261" spans="1:29" x14ac:dyDescent="0.3">
      <c r="A261" s="4" t="s">
        <v>527</v>
      </c>
      <c r="B261" s="5">
        <v>40143</v>
      </c>
      <c r="C261" s="6" t="s">
        <v>364</v>
      </c>
      <c r="D261" s="5" t="e">
        <f>VLOOKUP(B261,'[1]MB Data-New Rating'!#REF!,3,0)</f>
        <v>#REF!</v>
      </c>
      <c r="E261" s="5" t="s">
        <v>31</v>
      </c>
      <c r="F261" s="6" t="s">
        <v>528</v>
      </c>
      <c r="G261" s="5" t="s">
        <v>33</v>
      </c>
      <c r="H261" s="5" t="str">
        <f t="shared" si="12"/>
        <v>IQD</v>
      </c>
      <c r="I261" s="7">
        <v>5000000</v>
      </c>
      <c r="J261" s="8">
        <v>5000000</v>
      </c>
      <c r="K261" s="7">
        <v>0</v>
      </c>
      <c r="L261" s="7">
        <v>0</v>
      </c>
      <c r="M261" s="7">
        <v>427945.23100000003</v>
      </c>
      <c r="N261" s="9">
        <v>44206</v>
      </c>
      <c r="O261" s="9">
        <v>44571</v>
      </c>
      <c r="P261" s="9">
        <v>44571</v>
      </c>
      <c r="Q261" s="10" t="e">
        <f t="shared" si="13"/>
        <v>#VALUE!</v>
      </c>
      <c r="R261" s="5">
        <v>1</v>
      </c>
      <c r="S261" s="5" t="s">
        <v>34</v>
      </c>
      <c r="T261" s="11">
        <v>0</v>
      </c>
      <c r="U261" s="8">
        <v>0</v>
      </c>
      <c r="V261" s="12">
        <f t="shared" si="14"/>
        <v>0</v>
      </c>
      <c r="W261" s="7">
        <v>32500000</v>
      </c>
      <c r="X261" s="7">
        <v>90000000</v>
      </c>
      <c r="Y261" s="7">
        <v>72000000</v>
      </c>
      <c r="Z261" s="7">
        <v>32500000</v>
      </c>
      <c r="AA261" s="16">
        <v>0.11</v>
      </c>
      <c r="AB261" s="5" t="s">
        <v>35</v>
      </c>
      <c r="AC261" s="17">
        <v>1</v>
      </c>
    </row>
    <row r="262" spans="1:29" x14ac:dyDescent="0.3">
      <c r="A262" s="4" t="s">
        <v>529</v>
      </c>
      <c r="B262" s="5">
        <v>23891</v>
      </c>
      <c r="C262" s="6" t="s">
        <v>364</v>
      </c>
      <c r="D262" s="5" t="e">
        <f>VLOOKUP(B262,'[1]MB Data-New Rating'!#REF!,3,0)</f>
        <v>#REF!</v>
      </c>
      <c r="E262" s="5" t="s">
        <v>31</v>
      </c>
      <c r="F262" s="6" t="s">
        <v>530</v>
      </c>
      <c r="G262" s="5" t="s">
        <v>33</v>
      </c>
      <c r="H262" s="5" t="str">
        <f t="shared" si="12"/>
        <v>IQD</v>
      </c>
      <c r="I262" s="7">
        <v>11000000</v>
      </c>
      <c r="J262" s="8">
        <v>11000000</v>
      </c>
      <c r="K262" s="7">
        <v>0</v>
      </c>
      <c r="L262" s="7">
        <v>0</v>
      </c>
      <c r="M262" s="7">
        <v>342833.32200000004</v>
      </c>
      <c r="N262" s="9">
        <v>44208</v>
      </c>
      <c r="O262" s="9">
        <v>44389</v>
      </c>
      <c r="P262" s="9">
        <v>44389</v>
      </c>
      <c r="Q262" s="10" t="e">
        <f t="shared" si="13"/>
        <v>#VALUE!</v>
      </c>
      <c r="R262" s="5">
        <v>1</v>
      </c>
      <c r="S262" s="5" t="s">
        <v>34</v>
      </c>
      <c r="T262" s="11">
        <v>0</v>
      </c>
      <c r="U262" s="8">
        <v>0</v>
      </c>
      <c r="V262" s="12">
        <f t="shared" si="14"/>
        <v>0</v>
      </c>
      <c r="W262" s="7">
        <v>19500000</v>
      </c>
      <c r="X262" s="7">
        <v>142000000</v>
      </c>
      <c r="Y262" s="7">
        <v>113600000</v>
      </c>
      <c r="Z262" s="7">
        <v>19500000</v>
      </c>
      <c r="AA262" s="16">
        <v>0.11</v>
      </c>
      <c r="AB262" s="5" t="s">
        <v>59</v>
      </c>
      <c r="AC262" s="17">
        <v>2</v>
      </c>
    </row>
    <row r="263" spans="1:29" x14ac:dyDescent="0.3">
      <c r="A263" s="4" t="s">
        <v>531</v>
      </c>
      <c r="B263" s="5">
        <v>40287</v>
      </c>
      <c r="C263" s="6" t="s">
        <v>364</v>
      </c>
      <c r="D263" s="5" t="e">
        <f>VLOOKUP(B263,'[1]MB Data-New Rating'!#REF!,3,0)</f>
        <v>#REF!</v>
      </c>
      <c r="E263" s="5" t="s">
        <v>31</v>
      </c>
      <c r="F263" s="6" t="s">
        <v>532</v>
      </c>
      <c r="G263" s="5" t="s">
        <v>33</v>
      </c>
      <c r="H263" s="5" t="str">
        <f t="shared" si="12"/>
        <v>IQD</v>
      </c>
      <c r="I263" s="7">
        <v>35000000</v>
      </c>
      <c r="J263" s="8">
        <v>35000000</v>
      </c>
      <c r="K263" s="7">
        <v>0</v>
      </c>
      <c r="L263" s="7">
        <v>0</v>
      </c>
      <c r="M263" s="7">
        <v>791388.85600000003</v>
      </c>
      <c r="N263" s="9">
        <v>44210</v>
      </c>
      <c r="O263" s="9">
        <v>44361</v>
      </c>
      <c r="P263" s="9">
        <v>44361</v>
      </c>
      <c r="Q263" s="10" t="e">
        <f t="shared" si="13"/>
        <v>#VALUE!</v>
      </c>
      <c r="R263" s="5">
        <v>1</v>
      </c>
      <c r="S263" s="5" t="s">
        <v>34</v>
      </c>
      <c r="T263" s="11">
        <v>0</v>
      </c>
      <c r="U263" s="8">
        <v>0</v>
      </c>
      <c r="V263" s="12">
        <f t="shared" si="14"/>
        <v>0</v>
      </c>
      <c r="W263" s="7">
        <v>65000000</v>
      </c>
      <c r="X263" s="7">
        <v>366000000</v>
      </c>
      <c r="Y263" s="7">
        <v>292800000</v>
      </c>
      <c r="Z263" s="7">
        <v>65000000</v>
      </c>
      <c r="AA263" s="16">
        <v>0.11</v>
      </c>
      <c r="AB263" s="5" t="s">
        <v>194</v>
      </c>
      <c r="AC263" s="17">
        <v>2</v>
      </c>
    </row>
    <row r="264" spans="1:29" x14ac:dyDescent="0.3">
      <c r="A264" s="4" t="s">
        <v>533</v>
      </c>
      <c r="B264" s="5">
        <v>23794</v>
      </c>
      <c r="C264" s="6" t="s">
        <v>364</v>
      </c>
      <c r="D264" s="5" t="e">
        <f>VLOOKUP(B264,'[1]MB Data-New Rating'!#REF!,3,0)</f>
        <v>#REF!</v>
      </c>
      <c r="E264" s="5" t="s">
        <v>31</v>
      </c>
      <c r="F264" s="6" t="s">
        <v>534</v>
      </c>
      <c r="G264" s="5" t="s">
        <v>33</v>
      </c>
      <c r="H264" s="5" t="str">
        <f t="shared" si="12"/>
        <v>IQD</v>
      </c>
      <c r="I264" s="7">
        <v>65000000</v>
      </c>
      <c r="J264" s="8">
        <v>65000000</v>
      </c>
      <c r="K264" s="7">
        <v>0</v>
      </c>
      <c r="L264" s="7">
        <v>0</v>
      </c>
      <c r="M264" s="7">
        <v>476666.66400000011</v>
      </c>
      <c r="N264" s="9">
        <v>44221</v>
      </c>
      <c r="O264" s="9">
        <v>44311</v>
      </c>
      <c r="P264" s="9">
        <v>44311</v>
      </c>
      <c r="Q264" s="10" t="e">
        <f t="shared" si="13"/>
        <v>#VALUE!</v>
      </c>
      <c r="R264" s="5">
        <v>1</v>
      </c>
      <c r="S264" s="5" t="s">
        <v>34</v>
      </c>
      <c r="T264" s="11">
        <v>0</v>
      </c>
      <c r="U264" s="8">
        <v>0</v>
      </c>
      <c r="V264" s="12">
        <f t="shared" si="14"/>
        <v>0</v>
      </c>
      <c r="W264" s="7">
        <v>195000000</v>
      </c>
      <c r="X264" s="7">
        <v>519000000</v>
      </c>
      <c r="Y264" s="7">
        <v>415200000</v>
      </c>
      <c r="Z264" s="7">
        <v>195000000</v>
      </c>
      <c r="AA264" s="16">
        <v>0.11</v>
      </c>
      <c r="AB264" s="5" t="s">
        <v>123</v>
      </c>
      <c r="AC264" s="17">
        <v>4</v>
      </c>
    </row>
    <row r="265" spans="1:29" x14ac:dyDescent="0.3">
      <c r="A265" s="4" t="s">
        <v>535</v>
      </c>
      <c r="B265" s="5">
        <v>40202</v>
      </c>
      <c r="C265" s="6" t="s">
        <v>364</v>
      </c>
      <c r="D265" s="5" t="e">
        <f>VLOOKUP(B265,'[1]MB Data-New Rating'!#REF!,3,0)</f>
        <v>#REF!</v>
      </c>
      <c r="E265" s="5" t="s">
        <v>31</v>
      </c>
      <c r="F265" s="6" t="s">
        <v>536</v>
      </c>
      <c r="G265" s="5" t="s">
        <v>33</v>
      </c>
      <c r="H265" s="5" t="str">
        <f t="shared" si="12"/>
        <v>IQD</v>
      </c>
      <c r="I265" s="7">
        <v>90000000</v>
      </c>
      <c r="J265" s="8">
        <v>90000000</v>
      </c>
      <c r="K265" s="7">
        <v>0</v>
      </c>
      <c r="L265" s="7">
        <v>0</v>
      </c>
      <c r="M265" s="7">
        <v>3190000</v>
      </c>
      <c r="N265" s="9">
        <v>44222</v>
      </c>
      <c r="O265" s="9">
        <v>44403</v>
      </c>
      <c r="P265" s="9">
        <v>44403</v>
      </c>
      <c r="Q265" s="10" t="e">
        <f t="shared" si="13"/>
        <v>#VALUE!</v>
      </c>
      <c r="R265" s="5">
        <v>1</v>
      </c>
      <c r="S265" s="5" t="s">
        <v>34</v>
      </c>
      <c r="T265" s="11">
        <v>0</v>
      </c>
      <c r="U265" s="8">
        <v>0</v>
      </c>
      <c r="V265" s="12">
        <f t="shared" si="14"/>
        <v>0</v>
      </c>
      <c r="W265" s="7">
        <v>162500000</v>
      </c>
      <c r="X265" s="7">
        <v>386000000</v>
      </c>
      <c r="Y265" s="7">
        <v>308800000</v>
      </c>
      <c r="Z265" s="7">
        <v>162500000</v>
      </c>
      <c r="AA265" s="16">
        <v>0.11</v>
      </c>
      <c r="AB265" s="5" t="s">
        <v>59</v>
      </c>
      <c r="AC265" s="17">
        <v>2</v>
      </c>
    </row>
    <row r="266" spans="1:29" x14ac:dyDescent="0.3">
      <c r="A266" s="4" t="s">
        <v>537</v>
      </c>
      <c r="B266" s="5">
        <v>40182</v>
      </c>
      <c r="C266" s="6" t="s">
        <v>364</v>
      </c>
      <c r="D266" s="5" t="e">
        <f>VLOOKUP(B266,'[1]MB Data-New Rating'!#REF!,3,0)</f>
        <v>#REF!</v>
      </c>
      <c r="E266" s="5" t="s">
        <v>31</v>
      </c>
      <c r="F266" s="6" t="s">
        <v>538</v>
      </c>
      <c r="G266" s="5" t="s">
        <v>33</v>
      </c>
      <c r="H266" s="5" t="str">
        <f t="shared" si="12"/>
        <v>IQD</v>
      </c>
      <c r="I266" s="7">
        <v>30000000</v>
      </c>
      <c r="J266" s="8">
        <v>30000000</v>
      </c>
      <c r="K266" s="7">
        <v>0</v>
      </c>
      <c r="L266" s="7">
        <v>0</v>
      </c>
      <c r="M266" s="7">
        <v>2727272.733</v>
      </c>
      <c r="N266" s="9">
        <v>44224</v>
      </c>
      <c r="O266" s="9">
        <v>44587</v>
      </c>
      <c r="P266" s="9">
        <v>44587</v>
      </c>
      <c r="Q266" s="10" t="e">
        <f t="shared" si="13"/>
        <v>#VALUE!</v>
      </c>
      <c r="R266" s="5">
        <v>1</v>
      </c>
      <c r="S266" s="5" t="s">
        <v>34</v>
      </c>
      <c r="T266" s="11">
        <v>0</v>
      </c>
      <c r="U266" s="8">
        <v>0</v>
      </c>
      <c r="V266" s="12">
        <f t="shared" si="14"/>
        <v>0</v>
      </c>
      <c r="W266" s="7">
        <v>130000000</v>
      </c>
      <c r="X266" s="7">
        <v>460000000</v>
      </c>
      <c r="Y266" s="7">
        <v>368000000</v>
      </c>
      <c r="Z266" s="7">
        <v>130000000</v>
      </c>
      <c r="AA266" s="16">
        <v>0.11</v>
      </c>
      <c r="AB266" s="5" t="s">
        <v>35</v>
      </c>
      <c r="AC266" s="17">
        <v>1</v>
      </c>
    </row>
    <row r="267" spans="1:29" x14ac:dyDescent="0.3">
      <c r="A267" s="4" t="s">
        <v>539</v>
      </c>
      <c r="B267" s="5">
        <v>24238</v>
      </c>
      <c r="C267" s="6" t="s">
        <v>364</v>
      </c>
      <c r="D267" s="5" t="e">
        <f>VLOOKUP(B267,'[1]MB Data-New Rating'!#REF!,3,0)</f>
        <v>#REF!</v>
      </c>
      <c r="E267" s="5" t="s">
        <v>31</v>
      </c>
      <c r="F267" s="6" t="s">
        <v>540</v>
      </c>
      <c r="G267" s="5" t="s">
        <v>33</v>
      </c>
      <c r="H267" s="5" t="str">
        <f t="shared" si="12"/>
        <v>IQD</v>
      </c>
      <c r="I267" s="7">
        <v>25000000</v>
      </c>
      <c r="J267" s="8">
        <v>25000000</v>
      </c>
      <c r="K267" s="7">
        <v>0</v>
      </c>
      <c r="L267" s="7">
        <v>0</v>
      </c>
      <c r="M267" s="7">
        <v>2328082.1680000001</v>
      </c>
      <c r="N267" s="9">
        <v>44231</v>
      </c>
      <c r="O267" s="9">
        <v>44596</v>
      </c>
      <c r="P267" s="9">
        <v>44596</v>
      </c>
      <c r="Q267" s="10" t="e">
        <f t="shared" si="13"/>
        <v>#VALUE!</v>
      </c>
      <c r="R267" s="5">
        <v>1</v>
      </c>
      <c r="S267" s="5" t="s">
        <v>34</v>
      </c>
      <c r="T267" s="11">
        <v>0</v>
      </c>
      <c r="U267" s="8">
        <v>0</v>
      </c>
      <c r="V267" s="12">
        <f t="shared" si="14"/>
        <v>0</v>
      </c>
      <c r="W267" s="7">
        <v>97500000</v>
      </c>
      <c r="X267" s="7">
        <v>400000000</v>
      </c>
      <c r="Y267" s="7">
        <v>320000000</v>
      </c>
      <c r="Z267" s="7">
        <v>97500000</v>
      </c>
      <c r="AA267" s="16">
        <v>0.11</v>
      </c>
      <c r="AB267" s="5" t="s">
        <v>35</v>
      </c>
      <c r="AC267" s="17">
        <v>1</v>
      </c>
    </row>
    <row r="268" spans="1:29" x14ac:dyDescent="0.3">
      <c r="A268" s="4" t="s">
        <v>541</v>
      </c>
      <c r="B268" s="5">
        <v>24773</v>
      </c>
      <c r="C268" s="6" t="s">
        <v>364</v>
      </c>
      <c r="D268" s="5" t="e">
        <f>VLOOKUP(B268,'[1]MB Data-New Rating'!#REF!,3,0)</f>
        <v>#REF!</v>
      </c>
      <c r="E268" s="5" t="s">
        <v>31</v>
      </c>
      <c r="F268" s="6" t="s">
        <v>542</v>
      </c>
      <c r="G268" s="5" t="s">
        <v>33</v>
      </c>
      <c r="H268" s="5" t="str">
        <f t="shared" si="12"/>
        <v>IQD</v>
      </c>
      <c r="I268" s="7">
        <v>30000000</v>
      </c>
      <c r="J268" s="8">
        <v>30000000</v>
      </c>
      <c r="K268" s="7">
        <v>0</v>
      </c>
      <c r="L268" s="7">
        <v>0</v>
      </c>
      <c r="M268" s="7">
        <v>1145833.375</v>
      </c>
      <c r="N268" s="9">
        <v>44231</v>
      </c>
      <c r="O268" s="9">
        <v>44412</v>
      </c>
      <c r="P268" s="9">
        <v>44412</v>
      </c>
      <c r="Q268" s="10" t="e">
        <f t="shared" si="13"/>
        <v>#VALUE!</v>
      </c>
      <c r="R268" s="5">
        <v>1</v>
      </c>
      <c r="S268" s="5" t="s">
        <v>34</v>
      </c>
      <c r="T268" s="11">
        <v>0</v>
      </c>
      <c r="U268" s="8">
        <v>0</v>
      </c>
      <c r="V268" s="12">
        <f t="shared" si="14"/>
        <v>0</v>
      </c>
      <c r="W268" s="7">
        <v>45500000</v>
      </c>
      <c r="X268" s="7">
        <v>302000000</v>
      </c>
      <c r="Y268" s="7">
        <v>241600000</v>
      </c>
      <c r="Z268" s="7">
        <v>45500000</v>
      </c>
      <c r="AA268" s="16">
        <v>0.11</v>
      </c>
      <c r="AB268" s="5" t="s">
        <v>59</v>
      </c>
      <c r="AC268" s="17">
        <v>2</v>
      </c>
    </row>
    <row r="269" spans="1:29" x14ac:dyDescent="0.3">
      <c r="A269" s="4" t="s">
        <v>543</v>
      </c>
      <c r="B269" s="5">
        <v>40355</v>
      </c>
      <c r="C269" s="6" t="s">
        <v>364</v>
      </c>
      <c r="D269" s="5" t="e">
        <f>VLOOKUP(B269,'[1]MB Data-New Rating'!#REF!,3,0)</f>
        <v>#REF!</v>
      </c>
      <c r="E269" s="5" t="s">
        <v>31</v>
      </c>
      <c r="F269" s="6" t="s">
        <v>544</v>
      </c>
      <c r="G269" s="5" t="s">
        <v>33</v>
      </c>
      <c r="H269" s="5" t="str">
        <f t="shared" si="12"/>
        <v>IQD</v>
      </c>
      <c r="I269" s="7">
        <v>40289243</v>
      </c>
      <c r="J269" s="8">
        <v>40289243</v>
      </c>
      <c r="K269" s="7">
        <v>0</v>
      </c>
      <c r="L269" s="7">
        <v>0</v>
      </c>
      <c r="M269" s="7">
        <v>1538825.2499999998</v>
      </c>
      <c r="N269" s="9">
        <v>44231</v>
      </c>
      <c r="O269" s="9">
        <v>44412</v>
      </c>
      <c r="P269" s="9">
        <v>44412</v>
      </c>
      <c r="Q269" s="10" t="e">
        <f t="shared" si="13"/>
        <v>#VALUE!</v>
      </c>
      <c r="R269" s="5">
        <v>1</v>
      </c>
      <c r="S269" s="5" t="s">
        <v>34</v>
      </c>
      <c r="T269" s="11">
        <v>0</v>
      </c>
      <c r="U269" s="8">
        <v>0</v>
      </c>
      <c r="V269" s="12">
        <f t="shared" si="14"/>
        <v>0</v>
      </c>
      <c r="W269" s="7">
        <v>97500000</v>
      </c>
      <c r="X269" s="7">
        <v>325000000</v>
      </c>
      <c r="Y269" s="7">
        <v>260000000</v>
      </c>
      <c r="Z269" s="7">
        <v>97500000</v>
      </c>
      <c r="AA269" s="16">
        <v>0.11</v>
      </c>
      <c r="AB269" s="5" t="s">
        <v>59</v>
      </c>
      <c r="AC269" s="17">
        <v>2</v>
      </c>
    </row>
    <row r="270" spans="1:29" x14ac:dyDescent="0.3">
      <c r="A270" s="4" t="s">
        <v>545</v>
      </c>
      <c r="B270" s="5">
        <v>23205</v>
      </c>
      <c r="C270" s="6" t="s">
        <v>364</v>
      </c>
      <c r="D270" s="5" t="e">
        <f>VLOOKUP(B270,'[1]MB Data-New Rating'!#REF!,3,0)</f>
        <v>#REF!</v>
      </c>
      <c r="E270" s="5" t="s">
        <v>31</v>
      </c>
      <c r="F270" s="6" t="s">
        <v>546</v>
      </c>
      <c r="G270" s="5" t="s">
        <v>33</v>
      </c>
      <c r="H270" s="5" t="str">
        <f t="shared" si="12"/>
        <v>IQD</v>
      </c>
      <c r="I270" s="7">
        <v>8000000</v>
      </c>
      <c r="J270" s="8">
        <v>8000000</v>
      </c>
      <c r="K270" s="7">
        <v>0</v>
      </c>
      <c r="L270" s="7">
        <v>0</v>
      </c>
      <c r="M270" s="7">
        <v>788383.55799999996</v>
      </c>
      <c r="N270" s="9">
        <v>44249</v>
      </c>
      <c r="O270" s="9">
        <v>44614</v>
      </c>
      <c r="P270" s="9">
        <v>44614</v>
      </c>
      <c r="Q270" s="10" t="e">
        <f t="shared" si="13"/>
        <v>#VALUE!</v>
      </c>
      <c r="R270" s="5">
        <v>1</v>
      </c>
      <c r="S270" s="5" t="s">
        <v>34</v>
      </c>
      <c r="T270" s="11">
        <v>0</v>
      </c>
      <c r="U270" s="8">
        <v>0</v>
      </c>
      <c r="V270" s="12">
        <f t="shared" si="14"/>
        <v>0</v>
      </c>
      <c r="W270" s="7">
        <v>32500000</v>
      </c>
      <c r="X270" s="7">
        <v>150000000</v>
      </c>
      <c r="Y270" s="7">
        <v>120000000</v>
      </c>
      <c r="Z270" s="7">
        <v>32500000</v>
      </c>
      <c r="AA270" s="16">
        <v>0.11</v>
      </c>
      <c r="AB270" s="5" t="s">
        <v>35</v>
      </c>
      <c r="AC270" s="17">
        <v>1</v>
      </c>
    </row>
    <row r="271" spans="1:29" x14ac:dyDescent="0.3">
      <c r="A271" s="4" t="s">
        <v>547</v>
      </c>
      <c r="B271" s="5">
        <v>24173</v>
      </c>
      <c r="C271" s="6" t="s">
        <v>364</v>
      </c>
      <c r="D271" s="5" t="e">
        <f>VLOOKUP(B271,'[1]MB Data-New Rating'!#REF!,3,0)</f>
        <v>#REF!</v>
      </c>
      <c r="E271" s="5" t="s">
        <v>31</v>
      </c>
      <c r="F271" s="6" t="s">
        <v>548</v>
      </c>
      <c r="G271" s="5" t="s">
        <v>33</v>
      </c>
      <c r="H271" s="5" t="str">
        <f t="shared" si="12"/>
        <v>IQD</v>
      </c>
      <c r="I271" s="7">
        <v>9000000</v>
      </c>
      <c r="J271" s="8">
        <v>9000000</v>
      </c>
      <c r="K271" s="7">
        <v>0</v>
      </c>
      <c r="L271" s="7">
        <v>0</v>
      </c>
      <c r="M271" s="7">
        <v>398750</v>
      </c>
      <c r="N271" s="9">
        <v>44251</v>
      </c>
      <c r="O271" s="9">
        <v>44432</v>
      </c>
      <c r="P271" s="9">
        <v>44432</v>
      </c>
      <c r="Q271" s="10" t="e">
        <f t="shared" si="13"/>
        <v>#VALUE!</v>
      </c>
      <c r="R271" s="5">
        <v>1</v>
      </c>
      <c r="S271" s="5" t="s">
        <v>34</v>
      </c>
      <c r="T271" s="11">
        <v>0</v>
      </c>
      <c r="U271" s="8">
        <v>0</v>
      </c>
      <c r="V271" s="12">
        <f t="shared" si="14"/>
        <v>0</v>
      </c>
      <c r="W271" s="7">
        <v>13000000</v>
      </c>
      <c r="X271" s="7">
        <v>135000000</v>
      </c>
      <c r="Y271" s="7">
        <v>108000000</v>
      </c>
      <c r="Z271" s="7">
        <v>13000000</v>
      </c>
      <c r="AA271" s="16">
        <v>0.11</v>
      </c>
      <c r="AB271" s="5" t="s">
        <v>59</v>
      </c>
      <c r="AC271" s="17">
        <v>2</v>
      </c>
    </row>
    <row r="272" spans="1:29" x14ac:dyDescent="0.3">
      <c r="A272" s="4" t="s">
        <v>549</v>
      </c>
      <c r="B272" s="5">
        <v>40326</v>
      </c>
      <c r="C272" s="6" t="s">
        <v>364</v>
      </c>
      <c r="D272" s="5" t="e">
        <f>VLOOKUP(B272,'[1]MB Data-New Rating'!#REF!,3,0)</f>
        <v>#REF!</v>
      </c>
      <c r="E272" s="5" t="s">
        <v>31</v>
      </c>
      <c r="F272" s="6" t="s">
        <v>550</v>
      </c>
      <c r="G272" s="5" t="s">
        <v>33</v>
      </c>
      <c r="H272" s="5" t="str">
        <f t="shared" si="12"/>
        <v>IQD</v>
      </c>
      <c r="I272" s="7">
        <v>60000000</v>
      </c>
      <c r="J272" s="8">
        <v>60000000</v>
      </c>
      <c r="K272" s="7">
        <v>0</v>
      </c>
      <c r="L272" s="7">
        <v>0</v>
      </c>
      <c r="M272" s="7">
        <v>5078333.2410000004</v>
      </c>
      <c r="N272" s="9">
        <v>44286</v>
      </c>
      <c r="O272" s="9">
        <v>44564</v>
      </c>
      <c r="P272" s="9">
        <v>44564</v>
      </c>
      <c r="Q272" s="10" t="e">
        <f t="shared" si="13"/>
        <v>#VALUE!</v>
      </c>
      <c r="R272" s="5">
        <v>1</v>
      </c>
      <c r="S272" s="5" t="s">
        <v>34</v>
      </c>
      <c r="T272" s="11">
        <v>0</v>
      </c>
      <c r="U272" s="8">
        <v>0</v>
      </c>
      <c r="V272" s="12">
        <f t="shared" si="14"/>
        <v>0</v>
      </c>
      <c r="W272" s="7">
        <v>325000000</v>
      </c>
      <c r="X272" s="7">
        <v>1036000000</v>
      </c>
      <c r="Y272" s="7">
        <v>828800000</v>
      </c>
      <c r="Z272" s="7">
        <v>325000000</v>
      </c>
      <c r="AA272" s="16">
        <v>0.11</v>
      </c>
      <c r="AB272" s="5" t="s">
        <v>64</v>
      </c>
      <c r="AC272" s="17">
        <v>12</v>
      </c>
    </row>
    <row r="273" spans="1:29" x14ac:dyDescent="0.3">
      <c r="A273" s="4" t="s">
        <v>551</v>
      </c>
      <c r="B273" s="5">
        <v>40414</v>
      </c>
      <c r="C273" s="6" t="s">
        <v>364</v>
      </c>
      <c r="D273" s="5" t="e">
        <f>VLOOKUP(B273,'[1]MB Data-New Rating'!#REF!,3,0)</f>
        <v>#REF!</v>
      </c>
      <c r="E273" s="5" t="s">
        <v>390</v>
      </c>
      <c r="F273" s="6" t="s">
        <v>552</v>
      </c>
      <c r="G273" s="5" t="s">
        <v>33</v>
      </c>
      <c r="H273" s="5" t="str">
        <f t="shared" si="12"/>
        <v>IQD</v>
      </c>
      <c r="I273" s="7">
        <v>29927416.364999998</v>
      </c>
      <c r="J273" s="8">
        <v>29927416.364999998</v>
      </c>
      <c r="K273" s="7">
        <v>5465648.0290000001</v>
      </c>
      <c r="L273" s="7">
        <v>5465648.0290000001</v>
      </c>
      <c r="M273" s="7">
        <v>0</v>
      </c>
      <c r="N273" s="9">
        <v>43500</v>
      </c>
      <c r="O273" s="9">
        <v>43681</v>
      </c>
      <c r="P273" s="9">
        <v>43632</v>
      </c>
      <c r="Q273" s="10" t="e">
        <f t="shared" si="13"/>
        <v>#VALUE!</v>
      </c>
      <c r="R273" s="5">
        <v>1</v>
      </c>
      <c r="S273" s="5" t="s">
        <v>34</v>
      </c>
      <c r="T273" s="11">
        <v>0</v>
      </c>
      <c r="U273" s="8">
        <v>0</v>
      </c>
      <c r="V273" s="12">
        <f t="shared" si="14"/>
        <v>0</v>
      </c>
      <c r="W273" s="7">
        <v>195000000</v>
      </c>
      <c r="X273" s="7">
        <v>500000000</v>
      </c>
      <c r="Y273" s="7">
        <v>400000000</v>
      </c>
      <c r="Z273" s="7">
        <v>195000000</v>
      </c>
      <c r="AA273" s="16">
        <v>0.11</v>
      </c>
      <c r="AB273" s="5" t="s">
        <v>59</v>
      </c>
      <c r="AC273" s="17">
        <v>2</v>
      </c>
    </row>
    <row r="274" spans="1:29" x14ac:dyDescent="0.3">
      <c r="A274" s="4" t="s">
        <v>553</v>
      </c>
      <c r="B274" s="5">
        <v>40414</v>
      </c>
      <c r="C274" s="6" t="s">
        <v>364</v>
      </c>
      <c r="D274" s="5" t="e">
        <f>VLOOKUP(B274,'[1]MB Data-New Rating'!#REF!,3,0)</f>
        <v>#REF!</v>
      </c>
      <c r="E274" s="5" t="s">
        <v>390</v>
      </c>
      <c r="F274" s="6" t="s">
        <v>552</v>
      </c>
      <c r="G274" s="5" t="s">
        <v>33</v>
      </c>
      <c r="H274" s="5" t="str">
        <f t="shared" si="12"/>
        <v>IQD</v>
      </c>
      <c r="I274" s="7">
        <v>18000000</v>
      </c>
      <c r="J274" s="8">
        <v>18000000</v>
      </c>
      <c r="K274" s="7">
        <v>3233096.0580000002</v>
      </c>
      <c r="L274" s="7">
        <v>3233096.0580000002</v>
      </c>
      <c r="M274" s="7">
        <v>0</v>
      </c>
      <c r="N274" s="9">
        <v>43569</v>
      </c>
      <c r="O274" s="9">
        <v>43691</v>
      </c>
      <c r="P274" s="9">
        <v>43632</v>
      </c>
      <c r="Q274" s="10" t="e">
        <f t="shared" si="13"/>
        <v>#VALUE!</v>
      </c>
      <c r="R274" s="5">
        <v>1</v>
      </c>
      <c r="S274" s="5" t="s">
        <v>34</v>
      </c>
      <c r="T274" s="11">
        <v>0</v>
      </c>
      <c r="U274" s="8">
        <v>0</v>
      </c>
      <c r="V274" s="12">
        <f t="shared" si="14"/>
        <v>0</v>
      </c>
      <c r="W274" s="7">
        <v>195000000</v>
      </c>
      <c r="X274" s="7">
        <v>500000000</v>
      </c>
      <c r="Y274" s="7">
        <v>400000000</v>
      </c>
      <c r="Z274" s="7">
        <v>195000000</v>
      </c>
      <c r="AA274" s="16">
        <v>0.11</v>
      </c>
      <c r="AB274" s="5" t="s">
        <v>137</v>
      </c>
      <c r="AC274" s="17">
        <v>3</v>
      </c>
    </row>
    <row r="275" spans="1:29" x14ac:dyDescent="0.3">
      <c r="A275" s="4" t="s">
        <v>554</v>
      </c>
      <c r="B275" s="5">
        <v>40414</v>
      </c>
      <c r="C275" s="6" t="s">
        <v>364</v>
      </c>
      <c r="D275" s="5" t="e">
        <f>VLOOKUP(B275,'[1]MB Data-New Rating'!#REF!,3,0)</f>
        <v>#REF!</v>
      </c>
      <c r="E275" s="5" t="s">
        <v>390</v>
      </c>
      <c r="F275" s="6" t="s">
        <v>552</v>
      </c>
      <c r="G275" s="5" t="s">
        <v>33</v>
      </c>
      <c r="H275" s="5" t="str">
        <f t="shared" si="12"/>
        <v>IQD</v>
      </c>
      <c r="I275" s="7">
        <v>50000000</v>
      </c>
      <c r="J275" s="8">
        <v>50000000</v>
      </c>
      <c r="K275" s="7">
        <v>9640411.0519999992</v>
      </c>
      <c r="L275" s="7">
        <v>9640411.0519999992</v>
      </c>
      <c r="M275" s="7">
        <v>0</v>
      </c>
      <c r="N275" s="9">
        <v>43635</v>
      </c>
      <c r="O275" s="9">
        <v>43724</v>
      </c>
      <c r="P275" s="9">
        <v>43632</v>
      </c>
      <c r="Q275" s="10" t="e">
        <f t="shared" si="13"/>
        <v>#VALUE!</v>
      </c>
      <c r="R275" s="5">
        <v>1</v>
      </c>
      <c r="S275" s="5" t="s">
        <v>34</v>
      </c>
      <c r="T275" s="11">
        <v>0</v>
      </c>
      <c r="U275" s="8">
        <v>0</v>
      </c>
      <c r="V275" s="12">
        <f t="shared" si="14"/>
        <v>0</v>
      </c>
      <c r="W275" s="7">
        <v>195000000</v>
      </c>
      <c r="X275" s="7">
        <v>500000000</v>
      </c>
      <c r="Y275" s="7">
        <v>400000000</v>
      </c>
      <c r="Z275" s="7">
        <v>195000000</v>
      </c>
      <c r="AA275" s="16">
        <v>0.11</v>
      </c>
      <c r="AB275" s="5" t="s">
        <v>123</v>
      </c>
      <c r="AC275" s="17">
        <v>4</v>
      </c>
    </row>
    <row r="276" spans="1:29" x14ac:dyDescent="0.3">
      <c r="A276" s="4" t="s">
        <v>555</v>
      </c>
      <c r="B276" s="5">
        <v>40420</v>
      </c>
      <c r="C276" s="6" t="s">
        <v>364</v>
      </c>
      <c r="D276" s="5" t="e">
        <f>VLOOKUP(B276,'[1]MB Data-New Rating'!#REF!,3,0)</f>
        <v>#REF!</v>
      </c>
      <c r="E276" s="5" t="s">
        <v>390</v>
      </c>
      <c r="F276" s="6" t="s">
        <v>424</v>
      </c>
      <c r="G276" s="5" t="s">
        <v>33</v>
      </c>
      <c r="H276" s="5" t="str">
        <f t="shared" si="12"/>
        <v>IQD</v>
      </c>
      <c r="I276" s="7">
        <v>30000000</v>
      </c>
      <c r="J276" s="8">
        <v>30000000</v>
      </c>
      <c r="K276" s="7">
        <v>0</v>
      </c>
      <c r="L276" s="7">
        <v>0</v>
      </c>
      <c r="M276" s="7">
        <v>302500.01099999994</v>
      </c>
      <c r="N276" s="9">
        <v>44140</v>
      </c>
      <c r="O276" s="9">
        <v>44320</v>
      </c>
      <c r="P276" s="9">
        <v>44263</v>
      </c>
      <c r="Q276" s="10" t="e">
        <f t="shared" si="13"/>
        <v>#VALUE!</v>
      </c>
      <c r="R276" s="5">
        <v>1</v>
      </c>
      <c r="S276" s="5" t="s">
        <v>34</v>
      </c>
      <c r="T276" s="11">
        <v>0</v>
      </c>
      <c r="U276" s="8">
        <v>0</v>
      </c>
      <c r="V276" s="12">
        <f t="shared" si="14"/>
        <v>0</v>
      </c>
      <c r="W276" s="7">
        <v>390000000</v>
      </c>
      <c r="X276" s="7">
        <v>1449000000</v>
      </c>
      <c r="Y276" s="7">
        <v>1159200000</v>
      </c>
      <c r="Z276" s="7">
        <v>390000000</v>
      </c>
      <c r="AA276" s="16">
        <v>0.11</v>
      </c>
      <c r="AB276" s="5" t="s">
        <v>59</v>
      </c>
      <c r="AC276" s="17">
        <v>2</v>
      </c>
    </row>
    <row r="277" spans="1:29" x14ac:dyDescent="0.3">
      <c r="A277" s="4" t="s">
        <v>556</v>
      </c>
      <c r="B277" s="5">
        <v>40006</v>
      </c>
      <c r="C277" s="6" t="s">
        <v>364</v>
      </c>
      <c r="D277" s="5" t="e">
        <f>VLOOKUP(B277,'[1]MB Data-New Rating'!#REF!,3,0)</f>
        <v>#REF!</v>
      </c>
      <c r="E277" s="5" t="s">
        <v>390</v>
      </c>
      <c r="F277" s="6" t="s">
        <v>520</v>
      </c>
      <c r="G277" s="5" t="s">
        <v>33</v>
      </c>
      <c r="H277" s="5" t="str">
        <f t="shared" si="12"/>
        <v>IQD</v>
      </c>
      <c r="I277" s="7">
        <v>30000000</v>
      </c>
      <c r="J277" s="8">
        <v>30000000</v>
      </c>
      <c r="K277" s="7">
        <v>0</v>
      </c>
      <c r="L277" s="7">
        <v>0</v>
      </c>
      <c r="M277" s="7">
        <v>1118333.3740000001</v>
      </c>
      <c r="N277" s="9">
        <v>44227</v>
      </c>
      <c r="O277" s="9">
        <v>44409</v>
      </c>
      <c r="P277" s="9">
        <v>44409</v>
      </c>
      <c r="Q277" s="10" t="e">
        <f t="shared" si="13"/>
        <v>#VALUE!</v>
      </c>
      <c r="R277" s="5">
        <v>1</v>
      </c>
      <c r="S277" s="5" t="s">
        <v>34</v>
      </c>
      <c r="T277" s="11">
        <v>0</v>
      </c>
      <c r="U277" s="8">
        <v>0</v>
      </c>
      <c r="V277" s="12">
        <f t="shared" si="14"/>
        <v>0</v>
      </c>
      <c r="W277" s="7">
        <v>260000000</v>
      </c>
      <c r="X277" s="7">
        <v>935000000</v>
      </c>
      <c r="Y277" s="7">
        <v>748000000</v>
      </c>
      <c r="Z277" s="7">
        <v>260000000</v>
      </c>
      <c r="AA277" s="16">
        <v>0.11</v>
      </c>
      <c r="AB277" s="5" t="s">
        <v>59</v>
      </c>
      <c r="AC277" s="17">
        <v>2</v>
      </c>
    </row>
    <row r="278" spans="1:29" x14ac:dyDescent="0.3">
      <c r="A278" s="4" t="s">
        <v>557</v>
      </c>
      <c r="B278" s="5">
        <v>40420</v>
      </c>
      <c r="C278" s="6" t="s">
        <v>364</v>
      </c>
      <c r="D278" s="5" t="e">
        <f>VLOOKUP(B278,'[1]MB Data-New Rating'!#REF!,3,0)</f>
        <v>#REF!</v>
      </c>
      <c r="E278" s="5" t="s">
        <v>390</v>
      </c>
      <c r="F278" s="6" t="s">
        <v>424</v>
      </c>
      <c r="G278" s="5" t="s">
        <v>33</v>
      </c>
      <c r="H278" s="5" t="str">
        <f t="shared" si="12"/>
        <v>IQD</v>
      </c>
      <c r="I278" s="7">
        <v>30000000</v>
      </c>
      <c r="J278" s="8">
        <v>30000000</v>
      </c>
      <c r="K278" s="7">
        <v>0</v>
      </c>
      <c r="L278" s="7">
        <v>0</v>
      </c>
      <c r="M278" s="7">
        <v>1255833.379</v>
      </c>
      <c r="N278" s="9">
        <v>44243</v>
      </c>
      <c r="O278" s="9">
        <v>44424</v>
      </c>
      <c r="P278" s="9">
        <v>44263</v>
      </c>
      <c r="Q278" s="10" t="e">
        <f t="shared" si="13"/>
        <v>#VALUE!</v>
      </c>
      <c r="R278" s="5">
        <v>1</v>
      </c>
      <c r="S278" s="5" t="s">
        <v>34</v>
      </c>
      <c r="T278" s="11">
        <v>0</v>
      </c>
      <c r="U278" s="8">
        <v>0</v>
      </c>
      <c r="V278" s="12">
        <f t="shared" si="14"/>
        <v>0</v>
      </c>
      <c r="W278" s="7">
        <v>390000000</v>
      </c>
      <c r="X278" s="7">
        <v>1449000000</v>
      </c>
      <c r="Y278" s="7">
        <v>1159200000</v>
      </c>
      <c r="Z278" s="7">
        <v>390000000</v>
      </c>
      <c r="AA278" s="16">
        <v>0.11</v>
      </c>
      <c r="AB278" s="5" t="s">
        <v>59</v>
      </c>
      <c r="AC278" s="17">
        <v>2</v>
      </c>
    </row>
    <row r="279" spans="1:29" x14ac:dyDescent="0.3">
      <c r="A279" s="4" t="s">
        <v>558</v>
      </c>
      <c r="B279" s="5">
        <v>40014</v>
      </c>
      <c r="C279" s="6" t="s">
        <v>364</v>
      </c>
      <c r="D279" s="5" t="e">
        <f>VLOOKUP(B279,'[1]MB Data-New Rating'!#REF!,3,0)</f>
        <v>#REF!</v>
      </c>
      <c r="E279" s="5" t="s">
        <v>213</v>
      </c>
      <c r="F279" s="6" t="s">
        <v>559</v>
      </c>
      <c r="G279" s="5" t="s">
        <v>33</v>
      </c>
      <c r="H279" s="5" t="str">
        <f t="shared" si="12"/>
        <v>IQD</v>
      </c>
      <c r="I279" s="7">
        <v>0</v>
      </c>
      <c r="J279" s="8">
        <v>0</v>
      </c>
      <c r="K279" s="7">
        <v>0</v>
      </c>
      <c r="L279" s="7">
        <v>0</v>
      </c>
      <c r="M279" s="7">
        <v>0</v>
      </c>
      <c r="N279" s="9">
        <v>41102</v>
      </c>
      <c r="O279" s="9">
        <v>44196</v>
      </c>
      <c r="P279" s="9">
        <v>44280</v>
      </c>
      <c r="Q279" s="10" t="e">
        <f t="shared" si="13"/>
        <v>#VALUE!</v>
      </c>
      <c r="R279" s="5">
        <v>1</v>
      </c>
      <c r="S279" s="5" t="s">
        <v>34</v>
      </c>
      <c r="T279" s="11">
        <v>0</v>
      </c>
      <c r="U279" s="8">
        <v>0</v>
      </c>
      <c r="V279" s="12">
        <f t="shared" si="14"/>
        <v>0</v>
      </c>
      <c r="W279" s="7">
        <v>650000000</v>
      </c>
      <c r="X279" s="7">
        <v>2000000000</v>
      </c>
      <c r="Y279" s="7">
        <v>1600000000</v>
      </c>
      <c r="Z279" s="7">
        <v>650000000</v>
      </c>
      <c r="AA279" s="16">
        <v>0.11</v>
      </c>
      <c r="AB279" s="5" t="s">
        <v>41</v>
      </c>
      <c r="AC279" s="17">
        <v>1</v>
      </c>
    </row>
    <row r="280" spans="1:29" x14ac:dyDescent="0.3">
      <c r="A280" s="4" t="s">
        <v>560</v>
      </c>
      <c r="B280" s="5">
        <v>40020</v>
      </c>
      <c r="C280" s="6" t="s">
        <v>364</v>
      </c>
      <c r="D280" s="5" t="e">
        <f>VLOOKUP(B280,'[1]MB Data-New Rating'!#REF!,3,0)</f>
        <v>#REF!</v>
      </c>
      <c r="E280" s="5" t="s">
        <v>213</v>
      </c>
      <c r="F280" s="6" t="s">
        <v>391</v>
      </c>
      <c r="G280" s="5" t="s">
        <v>33</v>
      </c>
      <c r="H280" s="5" t="str">
        <f t="shared" si="12"/>
        <v>IQD</v>
      </c>
      <c r="I280" s="7">
        <v>56851135.093000002</v>
      </c>
      <c r="J280" s="8">
        <v>56851135.093000002</v>
      </c>
      <c r="K280" s="7">
        <v>0</v>
      </c>
      <c r="L280" s="7">
        <v>8963190.5669999998</v>
      </c>
      <c r="M280" s="7">
        <v>0</v>
      </c>
      <c r="N280" s="9">
        <v>41072</v>
      </c>
      <c r="O280" s="9">
        <v>44196</v>
      </c>
      <c r="P280" s="9">
        <v>43332</v>
      </c>
      <c r="Q280" s="10" t="e">
        <f t="shared" si="13"/>
        <v>#VALUE!</v>
      </c>
      <c r="R280" s="5">
        <v>1</v>
      </c>
      <c r="S280" s="5" t="s">
        <v>34</v>
      </c>
      <c r="T280" s="11">
        <v>0</v>
      </c>
      <c r="U280" s="8">
        <v>0</v>
      </c>
      <c r="V280" s="12">
        <f t="shared" si="14"/>
        <v>0</v>
      </c>
      <c r="W280" s="7">
        <v>195000000</v>
      </c>
      <c r="X280" s="7">
        <v>600000000</v>
      </c>
      <c r="Y280" s="7">
        <v>480000000</v>
      </c>
      <c r="Z280" s="7">
        <v>195000000</v>
      </c>
      <c r="AA280" s="16">
        <v>0.11</v>
      </c>
      <c r="AB280" s="5" t="s">
        <v>41</v>
      </c>
      <c r="AC280" s="17">
        <v>1</v>
      </c>
    </row>
    <row r="281" spans="1:29" x14ac:dyDescent="0.3">
      <c r="A281" s="4" t="s">
        <v>561</v>
      </c>
      <c r="B281" s="5">
        <v>40030</v>
      </c>
      <c r="C281" s="6" t="s">
        <v>364</v>
      </c>
      <c r="D281" s="5" t="e">
        <f>VLOOKUP(B281,'[1]MB Data-New Rating'!#REF!,3,0)</f>
        <v>#REF!</v>
      </c>
      <c r="E281" s="5" t="s">
        <v>213</v>
      </c>
      <c r="F281" s="6" t="s">
        <v>562</v>
      </c>
      <c r="G281" s="5" t="s">
        <v>33</v>
      </c>
      <c r="H281" s="5" t="str">
        <f t="shared" si="12"/>
        <v>IQD</v>
      </c>
      <c r="I281" s="7">
        <v>486489540.39499998</v>
      </c>
      <c r="J281" s="8">
        <v>486489540.39499998</v>
      </c>
      <c r="K281" s="7">
        <v>0</v>
      </c>
      <c r="L281" s="7">
        <v>55201803.700999998</v>
      </c>
      <c r="M281" s="7">
        <v>0</v>
      </c>
      <c r="N281" s="9">
        <v>42152</v>
      </c>
      <c r="O281" s="9">
        <v>44196</v>
      </c>
      <c r="P281" s="9">
        <v>43802</v>
      </c>
      <c r="Q281" s="10" t="e">
        <f t="shared" si="13"/>
        <v>#VALUE!</v>
      </c>
      <c r="R281" s="5">
        <v>1</v>
      </c>
      <c r="S281" s="5" t="s">
        <v>34</v>
      </c>
      <c r="T281" s="11">
        <v>0</v>
      </c>
      <c r="U281" s="8">
        <v>0</v>
      </c>
      <c r="V281" s="12">
        <f t="shared" si="14"/>
        <v>0</v>
      </c>
      <c r="W281" s="7">
        <v>520000000</v>
      </c>
      <c r="X281" s="7">
        <v>951000000</v>
      </c>
      <c r="Y281" s="7">
        <v>760800000</v>
      </c>
      <c r="Z281" s="7">
        <v>520000000</v>
      </c>
      <c r="AA281" s="16">
        <v>0.11</v>
      </c>
      <c r="AB281" s="5" t="s">
        <v>41</v>
      </c>
      <c r="AC281" s="17">
        <v>1</v>
      </c>
    </row>
    <row r="282" spans="1:29" x14ac:dyDescent="0.3">
      <c r="A282" s="4" t="s">
        <v>563</v>
      </c>
      <c r="B282" s="5">
        <v>40414</v>
      </c>
      <c r="C282" s="6" t="s">
        <v>364</v>
      </c>
      <c r="D282" s="5" t="e">
        <f>VLOOKUP(B282,'[1]MB Data-New Rating'!#REF!,3,0)</f>
        <v>#REF!</v>
      </c>
      <c r="E282" s="5" t="s">
        <v>213</v>
      </c>
      <c r="F282" s="6" t="s">
        <v>552</v>
      </c>
      <c r="G282" s="5" t="s">
        <v>33</v>
      </c>
      <c r="H282" s="5" t="str">
        <f t="shared" si="12"/>
        <v>IQD</v>
      </c>
      <c r="I282" s="7">
        <v>61053595.901000001</v>
      </c>
      <c r="J282" s="8">
        <v>61053595.901000001</v>
      </c>
      <c r="K282" s="7">
        <v>0</v>
      </c>
      <c r="L282" s="7">
        <v>7901414.5590000004</v>
      </c>
      <c r="M282" s="7">
        <v>0</v>
      </c>
      <c r="N282" s="9">
        <v>41191</v>
      </c>
      <c r="O282" s="9">
        <v>44196</v>
      </c>
      <c r="P282" s="9">
        <v>43632</v>
      </c>
      <c r="Q282" s="10" t="e">
        <f t="shared" si="13"/>
        <v>#VALUE!</v>
      </c>
      <c r="R282" s="5">
        <v>1</v>
      </c>
      <c r="S282" s="5" t="s">
        <v>34</v>
      </c>
      <c r="T282" s="11">
        <v>0</v>
      </c>
      <c r="U282" s="8">
        <v>0</v>
      </c>
      <c r="V282" s="12">
        <f t="shared" si="14"/>
        <v>0</v>
      </c>
      <c r="W282" s="7">
        <v>195000000</v>
      </c>
      <c r="X282" s="7">
        <v>500000000</v>
      </c>
      <c r="Y282" s="7">
        <v>400000000</v>
      </c>
      <c r="Z282" s="7">
        <v>195000000</v>
      </c>
      <c r="AA282" s="16">
        <v>0.11</v>
      </c>
      <c r="AB282" s="5" t="s">
        <v>41</v>
      </c>
      <c r="AC282" s="17">
        <v>1</v>
      </c>
    </row>
    <row r="283" spans="1:29" x14ac:dyDescent="0.3">
      <c r="A283" s="4" t="s">
        <v>564</v>
      </c>
      <c r="B283" s="5">
        <v>40416</v>
      </c>
      <c r="C283" s="6" t="s">
        <v>364</v>
      </c>
      <c r="D283" s="5" t="e">
        <f>VLOOKUP(B283,'[1]MB Data-New Rating'!#REF!,3,0)</f>
        <v>#REF!</v>
      </c>
      <c r="E283" s="5" t="s">
        <v>213</v>
      </c>
      <c r="F283" s="6" t="s">
        <v>565</v>
      </c>
      <c r="G283" s="5" t="s">
        <v>33</v>
      </c>
      <c r="H283" s="5" t="str">
        <f t="shared" si="12"/>
        <v>IQD</v>
      </c>
      <c r="I283" s="7">
        <v>125744605.235</v>
      </c>
      <c r="J283" s="8">
        <v>125744605.235</v>
      </c>
      <c r="K283" s="7">
        <v>0</v>
      </c>
      <c r="L283" s="7">
        <v>0</v>
      </c>
      <c r="M283" s="7">
        <v>0</v>
      </c>
      <c r="N283" s="9">
        <v>41352</v>
      </c>
      <c r="O283" s="9">
        <v>44196</v>
      </c>
      <c r="P283" s="9">
        <v>44255</v>
      </c>
      <c r="Q283" s="10" t="e">
        <f t="shared" si="13"/>
        <v>#VALUE!</v>
      </c>
      <c r="R283" s="5">
        <v>1</v>
      </c>
      <c r="S283" s="5" t="s">
        <v>34</v>
      </c>
      <c r="T283" s="11">
        <v>0</v>
      </c>
      <c r="U283" s="8">
        <v>0</v>
      </c>
      <c r="V283" s="12">
        <f t="shared" si="14"/>
        <v>0</v>
      </c>
      <c r="W283" s="7">
        <v>325000000</v>
      </c>
      <c r="X283" s="7">
        <v>2317000000</v>
      </c>
      <c r="Y283" s="7">
        <v>1853600000</v>
      </c>
      <c r="Z283" s="7">
        <v>325000000</v>
      </c>
      <c r="AA283" s="16">
        <v>0.11</v>
      </c>
      <c r="AB283" s="5" t="s">
        <v>41</v>
      </c>
      <c r="AC283" s="17">
        <v>1</v>
      </c>
    </row>
    <row r="284" spans="1:29" x14ac:dyDescent="0.3">
      <c r="A284" s="4" t="s">
        <v>566</v>
      </c>
      <c r="B284" s="5">
        <v>40420</v>
      </c>
      <c r="C284" s="6" t="s">
        <v>364</v>
      </c>
      <c r="D284" s="5" t="e">
        <f>VLOOKUP(B284,'[1]MB Data-New Rating'!#REF!,3,0)</f>
        <v>#REF!</v>
      </c>
      <c r="E284" s="5" t="s">
        <v>213</v>
      </c>
      <c r="F284" s="6" t="s">
        <v>424</v>
      </c>
      <c r="G284" s="5" t="s">
        <v>33</v>
      </c>
      <c r="H284" s="5" t="str">
        <f t="shared" si="12"/>
        <v>IQD</v>
      </c>
      <c r="I284" s="7">
        <v>42734538.751000002</v>
      </c>
      <c r="J284" s="8">
        <v>42734538.751000002</v>
      </c>
      <c r="K284" s="7">
        <v>0</v>
      </c>
      <c r="L284" s="7">
        <v>0</v>
      </c>
      <c r="M284" s="7">
        <v>0</v>
      </c>
      <c r="N284" s="9">
        <v>42242</v>
      </c>
      <c r="O284" s="9">
        <v>44196</v>
      </c>
      <c r="P284" s="9">
        <v>44263</v>
      </c>
      <c r="Q284" s="10" t="e">
        <f t="shared" si="13"/>
        <v>#VALUE!</v>
      </c>
      <c r="R284" s="5">
        <v>1</v>
      </c>
      <c r="S284" s="5" t="s">
        <v>34</v>
      </c>
      <c r="T284" s="11">
        <v>0</v>
      </c>
      <c r="U284" s="8">
        <v>0</v>
      </c>
      <c r="V284" s="12">
        <f t="shared" si="14"/>
        <v>0</v>
      </c>
      <c r="W284" s="7">
        <v>390000000</v>
      </c>
      <c r="X284" s="7">
        <v>1449000000</v>
      </c>
      <c r="Y284" s="7">
        <v>1159200000</v>
      </c>
      <c r="Z284" s="7">
        <v>390000000</v>
      </c>
      <c r="AA284" s="16">
        <v>0.11</v>
      </c>
      <c r="AB284" s="5" t="s">
        <v>41</v>
      </c>
      <c r="AC284" s="17">
        <v>1</v>
      </c>
    </row>
    <row r="285" spans="1:29" x14ac:dyDescent="0.3">
      <c r="A285" s="4" t="s">
        <v>567</v>
      </c>
      <c r="B285" s="5">
        <v>25565</v>
      </c>
      <c r="C285" s="6" t="s">
        <v>364</v>
      </c>
      <c r="D285" s="5" t="e">
        <f>VLOOKUP(B285,'[1]MB Data-New Rating'!#REF!,3,0)</f>
        <v>#REF!</v>
      </c>
      <c r="E285" s="5" t="s">
        <v>213</v>
      </c>
      <c r="F285" s="6" t="s">
        <v>568</v>
      </c>
      <c r="G285" s="5" t="s">
        <v>33</v>
      </c>
      <c r="H285" s="5" t="str">
        <f t="shared" si="12"/>
        <v>IQD</v>
      </c>
      <c r="I285" s="7">
        <v>349329940.58399999</v>
      </c>
      <c r="J285" s="8">
        <v>349329940.58399999</v>
      </c>
      <c r="K285" s="7">
        <v>0</v>
      </c>
      <c r="L285" s="7">
        <v>0</v>
      </c>
      <c r="M285" s="7">
        <v>0</v>
      </c>
      <c r="N285" s="9">
        <v>43892</v>
      </c>
      <c r="O285" s="9">
        <v>44318</v>
      </c>
      <c r="P285" s="9">
        <v>44257</v>
      </c>
      <c r="Q285" s="10" t="e">
        <f t="shared" si="13"/>
        <v>#VALUE!</v>
      </c>
      <c r="R285" s="5">
        <v>1</v>
      </c>
      <c r="S285" s="5" t="s">
        <v>34</v>
      </c>
      <c r="T285" s="11">
        <v>0</v>
      </c>
      <c r="U285" s="8">
        <v>0</v>
      </c>
      <c r="V285" s="12">
        <f t="shared" si="14"/>
        <v>0</v>
      </c>
      <c r="W285" s="7">
        <v>390000000</v>
      </c>
      <c r="X285" s="7">
        <v>370000000</v>
      </c>
      <c r="Y285" s="7">
        <v>296000000</v>
      </c>
      <c r="Z285" s="7">
        <v>296000000</v>
      </c>
      <c r="AA285" s="16">
        <v>0.05</v>
      </c>
      <c r="AB285" s="5" t="s">
        <v>41</v>
      </c>
      <c r="AC285" s="17">
        <v>1</v>
      </c>
    </row>
    <row r="286" spans="1:29" x14ac:dyDescent="0.3">
      <c r="A286" s="4" t="s">
        <v>569</v>
      </c>
      <c r="B286" s="5">
        <v>45122</v>
      </c>
      <c r="C286" s="6" t="s">
        <v>570</v>
      </c>
      <c r="D286" s="5" t="e">
        <f>VLOOKUP(B286,'[1]MB Data-New Rating'!#REF!,3,0)</f>
        <v>#REF!</v>
      </c>
      <c r="E286" s="5" t="s">
        <v>31</v>
      </c>
      <c r="F286" s="6" t="s">
        <v>571</v>
      </c>
      <c r="G286" s="5" t="s">
        <v>33</v>
      </c>
      <c r="H286" s="5" t="str">
        <f t="shared" si="12"/>
        <v>IQD</v>
      </c>
      <c r="I286" s="7">
        <v>100000000</v>
      </c>
      <c r="J286" s="8">
        <v>100000000</v>
      </c>
      <c r="K286" s="7">
        <v>95034246.437999994</v>
      </c>
      <c r="L286" s="7">
        <v>95034246.437999994</v>
      </c>
      <c r="M286" s="7">
        <v>0</v>
      </c>
      <c r="N286" s="9">
        <v>41147</v>
      </c>
      <c r="O286" s="9">
        <v>41512</v>
      </c>
      <c r="P286" s="9">
        <v>41512</v>
      </c>
      <c r="Q286" s="10" t="e">
        <f t="shared" si="13"/>
        <v>#VALUE!</v>
      </c>
      <c r="R286" s="5">
        <v>1</v>
      </c>
      <c r="S286" s="5" t="s">
        <v>34</v>
      </c>
      <c r="T286" s="11">
        <v>0</v>
      </c>
      <c r="U286" s="8">
        <v>0</v>
      </c>
      <c r="V286" s="12">
        <f t="shared" si="14"/>
        <v>0</v>
      </c>
      <c r="W286" s="7">
        <v>195000000</v>
      </c>
      <c r="X286" s="7">
        <v>510000000</v>
      </c>
      <c r="Y286" s="7">
        <v>408000000</v>
      </c>
      <c r="Z286" s="7">
        <v>195000000</v>
      </c>
      <c r="AA286" s="16">
        <v>0.11</v>
      </c>
      <c r="AB286" s="5" t="s">
        <v>35</v>
      </c>
      <c r="AC286" s="17">
        <v>1</v>
      </c>
    </row>
    <row r="287" spans="1:29" x14ac:dyDescent="0.3">
      <c r="A287" s="4" t="s">
        <v>572</v>
      </c>
      <c r="B287" s="5">
        <v>45122</v>
      </c>
      <c r="C287" s="6" t="s">
        <v>570</v>
      </c>
      <c r="D287" s="5" t="e">
        <f>VLOOKUP(B287,'[1]MB Data-New Rating'!#REF!,3,0)</f>
        <v>#REF!</v>
      </c>
      <c r="E287" s="5" t="s">
        <v>31</v>
      </c>
      <c r="F287" s="6" t="s">
        <v>571</v>
      </c>
      <c r="G287" s="5" t="s">
        <v>33</v>
      </c>
      <c r="H287" s="5" t="str">
        <f t="shared" si="12"/>
        <v>IQD</v>
      </c>
      <c r="I287" s="7">
        <v>50000000</v>
      </c>
      <c r="J287" s="8">
        <v>50000000</v>
      </c>
      <c r="K287" s="7">
        <v>44589041.222999997</v>
      </c>
      <c r="L287" s="7">
        <v>44589041.222999997</v>
      </c>
      <c r="M287" s="7">
        <v>0</v>
      </c>
      <c r="N287" s="9">
        <v>41318</v>
      </c>
      <c r="O287" s="9">
        <v>41683</v>
      </c>
      <c r="P287" s="9">
        <v>41512</v>
      </c>
      <c r="Q287" s="10" t="e">
        <f t="shared" si="13"/>
        <v>#VALUE!</v>
      </c>
      <c r="R287" s="5">
        <v>1</v>
      </c>
      <c r="S287" s="5" t="s">
        <v>34</v>
      </c>
      <c r="T287" s="11">
        <v>0</v>
      </c>
      <c r="U287" s="8">
        <v>0</v>
      </c>
      <c r="V287" s="12">
        <f t="shared" si="14"/>
        <v>0</v>
      </c>
      <c r="W287" s="7">
        <v>195000000</v>
      </c>
      <c r="X287" s="7">
        <v>510000000</v>
      </c>
      <c r="Y287" s="7">
        <v>408000000</v>
      </c>
      <c r="Z287" s="7">
        <v>195000000</v>
      </c>
      <c r="AA287" s="16">
        <v>0.11</v>
      </c>
      <c r="AB287" s="5" t="s">
        <v>35</v>
      </c>
      <c r="AC287" s="17">
        <v>1</v>
      </c>
    </row>
    <row r="288" spans="1:29" x14ac:dyDescent="0.3">
      <c r="A288" s="4" t="s">
        <v>573</v>
      </c>
      <c r="B288" s="5">
        <v>45139</v>
      </c>
      <c r="C288" s="6" t="s">
        <v>570</v>
      </c>
      <c r="D288" s="5" t="e">
        <f>VLOOKUP(B288,'[1]MB Data-New Rating'!#REF!,3,0)</f>
        <v>#REF!</v>
      </c>
      <c r="E288" s="5" t="s">
        <v>31</v>
      </c>
      <c r="F288" s="6" t="s">
        <v>574</v>
      </c>
      <c r="G288" s="5" t="s">
        <v>33</v>
      </c>
      <c r="H288" s="5" t="str">
        <f t="shared" si="12"/>
        <v>IQD</v>
      </c>
      <c r="I288" s="7">
        <v>28000000</v>
      </c>
      <c r="J288" s="8">
        <v>28000000</v>
      </c>
      <c r="K288" s="7">
        <v>7351986.2230000002</v>
      </c>
      <c r="L288" s="7">
        <v>7351986.2230000002</v>
      </c>
      <c r="M288" s="7">
        <v>0</v>
      </c>
      <c r="N288" s="9">
        <v>41361</v>
      </c>
      <c r="O288" s="9">
        <v>43187</v>
      </c>
      <c r="P288" s="9">
        <v>43187</v>
      </c>
      <c r="Q288" s="10" t="e">
        <f t="shared" si="13"/>
        <v>#VALUE!</v>
      </c>
      <c r="R288" s="5">
        <v>1</v>
      </c>
      <c r="S288" s="5" t="s">
        <v>34</v>
      </c>
      <c r="T288" s="11">
        <v>0</v>
      </c>
      <c r="U288" s="8">
        <v>0</v>
      </c>
      <c r="V288" s="12">
        <f t="shared" si="14"/>
        <v>0</v>
      </c>
      <c r="W288" s="7">
        <v>65000000</v>
      </c>
      <c r="X288" s="7">
        <v>150000000</v>
      </c>
      <c r="Y288" s="7">
        <v>120000000</v>
      </c>
      <c r="Z288" s="7">
        <v>65000000</v>
      </c>
      <c r="AA288" s="16">
        <v>0.11</v>
      </c>
      <c r="AB288" s="5" t="s">
        <v>35</v>
      </c>
      <c r="AC288" s="17">
        <v>1</v>
      </c>
    </row>
    <row r="289" spans="1:29" x14ac:dyDescent="0.3">
      <c r="A289" s="4" t="s">
        <v>575</v>
      </c>
      <c r="B289" s="5">
        <v>45214</v>
      </c>
      <c r="C289" s="6" t="s">
        <v>570</v>
      </c>
      <c r="D289" s="5" t="e">
        <f>VLOOKUP(B289,'[1]MB Data-New Rating'!#REF!,3,0)</f>
        <v>#REF!</v>
      </c>
      <c r="E289" s="5" t="s">
        <v>31</v>
      </c>
      <c r="F289" s="6" t="s">
        <v>576</v>
      </c>
      <c r="G289" s="5" t="s">
        <v>33</v>
      </c>
      <c r="H289" s="5" t="str">
        <f t="shared" si="12"/>
        <v>IQD</v>
      </c>
      <c r="I289" s="7">
        <v>100000000</v>
      </c>
      <c r="J289" s="8">
        <v>100000000</v>
      </c>
      <c r="K289" s="7">
        <v>73198314.931999996</v>
      </c>
      <c r="L289" s="7">
        <v>73198314.931999996</v>
      </c>
      <c r="M289" s="7">
        <v>0</v>
      </c>
      <c r="N289" s="9">
        <v>41723</v>
      </c>
      <c r="O289" s="9">
        <v>42088</v>
      </c>
      <c r="P289" s="9">
        <v>42088</v>
      </c>
      <c r="Q289" s="10" t="e">
        <f t="shared" si="13"/>
        <v>#VALUE!</v>
      </c>
      <c r="R289" s="5">
        <v>1</v>
      </c>
      <c r="S289" s="5" t="s">
        <v>34</v>
      </c>
      <c r="T289" s="11">
        <v>0</v>
      </c>
      <c r="U289" s="8">
        <v>0</v>
      </c>
      <c r="V289" s="12">
        <f t="shared" si="14"/>
        <v>0</v>
      </c>
      <c r="W289" s="7">
        <v>130000000</v>
      </c>
      <c r="X289" s="7">
        <v>570000000</v>
      </c>
      <c r="Y289" s="7">
        <v>456000000</v>
      </c>
      <c r="Z289" s="7">
        <v>130000000</v>
      </c>
      <c r="AA289" s="16">
        <v>0.11</v>
      </c>
      <c r="AB289" s="5" t="s">
        <v>35</v>
      </c>
      <c r="AC289" s="17">
        <v>1</v>
      </c>
    </row>
    <row r="290" spans="1:29" x14ac:dyDescent="0.3">
      <c r="A290" s="4" t="s">
        <v>577</v>
      </c>
      <c r="B290" s="5">
        <v>45186</v>
      </c>
      <c r="C290" s="6" t="s">
        <v>570</v>
      </c>
      <c r="D290" s="5" t="e">
        <f>VLOOKUP(B290,'[1]MB Data-New Rating'!#REF!,3,0)</f>
        <v>#REF!</v>
      </c>
      <c r="E290" s="5" t="s">
        <v>31</v>
      </c>
      <c r="F290" s="6" t="s">
        <v>578</v>
      </c>
      <c r="G290" s="5" t="s">
        <v>33</v>
      </c>
      <c r="H290" s="5" t="str">
        <f t="shared" si="12"/>
        <v>IQD</v>
      </c>
      <c r="I290" s="7">
        <v>75000000</v>
      </c>
      <c r="J290" s="8">
        <v>75000000</v>
      </c>
      <c r="K290" s="7">
        <v>51069068.700999998</v>
      </c>
      <c r="L290" s="7">
        <v>51069068.700999998</v>
      </c>
      <c r="M290" s="7">
        <v>0</v>
      </c>
      <c r="N290" s="9">
        <v>41878</v>
      </c>
      <c r="O290" s="9">
        <v>42243</v>
      </c>
      <c r="P290" s="9">
        <v>42243</v>
      </c>
      <c r="Q290" s="10" t="e">
        <f t="shared" si="13"/>
        <v>#VALUE!</v>
      </c>
      <c r="R290" s="5">
        <v>1</v>
      </c>
      <c r="S290" s="5" t="s">
        <v>34</v>
      </c>
      <c r="T290" s="11">
        <v>0</v>
      </c>
      <c r="U290" s="8">
        <v>0</v>
      </c>
      <c r="V290" s="12">
        <f t="shared" si="14"/>
        <v>0</v>
      </c>
      <c r="W290" s="7">
        <v>97500000</v>
      </c>
      <c r="X290" s="7">
        <v>251000000</v>
      </c>
      <c r="Y290" s="7">
        <v>200800000</v>
      </c>
      <c r="Z290" s="7">
        <v>97500000</v>
      </c>
      <c r="AA290" s="16">
        <v>0.11</v>
      </c>
      <c r="AB290" s="5" t="s">
        <v>35</v>
      </c>
      <c r="AC290" s="17">
        <v>1</v>
      </c>
    </row>
    <row r="291" spans="1:29" x14ac:dyDescent="0.3">
      <c r="A291" s="4" t="s">
        <v>579</v>
      </c>
      <c r="B291" s="5">
        <v>45275</v>
      </c>
      <c r="C291" s="6" t="s">
        <v>570</v>
      </c>
      <c r="D291" s="5" t="e">
        <f>VLOOKUP(B291,'[1]MB Data-New Rating'!#REF!,3,0)</f>
        <v>#REF!</v>
      </c>
      <c r="E291" s="5" t="s">
        <v>31</v>
      </c>
      <c r="F291" s="6" t="s">
        <v>580</v>
      </c>
      <c r="G291" s="5" t="s">
        <v>33</v>
      </c>
      <c r="H291" s="5" t="str">
        <f t="shared" si="12"/>
        <v>IQD</v>
      </c>
      <c r="I291" s="7">
        <v>10190164.384</v>
      </c>
      <c r="J291" s="8">
        <v>10190164.384</v>
      </c>
      <c r="K291" s="7">
        <v>1836600.227</v>
      </c>
      <c r="L291" s="7">
        <v>1836600.227</v>
      </c>
      <c r="M291" s="7">
        <v>0</v>
      </c>
      <c r="N291" s="9">
        <v>42373</v>
      </c>
      <c r="O291" s="9">
        <v>43469</v>
      </c>
      <c r="P291" s="9">
        <v>43469</v>
      </c>
      <c r="Q291" s="10" t="e">
        <f t="shared" si="13"/>
        <v>#VALUE!</v>
      </c>
      <c r="R291" s="5">
        <v>1</v>
      </c>
      <c r="S291" s="5" t="s">
        <v>34</v>
      </c>
      <c r="T291" s="11">
        <v>0</v>
      </c>
      <c r="U291" s="8">
        <v>0</v>
      </c>
      <c r="V291" s="12">
        <f t="shared" si="14"/>
        <v>0</v>
      </c>
      <c r="W291" s="7">
        <v>26000000</v>
      </c>
      <c r="X291" s="7">
        <v>152000000</v>
      </c>
      <c r="Y291" s="7">
        <v>121600000</v>
      </c>
      <c r="Z291" s="7">
        <v>26000000</v>
      </c>
      <c r="AA291" s="16">
        <v>0.11</v>
      </c>
      <c r="AB291" s="5" t="s">
        <v>35</v>
      </c>
      <c r="AC291" s="17">
        <v>1</v>
      </c>
    </row>
    <row r="292" spans="1:29" x14ac:dyDescent="0.3">
      <c r="A292" s="4" t="s">
        <v>581</v>
      </c>
      <c r="B292" s="5">
        <v>22777</v>
      </c>
      <c r="C292" s="6" t="s">
        <v>570</v>
      </c>
      <c r="D292" s="5" t="e">
        <f>VLOOKUP(B292,'[1]MB Data-New Rating'!#REF!,3,0)</f>
        <v>#REF!</v>
      </c>
      <c r="E292" s="5" t="s">
        <v>31</v>
      </c>
      <c r="F292" s="6" t="s">
        <v>582</v>
      </c>
      <c r="G292" s="5" t="s">
        <v>33</v>
      </c>
      <c r="H292" s="5" t="str">
        <f t="shared" si="12"/>
        <v>IQD</v>
      </c>
      <c r="I292" s="7">
        <v>100000000</v>
      </c>
      <c r="J292" s="8">
        <v>100000000</v>
      </c>
      <c r="K292" s="7">
        <v>42610109.452</v>
      </c>
      <c r="L292" s="7">
        <v>42610109.452</v>
      </c>
      <c r="M292" s="7">
        <v>0</v>
      </c>
      <c r="N292" s="9">
        <v>42646</v>
      </c>
      <c r="O292" s="9">
        <v>43011</v>
      </c>
      <c r="P292" s="9">
        <v>43011</v>
      </c>
      <c r="Q292" s="10" t="e">
        <f t="shared" si="13"/>
        <v>#VALUE!</v>
      </c>
      <c r="R292" s="5">
        <v>1</v>
      </c>
      <c r="S292" s="5" t="s">
        <v>34</v>
      </c>
      <c r="T292" s="11">
        <v>0</v>
      </c>
      <c r="U292" s="8">
        <v>0</v>
      </c>
      <c r="V292" s="12">
        <f t="shared" si="14"/>
        <v>0</v>
      </c>
      <c r="W292" s="7">
        <v>130000000</v>
      </c>
      <c r="X292" s="7">
        <v>916000000</v>
      </c>
      <c r="Y292" s="7">
        <v>732800000</v>
      </c>
      <c r="Z292" s="7">
        <v>130000000</v>
      </c>
      <c r="AA292" s="16">
        <v>0.11</v>
      </c>
      <c r="AB292" s="5" t="s">
        <v>35</v>
      </c>
      <c r="AC292" s="17">
        <v>1</v>
      </c>
    </row>
    <row r="293" spans="1:29" x14ac:dyDescent="0.3">
      <c r="A293" s="4" t="s">
        <v>583</v>
      </c>
      <c r="B293" s="5">
        <v>22893</v>
      </c>
      <c r="C293" s="6" t="s">
        <v>570</v>
      </c>
      <c r="D293" s="5" t="e">
        <f>VLOOKUP(B293,'[1]MB Data-New Rating'!#REF!,3,0)</f>
        <v>#REF!</v>
      </c>
      <c r="E293" s="5" t="s">
        <v>31</v>
      </c>
      <c r="F293" s="6" t="s">
        <v>584</v>
      </c>
      <c r="G293" s="5" t="s">
        <v>33</v>
      </c>
      <c r="H293" s="5" t="str">
        <f t="shared" si="12"/>
        <v>IQD</v>
      </c>
      <c r="I293" s="7">
        <v>40460379.189999998</v>
      </c>
      <c r="J293" s="8">
        <v>40460379.189999998</v>
      </c>
      <c r="K293" s="7">
        <v>1399485.7080000001</v>
      </c>
      <c r="L293" s="7">
        <v>1399485.7080000001</v>
      </c>
      <c r="M293" s="7">
        <v>0</v>
      </c>
      <c r="N293" s="9">
        <v>42829</v>
      </c>
      <c r="O293" s="9">
        <v>43194</v>
      </c>
      <c r="P293" s="9">
        <v>43194</v>
      </c>
      <c r="Q293" s="10" t="e">
        <f t="shared" si="13"/>
        <v>#VALUE!</v>
      </c>
      <c r="R293" s="5">
        <v>1</v>
      </c>
      <c r="S293" s="5" t="s">
        <v>34</v>
      </c>
      <c r="T293" s="11">
        <v>0</v>
      </c>
      <c r="U293" s="8">
        <v>0</v>
      </c>
      <c r="V293" s="12">
        <f t="shared" si="14"/>
        <v>0</v>
      </c>
      <c r="W293" s="7">
        <v>65000000</v>
      </c>
      <c r="X293" s="7">
        <v>444000000</v>
      </c>
      <c r="Y293" s="7">
        <v>355200000</v>
      </c>
      <c r="Z293" s="7">
        <v>65000000</v>
      </c>
      <c r="AA293" s="16">
        <v>0.105</v>
      </c>
      <c r="AB293" s="5" t="s">
        <v>35</v>
      </c>
      <c r="AC293" s="17">
        <v>1</v>
      </c>
    </row>
    <row r="294" spans="1:29" x14ac:dyDescent="0.3">
      <c r="A294" s="4" t="s">
        <v>585</v>
      </c>
      <c r="B294" s="5">
        <v>45216</v>
      </c>
      <c r="C294" s="6" t="s">
        <v>570</v>
      </c>
      <c r="D294" s="5" t="e">
        <f>VLOOKUP(B294,'[1]MB Data-New Rating'!#REF!,3,0)</f>
        <v>#REF!</v>
      </c>
      <c r="E294" s="5" t="s">
        <v>31</v>
      </c>
      <c r="F294" s="6" t="s">
        <v>586</v>
      </c>
      <c r="G294" s="5" t="s">
        <v>33</v>
      </c>
      <c r="H294" s="5" t="str">
        <f t="shared" si="12"/>
        <v>IQD</v>
      </c>
      <c r="I294" s="7">
        <v>91497000</v>
      </c>
      <c r="J294" s="8">
        <v>91497000</v>
      </c>
      <c r="K294" s="7">
        <v>6296446.5750000002</v>
      </c>
      <c r="L294" s="7">
        <v>6296446.5750000002</v>
      </c>
      <c r="M294" s="7">
        <v>0</v>
      </c>
      <c r="N294" s="9">
        <v>42977</v>
      </c>
      <c r="O294" s="9">
        <v>43342</v>
      </c>
      <c r="P294" s="9">
        <v>43342</v>
      </c>
      <c r="Q294" s="10" t="e">
        <f t="shared" si="13"/>
        <v>#VALUE!</v>
      </c>
      <c r="R294" s="5">
        <v>1</v>
      </c>
      <c r="S294" s="5" t="s">
        <v>34</v>
      </c>
      <c r="T294" s="11">
        <v>0</v>
      </c>
      <c r="U294" s="8">
        <v>0</v>
      </c>
      <c r="V294" s="12">
        <f t="shared" si="14"/>
        <v>0</v>
      </c>
      <c r="W294" s="7">
        <v>195000000</v>
      </c>
      <c r="X294" s="7">
        <v>571000000</v>
      </c>
      <c r="Y294" s="7">
        <v>456800000</v>
      </c>
      <c r="Z294" s="7">
        <v>195000000</v>
      </c>
      <c r="AA294" s="16">
        <v>0.105</v>
      </c>
      <c r="AB294" s="5" t="s">
        <v>35</v>
      </c>
      <c r="AC294" s="17">
        <v>1</v>
      </c>
    </row>
    <row r="295" spans="1:29" x14ac:dyDescent="0.3">
      <c r="A295" s="4" t="s">
        <v>587</v>
      </c>
      <c r="B295" s="5">
        <v>23766</v>
      </c>
      <c r="C295" s="6" t="s">
        <v>570</v>
      </c>
      <c r="D295" s="5" t="e">
        <f>VLOOKUP(B295,'[1]MB Data-New Rating'!#REF!,3,0)</f>
        <v>#REF!</v>
      </c>
      <c r="E295" s="5" t="s">
        <v>31</v>
      </c>
      <c r="F295" s="6" t="s">
        <v>588</v>
      </c>
      <c r="G295" s="5" t="s">
        <v>33</v>
      </c>
      <c r="H295" s="5" t="str">
        <f t="shared" si="12"/>
        <v>IQD</v>
      </c>
      <c r="I295" s="7">
        <v>11974468.919</v>
      </c>
      <c r="J295" s="8">
        <v>11974468.919</v>
      </c>
      <c r="K295" s="7">
        <v>381378.663</v>
      </c>
      <c r="L295" s="7">
        <v>381378.663</v>
      </c>
      <c r="M295" s="7">
        <v>0</v>
      </c>
      <c r="N295" s="9">
        <v>43172</v>
      </c>
      <c r="O295" s="9">
        <v>43537</v>
      </c>
      <c r="P295" s="9">
        <v>43537</v>
      </c>
      <c r="Q295" s="10" t="e">
        <f t="shared" si="13"/>
        <v>#VALUE!</v>
      </c>
      <c r="R295" s="5">
        <v>1</v>
      </c>
      <c r="S295" s="5" t="s">
        <v>34</v>
      </c>
      <c r="T295" s="11">
        <v>0</v>
      </c>
      <c r="U295" s="8">
        <v>0</v>
      </c>
      <c r="V295" s="12">
        <f t="shared" si="14"/>
        <v>0</v>
      </c>
      <c r="W295" s="7">
        <v>26000000</v>
      </c>
      <c r="X295" s="7">
        <v>301000000</v>
      </c>
      <c r="Y295" s="7">
        <v>240800000</v>
      </c>
      <c r="Z295" s="7">
        <v>26000000</v>
      </c>
      <c r="AA295" s="16">
        <v>0.105</v>
      </c>
      <c r="AB295" s="5" t="s">
        <v>35</v>
      </c>
      <c r="AC295" s="17">
        <v>1</v>
      </c>
    </row>
    <row r="296" spans="1:29" x14ac:dyDescent="0.3">
      <c r="A296" s="4" t="s">
        <v>589</v>
      </c>
      <c r="B296" s="5">
        <v>22780</v>
      </c>
      <c r="C296" s="6" t="s">
        <v>570</v>
      </c>
      <c r="D296" s="5" t="e">
        <f>VLOOKUP(B296,'[1]MB Data-New Rating'!#REF!,3,0)</f>
        <v>#REF!</v>
      </c>
      <c r="E296" s="5" t="s">
        <v>31</v>
      </c>
      <c r="F296" s="6" t="s">
        <v>590</v>
      </c>
      <c r="G296" s="5" t="s">
        <v>33</v>
      </c>
      <c r="H296" s="5" t="str">
        <f t="shared" si="12"/>
        <v>IQD</v>
      </c>
      <c r="I296" s="7">
        <v>89964000</v>
      </c>
      <c r="J296" s="8">
        <v>89964000</v>
      </c>
      <c r="K296" s="7">
        <v>17802188.239999998</v>
      </c>
      <c r="L296" s="7">
        <v>17802188.239999998</v>
      </c>
      <c r="M296" s="7">
        <v>0</v>
      </c>
      <c r="N296" s="9">
        <v>43208</v>
      </c>
      <c r="O296" s="9">
        <v>43376</v>
      </c>
      <c r="P296" s="9">
        <v>43376</v>
      </c>
      <c r="Q296" s="10" t="e">
        <f t="shared" si="13"/>
        <v>#VALUE!</v>
      </c>
      <c r="R296" s="5">
        <v>1</v>
      </c>
      <c r="S296" s="5" t="s">
        <v>34</v>
      </c>
      <c r="T296" s="11">
        <v>0</v>
      </c>
      <c r="U296" s="8">
        <v>0</v>
      </c>
      <c r="V296" s="12">
        <f t="shared" si="14"/>
        <v>0</v>
      </c>
      <c r="W296" s="7">
        <v>130000000</v>
      </c>
      <c r="X296" s="7">
        <v>400000000</v>
      </c>
      <c r="Y296" s="7">
        <v>320000000</v>
      </c>
      <c r="Z296" s="7">
        <v>130000000</v>
      </c>
      <c r="AA296" s="16">
        <v>0.105</v>
      </c>
      <c r="AB296" s="5" t="s">
        <v>64</v>
      </c>
      <c r="AC296" s="17">
        <v>12</v>
      </c>
    </row>
    <row r="297" spans="1:29" x14ac:dyDescent="0.3">
      <c r="A297" s="4" t="s">
        <v>591</v>
      </c>
      <c r="B297" s="5">
        <v>45264</v>
      </c>
      <c r="C297" s="6" t="s">
        <v>570</v>
      </c>
      <c r="D297" s="5" t="e">
        <f>VLOOKUP(B297,'[1]MB Data-New Rating'!#REF!,3,0)</f>
        <v>#REF!</v>
      </c>
      <c r="E297" s="5" t="s">
        <v>31</v>
      </c>
      <c r="F297" s="6" t="s">
        <v>592</v>
      </c>
      <c r="G297" s="5" t="s">
        <v>33</v>
      </c>
      <c r="H297" s="5" t="str">
        <f t="shared" si="12"/>
        <v>IQD</v>
      </c>
      <c r="I297" s="7">
        <v>138362829.50600001</v>
      </c>
      <c r="J297" s="8">
        <v>138362829.50600001</v>
      </c>
      <c r="K297" s="7">
        <v>43330015.527000003</v>
      </c>
      <c r="L297" s="7">
        <v>43330015.527000003</v>
      </c>
      <c r="M297" s="7">
        <v>0</v>
      </c>
      <c r="N297" s="9">
        <v>43209</v>
      </c>
      <c r="O297" s="9">
        <v>43213</v>
      </c>
      <c r="P297" s="9">
        <v>43213</v>
      </c>
      <c r="Q297" s="10" t="e">
        <f t="shared" si="13"/>
        <v>#VALUE!</v>
      </c>
      <c r="R297" s="5">
        <v>1</v>
      </c>
      <c r="S297" s="5" t="s">
        <v>34</v>
      </c>
      <c r="T297" s="11">
        <v>0</v>
      </c>
      <c r="U297" s="8">
        <v>0</v>
      </c>
      <c r="V297" s="12">
        <f t="shared" si="14"/>
        <v>0</v>
      </c>
      <c r="W297" s="7">
        <v>260000000</v>
      </c>
      <c r="X297" s="7">
        <v>601000000</v>
      </c>
      <c r="Y297" s="7">
        <v>480800000</v>
      </c>
      <c r="Z297" s="7">
        <v>260000000</v>
      </c>
      <c r="AA297" s="16">
        <v>0.105</v>
      </c>
      <c r="AB297" s="5" t="s">
        <v>64</v>
      </c>
      <c r="AC297" s="17">
        <v>12</v>
      </c>
    </row>
    <row r="298" spans="1:29" x14ac:dyDescent="0.3">
      <c r="A298" s="4" t="s">
        <v>593</v>
      </c>
      <c r="B298" s="5">
        <v>45179</v>
      </c>
      <c r="C298" s="6" t="s">
        <v>570</v>
      </c>
      <c r="D298" s="5" t="e">
        <f>VLOOKUP(B298,'[1]MB Data-New Rating'!#REF!,3,0)</f>
        <v>#REF!</v>
      </c>
      <c r="E298" s="5" t="s">
        <v>31</v>
      </c>
      <c r="F298" s="6" t="s">
        <v>594</v>
      </c>
      <c r="G298" s="5" t="s">
        <v>33</v>
      </c>
      <c r="H298" s="5" t="str">
        <f t="shared" si="12"/>
        <v>IQD</v>
      </c>
      <c r="I298" s="7">
        <v>8503857.1309999991</v>
      </c>
      <c r="J298" s="8">
        <v>8503857.1309999991</v>
      </c>
      <c r="K298" s="7">
        <v>1167404.4280000001</v>
      </c>
      <c r="L298" s="7">
        <v>1167404.4280000001</v>
      </c>
      <c r="M298" s="7">
        <v>0</v>
      </c>
      <c r="N298" s="9">
        <v>43298</v>
      </c>
      <c r="O298" s="9">
        <v>43320</v>
      </c>
      <c r="P298" s="9">
        <v>43320</v>
      </c>
      <c r="Q298" s="10" t="e">
        <f t="shared" si="13"/>
        <v>#VALUE!</v>
      </c>
      <c r="R298" s="5">
        <v>1</v>
      </c>
      <c r="S298" s="5" t="s">
        <v>34</v>
      </c>
      <c r="T298" s="11">
        <v>0</v>
      </c>
      <c r="U298" s="8">
        <v>0</v>
      </c>
      <c r="V298" s="12">
        <f t="shared" si="14"/>
        <v>0</v>
      </c>
      <c r="W298" s="7">
        <v>32500000</v>
      </c>
      <c r="X298" s="7">
        <v>135000000</v>
      </c>
      <c r="Y298" s="7">
        <v>108000000</v>
      </c>
      <c r="Z298" s="7">
        <v>32500000</v>
      </c>
      <c r="AA298" s="16">
        <v>0.11</v>
      </c>
      <c r="AB298" s="5" t="s">
        <v>64</v>
      </c>
      <c r="AC298" s="17">
        <v>12</v>
      </c>
    </row>
    <row r="299" spans="1:29" x14ac:dyDescent="0.3">
      <c r="A299" s="4" t="s">
        <v>595</v>
      </c>
      <c r="B299" s="5">
        <v>45202</v>
      </c>
      <c r="C299" s="6" t="s">
        <v>570</v>
      </c>
      <c r="D299" s="5" t="e">
        <f>VLOOKUP(B299,'[1]MB Data-New Rating'!#REF!,3,0)</f>
        <v>#REF!</v>
      </c>
      <c r="E299" s="5" t="s">
        <v>31</v>
      </c>
      <c r="F299" s="6" t="s">
        <v>596</v>
      </c>
      <c r="G299" s="5" t="s">
        <v>33</v>
      </c>
      <c r="H299" s="5" t="str">
        <f t="shared" si="12"/>
        <v>IQD</v>
      </c>
      <c r="I299" s="7">
        <v>20419323.024</v>
      </c>
      <c r="J299" s="8">
        <v>20419323.024</v>
      </c>
      <c r="K299" s="7">
        <v>559433.51800000004</v>
      </c>
      <c r="L299" s="7">
        <v>559433.51800000004</v>
      </c>
      <c r="M299" s="7">
        <v>0</v>
      </c>
      <c r="N299" s="9">
        <v>43464</v>
      </c>
      <c r="O299" s="9">
        <v>43829</v>
      </c>
      <c r="P299" s="9">
        <v>43829</v>
      </c>
      <c r="Q299" s="10" t="e">
        <f t="shared" si="13"/>
        <v>#VALUE!</v>
      </c>
      <c r="R299" s="5">
        <v>1</v>
      </c>
      <c r="S299" s="5" t="s">
        <v>34</v>
      </c>
      <c r="T299" s="11">
        <v>0</v>
      </c>
      <c r="U299" s="8">
        <v>0</v>
      </c>
      <c r="V299" s="12">
        <f t="shared" si="14"/>
        <v>0</v>
      </c>
      <c r="W299" s="7">
        <v>130000000</v>
      </c>
      <c r="X299" s="7">
        <v>400000000</v>
      </c>
      <c r="Y299" s="7">
        <v>320000000</v>
      </c>
      <c r="Z299" s="7">
        <v>130000000</v>
      </c>
      <c r="AA299" s="16">
        <v>0.11</v>
      </c>
      <c r="AB299" s="5" t="s">
        <v>35</v>
      </c>
      <c r="AC299" s="17">
        <v>1</v>
      </c>
    </row>
    <row r="300" spans="1:29" x14ac:dyDescent="0.3">
      <c r="A300" s="4" t="s">
        <v>597</v>
      </c>
      <c r="B300" s="5">
        <v>23486</v>
      </c>
      <c r="C300" s="6" t="s">
        <v>570</v>
      </c>
      <c r="D300" s="5" t="e">
        <f>VLOOKUP(B300,'[1]MB Data-New Rating'!#REF!,3,0)</f>
        <v>#REF!</v>
      </c>
      <c r="E300" s="5" t="s">
        <v>31</v>
      </c>
      <c r="F300" s="6" t="s">
        <v>598</v>
      </c>
      <c r="G300" s="5" t="s">
        <v>33</v>
      </c>
      <c r="H300" s="5" t="str">
        <f t="shared" si="12"/>
        <v>IQD</v>
      </c>
      <c r="I300" s="7">
        <v>18627356.395</v>
      </c>
      <c r="J300" s="8">
        <v>18627356.395</v>
      </c>
      <c r="K300" s="7">
        <v>2719215.4029999999</v>
      </c>
      <c r="L300" s="7">
        <v>2719215.4029999999</v>
      </c>
      <c r="M300" s="7">
        <v>0</v>
      </c>
      <c r="N300" s="9">
        <v>43480</v>
      </c>
      <c r="O300" s="9">
        <v>43845</v>
      </c>
      <c r="P300" s="9">
        <v>43845</v>
      </c>
      <c r="Q300" s="10" t="e">
        <f t="shared" si="13"/>
        <v>#VALUE!</v>
      </c>
      <c r="R300" s="5">
        <v>1</v>
      </c>
      <c r="S300" s="5" t="s">
        <v>34</v>
      </c>
      <c r="T300" s="11">
        <v>0</v>
      </c>
      <c r="U300" s="8">
        <v>0</v>
      </c>
      <c r="V300" s="12">
        <f t="shared" si="14"/>
        <v>0</v>
      </c>
      <c r="W300" s="7">
        <v>32500000</v>
      </c>
      <c r="X300" s="7">
        <v>242000000</v>
      </c>
      <c r="Y300" s="7">
        <v>193600000</v>
      </c>
      <c r="Z300" s="7">
        <v>32500000</v>
      </c>
      <c r="AA300" s="16">
        <v>0.11</v>
      </c>
      <c r="AB300" s="5" t="s">
        <v>35</v>
      </c>
      <c r="AC300" s="17">
        <v>1</v>
      </c>
    </row>
    <row r="301" spans="1:29" x14ac:dyDescent="0.3">
      <c r="A301" s="4" t="s">
        <v>599</v>
      </c>
      <c r="B301" s="5">
        <v>45327</v>
      </c>
      <c r="C301" s="6" t="s">
        <v>570</v>
      </c>
      <c r="D301" s="5" t="e">
        <f>VLOOKUP(B301,'[1]MB Data-New Rating'!#REF!,3,0)</f>
        <v>#REF!</v>
      </c>
      <c r="E301" s="5" t="s">
        <v>31</v>
      </c>
      <c r="F301" s="6" t="s">
        <v>600</v>
      </c>
      <c r="G301" s="5" t="s">
        <v>33</v>
      </c>
      <c r="H301" s="5" t="str">
        <f t="shared" si="12"/>
        <v>IQD</v>
      </c>
      <c r="I301" s="7">
        <v>2381276.8149999999</v>
      </c>
      <c r="J301" s="8">
        <v>2381276.8149999999</v>
      </c>
      <c r="K301" s="7">
        <v>38169.127</v>
      </c>
      <c r="L301" s="7">
        <v>66334.087</v>
      </c>
      <c r="M301" s="7">
        <v>0</v>
      </c>
      <c r="N301" s="9">
        <v>43507</v>
      </c>
      <c r="O301" s="9">
        <v>44223</v>
      </c>
      <c r="P301" s="9">
        <v>43948</v>
      </c>
      <c r="Q301" s="10" t="e">
        <f t="shared" si="13"/>
        <v>#VALUE!</v>
      </c>
      <c r="R301" s="5">
        <v>1</v>
      </c>
      <c r="S301" s="5"/>
      <c r="T301" s="11">
        <v>0</v>
      </c>
      <c r="U301" s="8">
        <v>0</v>
      </c>
      <c r="V301" s="12">
        <f t="shared" si="14"/>
        <v>0</v>
      </c>
      <c r="W301" s="7">
        <v>0</v>
      </c>
      <c r="X301" s="7">
        <v>0</v>
      </c>
      <c r="Y301" s="7">
        <v>0</v>
      </c>
      <c r="Z301" s="7">
        <v>0</v>
      </c>
      <c r="AA301" s="16">
        <v>0.04</v>
      </c>
      <c r="AB301" s="5" t="s">
        <v>64</v>
      </c>
      <c r="AC301" s="17">
        <v>12</v>
      </c>
    </row>
    <row r="302" spans="1:29" x14ac:dyDescent="0.3">
      <c r="A302" s="4" t="s">
        <v>601</v>
      </c>
      <c r="B302" s="5">
        <v>45248</v>
      </c>
      <c r="C302" s="6" t="s">
        <v>570</v>
      </c>
      <c r="D302" s="5" t="e">
        <f>VLOOKUP(B302,'[1]MB Data-New Rating'!#REF!,3,0)</f>
        <v>#REF!</v>
      </c>
      <c r="E302" s="5" t="s">
        <v>31</v>
      </c>
      <c r="F302" s="6" t="s">
        <v>602</v>
      </c>
      <c r="G302" s="5" t="s">
        <v>33</v>
      </c>
      <c r="H302" s="5" t="str">
        <f t="shared" si="12"/>
        <v>IQD</v>
      </c>
      <c r="I302" s="7">
        <v>11200000</v>
      </c>
      <c r="J302" s="8">
        <v>11200000</v>
      </c>
      <c r="K302" s="7">
        <v>1108333.365</v>
      </c>
      <c r="L302" s="7">
        <v>1108333.365</v>
      </c>
      <c r="M302" s="7">
        <v>0</v>
      </c>
      <c r="N302" s="9">
        <v>43636</v>
      </c>
      <c r="O302" s="9">
        <v>44002</v>
      </c>
      <c r="P302" s="9">
        <v>44002</v>
      </c>
      <c r="Q302" s="10" t="e">
        <f t="shared" si="13"/>
        <v>#VALUE!</v>
      </c>
      <c r="R302" s="5">
        <v>1</v>
      </c>
      <c r="S302" s="5" t="s">
        <v>34</v>
      </c>
      <c r="T302" s="11">
        <v>0</v>
      </c>
      <c r="U302" s="8">
        <v>0</v>
      </c>
      <c r="V302" s="12">
        <f t="shared" si="14"/>
        <v>0</v>
      </c>
      <c r="W302" s="7">
        <v>45500000</v>
      </c>
      <c r="X302" s="7">
        <v>105000000</v>
      </c>
      <c r="Y302" s="7">
        <v>84000000</v>
      </c>
      <c r="Z302" s="7">
        <v>45500000</v>
      </c>
      <c r="AA302" s="16">
        <v>0.105</v>
      </c>
      <c r="AB302" s="5" t="s">
        <v>35</v>
      </c>
      <c r="AC302" s="17">
        <v>1</v>
      </c>
    </row>
    <row r="303" spans="1:29" x14ac:dyDescent="0.3">
      <c r="A303" s="4" t="s">
        <v>603</v>
      </c>
      <c r="B303" s="5">
        <v>45201</v>
      </c>
      <c r="C303" s="6" t="s">
        <v>570</v>
      </c>
      <c r="D303" s="5" t="e">
        <f>VLOOKUP(B303,'[1]MB Data-New Rating'!#REF!,3,0)</f>
        <v>#REF!</v>
      </c>
      <c r="E303" s="5" t="s">
        <v>31</v>
      </c>
      <c r="F303" s="6" t="s">
        <v>604</v>
      </c>
      <c r="G303" s="5" t="s">
        <v>33</v>
      </c>
      <c r="H303" s="5" t="str">
        <f t="shared" si="12"/>
        <v>IQD</v>
      </c>
      <c r="I303" s="7">
        <v>6178310.273</v>
      </c>
      <c r="J303" s="8">
        <v>6178310.273</v>
      </c>
      <c r="K303" s="7">
        <v>508423.50099999999</v>
      </c>
      <c r="L303" s="7">
        <v>508423.50099999999</v>
      </c>
      <c r="M303" s="7">
        <v>0</v>
      </c>
      <c r="N303" s="9">
        <v>43684</v>
      </c>
      <c r="O303" s="9">
        <v>44050</v>
      </c>
      <c r="P303" s="9">
        <v>44050</v>
      </c>
      <c r="Q303" s="10" t="e">
        <f t="shared" si="13"/>
        <v>#VALUE!</v>
      </c>
      <c r="R303" s="5">
        <v>1</v>
      </c>
      <c r="S303" s="5" t="s">
        <v>34</v>
      </c>
      <c r="T303" s="11">
        <v>0</v>
      </c>
      <c r="U303" s="8">
        <v>0</v>
      </c>
      <c r="V303" s="12">
        <f t="shared" si="14"/>
        <v>0</v>
      </c>
      <c r="W303" s="7">
        <v>19500000</v>
      </c>
      <c r="X303" s="7">
        <v>75000000</v>
      </c>
      <c r="Y303" s="7">
        <v>60000000</v>
      </c>
      <c r="Z303" s="7">
        <v>19500000</v>
      </c>
      <c r="AA303" s="16">
        <v>0.105</v>
      </c>
      <c r="AB303" s="5" t="s">
        <v>35</v>
      </c>
      <c r="AC303" s="17">
        <v>1</v>
      </c>
    </row>
    <row r="304" spans="1:29" x14ac:dyDescent="0.3">
      <c r="A304" s="4" t="s">
        <v>605</v>
      </c>
      <c r="B304" s="5">
        <v>22979</v>
      </c>
      <c r="C304" s="6" t="s">
        <v>570</v>
      </c>
      <c r="D304" s="5" t="e">
        <f>VLOOKUP(B304,'[1]MB Data-New Rating'!#REF!,3,0)</f>
        <v>#REF!</v>
      </c>
      <c r="E304" s="5" t="s">
        <v>31</v>
      </c>
      <c r="F304" s="6" t="s">
        <v>606</v>
      </c>
      <c r="G304" s="5" t="s">
        <v>33</v>
      </c>
      <c r="H304" s="5" t="str">
        <f t="shared" si="12"/>
        <v>IQD</v>
      </c>
      <c r="I304" s="7">
        <v>1341464.4719999998</v>
      </c>
      <c r="J304" s="8">
        <v>1341464.4719999998</v>
      </c>
      <c r="K304" s="7">
        <v>735.05</v>
      </c>
      <c r="L304" s="7">
        <v>0</v>
      </c>
      <c r="M304" s="7">
        <v>0</v>
      </c>
      <c r="N304" s="9">
        <v>43748</v>
      </c>
      <c r="O304" s="9">
        <v>44466</v>
      </c>
      <c r="P304" s="9">
        <v>44313</v>
      </c>
      <c r="Q304" s="10" t="e">
        <f t="shared" si="13"/>
        <v>#VALUE!</v>
      </c>
      <c r="R304" s="5">
        <v>1</v>
      </c>
      <c r="S304" s="5"/>
      <c r="T304" s="11">
        <v>0</v>
      </c>
      <c r="U304" s="8">
        <v>0</v>
      </c>
      <c r="V304" s="12">
        <f t="shared" si="14"/>
        <v>0</v>
      </c>
      <c r="W304" s="7">
        <v>0</v>
      </c>
      <c r="X304" s="7">
        <v>0</v>
      </c>
      <c r="Y304" s="7">
        <v>0</v>
      </c>
      <c r="Z304" s="7">
        <v>0</v>
      </c>
      <c r="AA304" s="16">
        <v>0.04</v>
      </c>
      <c r="AB304" s="5" t="s">
        <v>64</v>
      </c>
      <c r="AC304" s="17">
        <v>12</v>
      </c>
    </row>
    <row r="305" spans="1:29" x14ac:dyDescent="0.3">
      <c r="A305" s="4" t="s">
        <v>607</v>
      </c>
      <c r="B305" s="5">
        <v>45292</v>
      </c>
      <c r="C305" s="6" t="s">
        <v>570</v>
      </c>
      <c r="D305" s="5" t="e">
        <f>VLOOKUP(B305,'[1]MB Data-New Rating'!#REF!,3,0)</f>
        <v>#REF!</v>
      </c>
      <c r="E305" s="5" t="s">
        <v>31</v>
      </c>
      <c r="F305" s="6" t="s">
        <v>608</v>
      </c>
      <c r="G305" s="5" t="s">
        <v>33</v>
      </c>
      <c r="H305" s="5" t="str">
        <f t="shared" si="12"/>
        <v>IQD</v>
      </c>
      <c r="I305" s="7">
        <v>40263061.84300001</v>
      </c>
      <c r="J305" s="8">
        <v>40263061.84300001</v>
      </c>
      <c r="K305" s="7">
        <v>295262.44799999997</v>
      </c>
      <c r="L305" s="7">
        <v>0</v>
      </c>
      <c r="M305" s="7">
        <v>0</v>
      </c>
      <c r="N305" s="9">
        <v>44020</v>
      </c>
      <c r="O305" s="9">
        <v>45115</v>
      </c>
      <c r="P305" s="9">
        <v>44294</v>
      </c>
      <c r="Q305" s="10" t="e">
        <f t="shared" si="13"/>
        <v>#VALUE!</v>
      </c>
      <c r="R305" s="5">
        <v>1</v>
      </c>
      <c r="S305" s="5" t="s">
        <v>34</v>
      </c>
      <c r="T305" s="11">
        <v>0</v>
      </c>
      <c r="U305" s="8">
        <v>0</v>
      </c>
      <c r="V305" s="12">
        <f t="shared" si="14"/>
        <v>0</v>
      </c>
      <c r="W305" s="7">
        <v>65000000</v>
      </c>
      <c r="X305" s="7">
        <v>506000000</v>
      </c>
      <c r="Y305" s="7">
        <v>404800000</v>
      </c>
      <c r="Z305" s="7">
        <v>65000000</v>
      </c>
      <c r="AA305" s="16">
        <v>0.11</v>
      </c>
      <c r="AB305" s="5" t="s">
        <v>64</v>
      </c>
      <c r="AC305" s="17">
        <v>12</v>
      </c>
    </row>
    <row r="306" spans="1:29" x14ac:dyDescent="0.3">
      <c r="A306" s="4" t="s">
        <v>609</v>
      </c>
      <c r="B306" s="5">
        <v>45102</v>
      </c>
      <c r="C306" s="6" t="s">
        <v>570</v>
      </c>
      <c r="D306" s="5" t="e">
        <f>VLOOKUP(B306,'[1]MB Data-New Rating'!#REF!,3,0)</f>
        <v>#REF!</v>
      </c>
      <c r="E306" s="5" t="s">
        <v>31</v>
      </c>
      <c r="F306" s="6" t="s">
        <v>610</v>
      </c>
      <c r="G306" s="5" t="s">
        <v>33</v>
      </c>
      <c r="H306" s="5" t="str">
        <f t="shared" si="12"/>
        <v>IQD</v>
      </c>
      <c r="I306" s="7">
        <v>5000000</v>
      </c>
      <c r="J306" s="8">
        <v>5000000</v>
      </c>
      <c r="K306" s="7">
        <v>0</v>
      </c>
      <c r="L306" s="7">
        <v>0</v>
      </c>
      <c r="M306" s="7">
        <v>147671.31699999998</v>
      </c>
      <c r="N306" s="9">
        <v>44020</v>
      </c>
      <c r="O306" s="9">
        <v>44385</v>
      </c>
      <c r="P306" s="9">
        <v>44385</v>
      </c>
      <c r="Q306" s="10" t="e">
        <f t="shared" si="13"/>
        <v>#VALUE!</v>
      </c>
      <c r="R306" s="5">
        <v>1</v>
      </c>
      <c r="S306" s="5" t="s">
        <v>34</v>
      </c>
      <c r="T306" s="11">
        <v>0</v>
      </c>
      <c r="U306" s="8">
        <v>0</v>
      </c>
      <c r="V306" s="12">
        <f t="shared" si="14"/>
        <v>0</v>
      </c>
      <c r="W306" s="7">
        <v>52000000</v>
      </c>
      <c r="X306" s="7">
        <v>260000000</v>
      </c>
      <c r="Y306" s="7">
        <v>208000000</v>
      </c>
      <c r="Z306" s="7">
        <v>52000000</v>
      </c>
      <c r="AA306" s="16">
        <v>0.11</v>
      </c>
      <c r="AB306" s="5" t="s">
        <v>35</v>
      </c>
      <c r="AC306" s="17">
        <v>1</v>
      </c>
    </row>
    <row r="307" spans="1:29" x14ac:dyDescent="0.3">
      <c r="A307" s="4" t="s">
        <v>611</v>
      </c>
      <c r="B307" s="5">
        <v>45157</v>
      </c>
      <c r="C307" s="6" t="s">
        <v>570</v>
      </c>
      <c r="D307" s="5" t="e">
        <f>VLOOKUP(B307,'[1]MB Data-New Rating'!#REF!,3,0)</f>
        <v>#REF!</v>
      </c>
      <c r="E307" s="5" t="s">
        <v>31</v>
      </c>
      <c r="F307" s="6" t="s">
        <v>612</v>
      </c>
      <c r="G307" s="5" t="s">
        <v>33</v>
      </c>
      <c r="H307" s="5" t="str">
        <f t="shared" si="12"/>
        <v>IQD</v>
      </c>
      <c r="I307" s="7">
        <v>55000000</v>
      </c>
      <c r="J307" s="8">
        <v>55000000</v>
      </c>
      <c r="K307" s="7">
        <v>0</v>
      </c>
      <c r="L307" s="7">
        <v>0</v>
      </c>
      <c r="M307" s="7">
        <v>2270822.0240000002</v>
      </c>
      <c r="N307" s="9">
        <v>44059</v>
      </c>
      <c r="O307" s="9">
        <v>44424</v>
      </c>
      <c r="P307" s="9">
        <v>44424</v>
      </c>
      <c r="Q307" s="10" t="e">
        <f t="shared" si="13"/>
        <v>#VALUE!</v>
      </c>
      <c r="R307" s="5">
        <v>1</v>
      </c>
      <c r="S307" s="5" t="s">
        <v>34</v>
      </c>
      <c r="T307" s="11">
        <v>0</v>
      </c>
      <c r="U307" s="8">
        <v>0</v>
      </c>
      <c r="V307" s="12">
        <f t="shared" si="14"/>
        <v>0</v>
      </c>
      <c r="W307" s="7">
        <v>195000000</v>
      </c>
      <c r="X307" s="7">
        <v>802000000</v>
      </c>
      <c r="Y307" s="7">
        <v>641600000</v>
      </c>
      <c r="Z307" s="7">
        <v>195000000</v>
      </c>
      <c r="AA307" s="16">
        <v>0.11</v>
      </c>
      <c r="AB307" s="5" t="s">
        <v>35</v>
      </c>
      <c r="AC307" s="17">
        <v>1</v>
      </c>
    </row>
    <row r="308" spans="1:29" x14ac:dyDescent="0.3">
      <c r="A308" s="4" t="s">
        <v>613</v>
      </c>
      <c r="B308" s="5">
        <v>45242</v>
      </c>
      <c r="C308" s="6" t="s">
        <v>570</v>
      </c>
      <c r="D308" s="5" t="e">
        <f>VLOOKUP(B308,'[1]MB Data-New Rating'!#REF!,3,0)</f>
        <v>#REF!</v>
      </c>
      <c r="E308" s="5" t="s">
        <v>31</v>
      </c>
      <c r="F308" s="6" t="s">
        <v>614</v>
      </c>
      <c r="G308" s="5" t="s">
        <v>33</v>
      </c>
      <c r="H308" s="5" t="str">
        <f t="shared" si="12"/>
        <v>IQD</v>
      </c>
      <c r="I308" s="7">
        <v>43971237.738000005</v>
      </c>
      <c r="J308" s="8">
        <v>43971237.738000005</v>
      </c>
      <c r="K308" s="7">
        <v>67178.28</v>
      </c>
      <c r="L308" s="7">
        <v>0</v>
      </c>
      <c r="M308" s="7">
        <v>0</v>
      </c>
      <c r="N308" s="9">
        <v>44060</v>
      </c>
      <c r="O308" s="9">
        <v>45134</v>
      </c>
      <c r="P308" s="9">
        <v>44313</v>
      </c>
      <c r="Q308" s="10" t="e">
        <f t="shared" si="13"/>
        <v>#VALUE!</v>
      </c>
      <c r="R308" s="5">
        <v>1</v>
      </c>
      <c r="S308" s="5" t="s">
        <v>34</v>
      </c>
      <c r="T308" s="11">
        <v>0</v>
      </c>
      <c r="U308" s="8">
        <v>0</v>
      </c>
      <c r="V308" s="12">
        <f t="shared" si="14"/>
        <v>0</v>
      </c>
      <c r="W308" s="7">
        <v>130000000</v>
      </c>
      <c r="X308" s="7">
        <v>454000000</v>
      </c>
      <c r="Y308" s="7">
        <v>363200000</v>
      </c>
      <c r="Z308" s="7">
        <v>130000000</v>
      </c>
      <c r="AA308" s="16">
        <v>0.11</v>
      </c>
      <c r="AB308" s="5" t="s">
        <v>64</v>
      </c>
      <c r="AC308" s="17">
        <v>12</v>
      </c>
    </row>
    <row r="309" spans="1:29" x14ac:dyDescent="0.3">
      <c r="A309" s="4" t="s">
        <v>615</v>
      </c>
      <c r="B309" s="5">
        <v>45254</v>
      </c>
      <c r="C309" s="6" t="s">
        <v>570</v>
      </c>
      <c r="D309" s="5" t="e">
        <f>VLOOKUP(B309,'[1]MB Data-New Rating'!#REF!,3,0)</f>
        <v>#REF!</v>
      </c>
      <c r="E309" s="5" t="s">
        <v>31</v>
      </c>
      <c r="F309" s="6" t="s">
        <v>616</v>
      </c>
      <c r="G309" s="5" t="s">
        <v>33</v>
      </c>
      <c r="H309" s="5" t="str">
        <f t="shared" si="12"/>
        <v>IQD</v>
      </c>
      <c r="I309" s="7">
        <v>321503892.27899998</v>
      </c>
      <c r="J309" s="8">
        <v>321503892.27899998</v>
      </c>
      <c r="K309" s="7">
        <v>1929023.352</v>
      </c>
      <c r="L309" s="7">
        <v>0</v>
      </c>
      <c r="M309" s="7">
        <v>0</v>
      </c>
      <c r="N309" s="9">
        <v>44082</v>
      </c>
      <c r="O309" s="9">
        <v>45177</v>
      </c>
      <c r="P309" s="9">
        <v>44294</v>
      </c>
      <c r="Q309" s="10" t="e">
        <f t="shared" si="13"/>
        <v>#VALUE!</v>
      </c>
      <c r="R309" s="5">
        <v>1</v>
      </c>
      <c r="S309" s="5" t="s">
        <v>34</v>
      </c>
      <c r="T309" s="11">
        <v>0</v>
      </c>
      <c r="U309" s="8">
        <v>0</v>
      </c>
      <c r="V309" s="12">
        <f t="shared" si="14"/>
        <v>0</v>
      </c>
      <c r="W309" s="7">
        <v>650000000</v>
      </c>
      <c r="X309" s="7">
        <v>2028000000</v>
      </c>
      <c r="Y309" s="7">
        <v>1622400000</v>
      </c>
      <c r="Z309" s="7">
        <v>650000000</v>
      </c>
      <c r="AA309" s="16">
        <v>0.09</v>
      </c>
      <c r="AB309" s="5" t="s">
        <v>64</v>
      </c>
      <c r="AC309" s="17">
        <v>12</v>
      </c>
    </row>
    <row r="310" spans="1:29" x14ac:dyDescent="0.3">
      <c r="A310" s="4" t="s">
        <v>617</v>
      </c>
      <c r="B310" s="5">
        <v>22939</v>
      </c>
      <c r="C310" s="6" t="s">
        <v>570</v>
      </c>
      <c r="D310" s="5" t="e">
        <f>VLOOKUP(B310,'[1]MB Data-New Rating'!#REF!,3,0)</f>
        <v>#REF!</v>
      </c>
      <c r="E310" s="5" t="s">
        <v>31</v>
      </c>
      <c r="F310" s="6" t="s">
        <v>618</v>
      </c>
      <c r="G310" s="5" t="s">
        <v>33</v>
      </c>
      <c r="H310" s="5" t="str">
        <f t="shared" si="12"/>
        <v>IQD</v>
      </c>
      <c r="I310" s="7">
        <v>120000000</v>
      </c>
      <c r="J310" s="8">
        <v>120000000</v>
      </c>
      <c r="K310" s="7">
        <v>0</v>
      </c>
      <c r="L310" s="7">
        <v>0</v>
      </c>
      <c r="M310" s="7">
        <v>7232876.6399999997</v>
      </c>
      <c r="N310" s="9">
        <v>44122</v>
      </c>
      <c r="O310" s="9">
        <v>44487</v>
      </c>
      <c r="P310" s="9">
        <v>44487</v>
      </c>
      <c r="Q310" s="10" t="e">
        <f t="shared" si="13"/>
        <v>#VALUE!</v>
      </c>
      <c r="R310" s="5">
        <v>1</v>
      </c>
      <c r="S310" s="5" t="s">
        <v>34</v>
      </c>
      <c r="T310" s="11">
        <v>0</v>
      </c>
      <c r="U310" s="8">
        <v>0</v>
      </c>
      <c r="V310" s="12">
        <f t="shared" si="14"/>
        <v>0</v>
      </c>
      <c r="W310" s="7">
        <v>195000000</v>
      </c>
      <c r="X310" s="7">
        <v>516000000</v>
      </c>
      <c r="Y310" s="7">
        <v>412800000</v>
      </c>
      <c r="Z310" s="7">
        <v>195000000</v>
      </c>
      <c r="AA310" s="16">
        <v>0.11</v>
      </c>
      <c r="AB310" s="5" t="s">
        <v>35</v>
      </c>
      <c r="AC310" s="17">
        <v>1</v>
      </c>
    </row>
    <row r="311" spans="1:29" x14ac:dyDescent="0.3">
      <c r="A311" s="4" t="s">
        <v>619</v>
      </c>
      <c r="B311" s="5">
        <v>23397</v>
      </c>
      <c r="C311" s="6" t="s">
        <v>570</v>
      </c>
      <c r="D311" s="5" t="e">
        <f>VLOOKUP(B311,'[1]MB Data-New Rating'!#REF!,3,0)</f>
        <v>#REF!</v>
      </c>
      <c r="E311" s="5" t="s">
        <v>31</v>
      </c>
      <c r="F311" s="6" t="s">
        <v>620</v>
      </c>
      <c r="G311" s="5" t="s">
        <v>33</v>
      </c>
      <c r="H311" s="5" t="str">
        <f t="shared" si="12"/>
        <v>IQD</v>
      </c>
      <c r="I311" s="7">
        <v>140793452.54800001</v>
      </c>
      <c r="J311" s="8">
        <v>140793452.54800001</v>
      </c>
      <c r="K311" s="7">
        <v>430202.22</v>
      </c>
      <c r="L311" s="7">
        <v>0</v>
      </c>
      <c r="M311" s="7">
        <v>0</v>
      </c>
      <c r="N311" s="9">
        <v>44126</v>
      </c>
      <c r="O311" s="9">
        <v>45221</v>
      </c>
      <c r="P311" s="9">
        <v>44308</v>
      </c>
      <c r="Q311" s="10" t="e">
        <f t="shared" si="13"/>
        <v>#VALUE!</v>
      </c>
      <c r="R311" s="5">
        <v>1</v>
      </c>
      <c r="S311" s="5" t="s">
        <v>34</v>
      </c>
      <c r="T311" s="11">
        <v>0</v>
      </c>
      <c r="U311" s="8">
        <v>0</v>
      </c>
      <c r="V311" s="12">
        <f t="shared" si="14"/>
        <v>0</v>
      </c>
      <c r="W311" s="7">
        <v>260000000</v>
      </c>
      <c r="X311" s="7">
        <v>1053000000</v>
      </c>
      <c r="Y311" s="7">
        <v>842400000</v>
      </c>
      <c r="Z311" s="7">
        <v>260000000</v>
      </c>
      <c r="AA311" s="16">
        <v>0.11</v>
      </c>
      <c r="AB311" s="5" t="s">
        <v>64</v>
      </c>
      <c r="AC311" s="17">
        <v>12</v>
      </c>
    </row>
    <row r="312" spans="1:29" x14ac:dyDescent="0.3">
      <c r="A312" s="4" t="s">
        <v>621</v>
      </c>
      <c r="B312" s="5">
        <v>22773</v>
      </c>
      <c r="C312" s="6" t="s">
        <v>570</v>
      </c>
      <c r="D312" s="5" t="e">
        <f>VLOOKUP(B312,'[1]MB Data-New Rating'!#REF!,3,0)</f>
        <v>#REF!</v>
      </c>
      <c r="E312" s="5" t="s">
        <v>31</v>
      </c>
      <c r="F312" s="6" t="s">
        <v>622</v>
      </c>
      <c r="G312" s="5" t="s">
        <v>33</v>
      </c>
      <c r="H312" s="5" t="str">
        <f t="shared" si="12"/>
        <v>IQD</v>
      </c>
      <c r="I312" s="7">
        <v>10000000</v>
      </c>
      <c r="J312" s="8">
        <v>10000000</v>
      </c>
      <c r="K312" s="7">
        <v>0</v>
      </c>
      <c r="L312" s="7">
        <v>0</v>
      </c>
      <c r="M312" s="7">
        <v>626849.25699999998</v>
      </c>
      <c r="N312" s="9">
        <v>44130</v>
      </c>
      <c r="O312" s="9">
        <v>44495</v>
      </c>
      <c r="P312" s="9">
        <v>44495</v>
      </c>
      <c r="Q312" s="10" t="e">
        <f t="shared" si="13"/>
        <v>#VALUE!</v>
      </c>
      <c r="R312" s="5">
        <v>1</v>
      </c>
      <c r="S312" s="5" t="s">
        <v>34</v>
      </c>
      <c r="T312" s="11">
        <v>0</v>
      </c>
      <c r="U312" s="8">
        <v>0</v>
      </c>
      <c r="V312" s="12">
        <f t="shared" si="14"/>
        <v>0</v>
      </c>
      <c r="W312" s="7">
        <v>45500000</v>
      </c>
      <c r="X312" s="7">
        <v>240000000</v>
      </c>
      <c r="Y312" s="7">
        <v>192000000</v>
      </c>
      <c r="Z312" s="7">
        <v>45500000</v>
      </c>
      <c r="AA312" s="16">
        <v>0.11</v>
      </c>
      <c r="AB312" s="5" t="s">
        <v>64</v>
      </c>
      <c r="AC312" s="17">
        <v>12</v>
      </c>
    </row>
    <row r="313" spans="1:29" x14ac:dyDescent="0.3">
      <c r="A313" s="4" t="s">
        <v>623</v>
      </c>
      <c r="B313" s="5">
        <v>23722</v>
      </c>
      <c r="C313" s="6" t="s">
        <v>570</v>
      </c>
      <c r="D313" s="5" t="e">
        <f>VLOOKUP(B313,'[1]MB Data-New Rating'!#REF!,3,0)</f>
        <v>#REF!</v>
      </c>
      <c r="E313" s="5" t="s">
        <v>31</v>
      </c>
      <c r="F313" s="6" t="s">
        <v>624</v>
      </c>
      <c r="G313" s="5" t="s">
        <v>33</v>
      </c>
      <c r="H313" s="5" t="str">
        <f t="shared" si="12"/>
        <v>IQD</v>
      </c>
      <c r="I313" s="7">
        <v>30000000</v>
      </c>
      <c r="J313" s="8">
        <v>30000000</v>
      </c>
      <c r="K313" s="7">
        <v>0</v>
      </c>
      <c r="L313" s="7">
        <v>0</v>
      </c>
      <c r="M313" s="7">
        <v>1998082.176</v>
      </c>
      <c r="N313" s="9">
        <v>44143</v>
      </c>
      <c r="O313" s="9">
        <v>44508</v>
      </c>
      <c r="P313" s="9">
        <v>44508</v>
      </c>
      <c r="Q313" s="10" t="e">
        <f t="shared" si="13"/>
        <v>#VALUE!</v>
      </c>
      <c r="R313" s="5">
        <v>1</v>
      </c>
      <c r="S313" s="5" t="s">
        <v>34</v>
      </c>
      <c r="T313" s="11">
        <v>0</v>
      </c>
      <c r="U313" s="8">
        <v>0</v>
      </c>
      <c r="V313" s="12">
        <f t="shared" si="14"/>
        <v>0</v>
      </c>
      <c r="W313" s="7">
        <v>65000000</v>
      </c>
      <c r="X313" s="7">
        <v>448000000</v>
      </c>
      <c r="Y313" s="7">
        <v>358400000</v>
      </c>
      <c r="Z313" s="7">
        <v>65000000</v>
      </c>
      <c r="AA313" s="16">
        <v>0.11</v>
      </c>
      <c r="AB313" s="5" t="s">
        <v>35</v>
      </c>
      <c r="AC313" s="17">
        <v>1</v>
      </c>
    </row>
    <row r="314" spans="1:29" x14ac:dyDescent="0.3">
      <c r="A314" s="4" t="s">
        <v>625</v>
      </c>
      <c r="B314" s="5">
        <v>45262</v>
      </c>
      <c r="C314" s="6" t="s">
        <v>570</v>
      </c>
      <c r="D314" s="5" t="e">
        <f>VLOOKUP(B314,'[1]MB Data-New Rating'!#REF!,3,0)</f>
        <v>#REF!</v>
      </c>
      <c r="E314" s="5" t="s">
        <v>31</v>
      </c>
      <c r="F314" s="6" t="s">
        <v>626</v>
      </c>
      <c r="G314" s="5" t="s">
        <v>33</v>
      </c>
      <c r="H314" s="5" t="str">
        <f t="shared" si="12"/>
        <v>IQD</v>
      </c>
      <c r="I314" s="7">
        <v>110000000</v>
      </c>
      <c r="J314" s="8">
        <v>110000000</v>
      </c>
      <c r="K314" s="7">
        <v>0</v>
      </c>
      <c r="L314" s="7">
        <v>0</v>
      </c>
      <c r="M314" s="7">
        <v>9414794.5150000006</v>
      </c>
      <c r="N314" s="9">
        <v>44206</v>
      </c>
      <c r="O314" s="9">
        <v>44571</v>
      </c>
      <c r="P314" s="9">
        <v>44571</v>
      </c>
      <c r="Q314" s="10" t="e">
        <f t="shared" si="13"/>
        <v>#VALUE!</v>
      </c>
      <c r="R314" s="5">
        <v>1</v>
      </c>
      <c r="S314" s="5" t="s">
        <v>34</v>
      </c>
      <c r="T314" s="11">
        <v>0</v>
      </c>
      <c r="U314" s="8">
        <v>0</v>
      </c>
      <c r="V314" s="12">
        <f t="shared" si="14"/>
        <v>0</v>
      </c>
      <c r="W314" s="7">
        <v>195000000</v>
      </c>
      <c r="X314" s="7">
        <v>436000000</v>
      </c>
      <c r="Y314" s="7">
        <v>348800000</v>
      </c>
      <c r="Z314" s="7">
        <v>195000000</v>
      </c>
      <c r="AA314" s="16">
        <v>0.11</v>
      </c>
      <c r="AB314" s="5" t="s">
        <v>35</v>
      </c>
      <c r="AC314" s="17">
        <v>1</v>
      </c>
    </row>
    <row r="315" spans="1:29" x14ac:dyDescent="0.3">
      <c r="A315" s="4" t="s">
        <v>627</v>
      </c>
      <c r="B315" s="5">
        <v>24272</v>
      </c>
      <c r="C315" s="6" t="s">
        <v>570</v>
      </c>
      <c r="D315" s="5" t="e">
        <f>VLOOKUP(B315,'[1]MB Data-New Rating'!#REF!,3,0)</f>
        <v>#REF!</v>
      </c>
      <c r="E315" s="5" t="s">
        <v>31</v>
      </c>
      <c r="F315" s="6" t="s">
        <v>628</v>
      </c>
      <c r="G315" s="5" t="s">
        <v>33</v>
      </c>
      <c r="H315" s="5" t="str">
        <f t="shared" si="12"/>
        <v>IQD</v>
      </c>
      <c r="I315" s="7">
        <v>30000000</v>
      </c>
      <c r="J315" s="8">
        <v>30000000</v>
      </c>
      <c r="K315" s="7">
        <v>0</v>
      </c>
      <c r="L315" s="7">
        <v>0</v>
      </c>
      <c r="M315" s="7">
        <v>2703287.6639999999</v>
      </c>
      <c r="N315" s="9">
        <v>44221</v>
      </c>
      <c r="O315" s="9">
        <v>44586</v>
      </c>
      <c r="P315" s="9">
        <v>44586</v>
      </c>
      <c r="Q315" s="10" t="e">
        <f t="shared" si="13"/>
        <v>#VALUE!</v>
      </c>
      <c r="R315" s="5">
        <v>1</v>
      </c>
      <c r="S315" s="5" t="s">
        <v>34</v>
      </c>
      <c r="T315" s="11">
        <v>0</v>
      </c>
      <c r="U315" s="8">
        <v>0</v>
      </c>
      <c r="V315" s="12">
        <f t="shared" si="14"/>
        <v>0</v>
      </c>
      <c r="W315" s="7">
        <v>65000000</v>
      </c>
      <c r="X315" s="7">
        <v>501000000</v>
      </c>
      <c r="Y315" s="7">
        <v>400800000</v>
      </c>
      <c r="Z315" s="7">
        <v>65000000</v>
      </c>
      <c r="AA315" s="16">
        <v>0.11</v>
      </c>
      <c r="AB315" s="5" t="s">
        <v>35</v>
      </c>
      <c r="AC315" s="17">
        <v>1</v>
      </c>
    </row>
    <row r="316" spans="1:29" x14ac:dyDescent="0.3">
      <c r="A316" s="4" t="s">
        <v>629</v>
      </c>
      <c r="B316" s="5">
        <v>24478</v>
      </c>
      <c r="C316" s="6" t="s">
        <v>570</v>
      </c>
      <c r="D316" s="5" t="e">
        <f>VLOOKUP(B316,'[1]MB Data-New Rating'!#REF!,3,0)</f>
        <v>#REF!</v>
      </c>
      <c r="E316" s="5" t="s">
        <v>31</v>
      </c>
      <c r="F316" s="6" t="s">
        <v>630</v>
      </c>
      <c r="G316" s="5" t="s">
        <v>33</v>
      </c>
      <c r="H316" s="5" t="str">
        <f t="shared" si="12"/>
        <v>IQD</v>
      </c>
      <c r="I316" s="7">
        <v>100000000</v>
      </c>
      <c r="J316" s="8">
        <v>100000000</v>
      </c>
      <c r="K316" s="7">
        <v>1711111.1359999999</v>
      </c>
      <c r="L316" s="7">
        <v>0</v>
      </c>
      <c r="M316" s="7">
        <v>0</v>
      </c>
      <c r="N316" s="9">
        <v>44231</v>
      </c>
      <c r="O316" s="9">
        <v>44381</v>
      </c>
      <c r="P316" s="9">
        <v>44381</v>
      </c>
      <c r="Q316" s="10" t="e">
        <f t="shared" si="13"/>
        <v>#VALUE!</v>
      </c>
      <c r="R316" s="5">
        <v>1</v>
      </c>
      <c r="S316" s="5" t="s">
        <v>34</v>
      </c>
      <c r="T316" s="11">
        <v>0</v>
      </c>
      <c r="U316" s="8">
        <v>0</v>
      </c>
      <c r="V316" s="12">
        <f t="shared" si="14"/>
        <v>0</v>
      </c>
      <c r="W316" s="7">
        <v>130000000</v>
      </c>
      <c r="X316" s="7">
        <v>893500000</v>
      </c>
      <c r="Y316" s="7">
        <v>714800000</v>
      </c>
      <c r="Z316" s="7">
        <v>130000000</v>
      </c>
      <c r="AA316" s="16">
        <v>0.11</v>
      </c>
      <c r="AB316" s="5" t="s">
        <v>194</v>
      </c>
      <c r="AC316" s="17">
        <v>2</v>
      </c>
    </row>
    <row r="317" spans="1:29" x14ac:dyDescent="0.3">
      <c r="A317" s="4" t="s">
        <v>631</v>
      </c>
      <c r="B317" s="5">
        <v>45293</v>
      </c>
      <c r="C317" s="6" t="s">
        <v>570</v>
      </c>
      <c r="D317" s="5" t="e">
        <f>VLOOKUP(B317,'[1]MB Data-New Rating'!#REF!,3,0)</f>
        <v>#REF!</v>
      </c>
      <c r="E317" s="5" t="s">
        <v>213</v>
      </c>
      <c r="F317" s="6" t="s">
        <v>632</v>
      </c>
      <c r="G317" s="5" t="s">
        <v>33</v>
      </c>
      <c r="H317" s="5" t="str">
        <f t="shared" si="12"/>
        <v>IQD</v>
      </c>
      <c r="I317" s="7">
        <v>151234581.52500001</v>
      </c>
      <c r="J317" s="8">
        <v>151234581.52500001</v>
      </c>
      <c r="K317" s="7">
        <v>0</v>
      </c>
      <c r="L317" s="7">
        <v>4083812.148</v>
      </c>
      <c r="M317" s="7">
        <v>0</v>
      </c>
      <c r="N317" s="9">
        <v>41037</v>
      </c>
      <c r="O317" s="9">
        <v>44196</v>
      </c>
      <c r="P317" s="9">
        <v>43434</v>
      </c>
      <c r="Q317" s="10" t="e">
        <f t="shared" si="13"/>
        <v>#VALUE!</v>
      </c>
      <c r="R317" s="5">
        <v>1</v>
      </c>
      <c r="S317" s="5" t="s">
        <v>34</v>
      </c>
      <c r="T317" s="11">
        <v>0</v>
      </c>
      <c r="U317" s="8">
        <v>0</v>
      </c>
      <c r="V317" s="12">
        <f t="shared" si="14"/>
        <v>0</v>
      </c>
      <c r="W317" s="7">
        <v>130000000</v>
      </c>
      <c r="X317" s="7">
        <v>287000000</v>
      </c>
      <c r="Y317" s="7">
        <v>229600000</v>
      </c>
      <c r="Z317" s="7">
        <v>130000000</v>
      </c>
      <c r="AA317" s="16">
        <v>0.11</v>
      </c>
      <c r="AB317" s="5" t="s">
        <v>41</v>
      </c>
      <c r="AC317" s="17">
        <v>1</v>
      </c>
    </row>
    <row r="318" spans="1:29" x14ac:dyDescent="0.3">
      <c r="A318" s="4" t="s">
        <v>633</v>
      </c>
      <c r="B318" s="5">
        <v>45006</v>
      </c>
      <c r="C318" s="6" t="s">
        <v>570</v>
      </c>
      <c r="D318" s="5" t="e">
        <f>VLOOKUP(B318,'[1]MB Data-New Rating'!#REF!,3,0)</f>
        <v>#REF!</v>
      </c>
      <c r="E318" s="5" t="s">
        <v>213</v>
      </c>
      <c r="F318" s="6" t="s">
        <v>634</v>
      </c>
      <c r="G318" s="5" t="s">
        <v>33</v>
      </c>
      <c r="H318" s="5" t="str">
        <f t="shared" si="12"/>
        <v>IQD</v>
      </c>
      <c r="I318" s="7">
        <v>347601794.074</v>
      </c>
      <c r="J318" s="8">
        <v>347601794.074</v>
      </c>
      <c r="K318" s="7">
        <v>0</v>
      </c>
      <c r="L318" s="7">
        <v>0</v>
      </c>
      <c r="M318" s="7">
        <v>0</v>
      </c>
      <c r="N318" s="9">
        <v>41100</v>
      </c>
      <c r="O318" s="9">
        <v>44325</v>
      </c>
      <c r="P318" s="9">
        <v>44234</v>
      </c>
      <c r="Q318" s="10" t="e">
        <f t="shared" si="13"/>
        <v>#VALUE!</v>
      </c>
      <c r="R318" s="5">
        <v>1</v>
      </c>
      <c r="S318" s="5" t="s">
        <v>34</v>
      </c>
      <c r="T318" s="11">
        <v>0</v>
      </c>
      <c r="U318" s="8">
        <v>0</v>
      </c>
      <c r="V318" s="12">
        <f t="shared" si="14"/>
        <v>0</v>
      </c>
      <c r="W318" s="7">
        <v>520000000</v>
      </c>
      <c r="X318" s="7">
        <v>1000000000</v>
      </c>
      <c r="Y318" s="7">
        <v>800000000</v>
      </c>
      <c r="Z318" s="7">
        <v>520000000</v>
      </c>
      <c r="AA318" s="16">
        <v>0.11</v>
      </c>
      <c r="AB318" s="5" t="s">
        <v>41</v>
      </c>
      <c r="AC318" s="17">
        <v>1</v>
      </c>
    </row>
    <row r="319" spans="1:29" x14ac:dyDescent="0.3">
      <c r="A319" s="4" t="s">
        <v>635</v>
      </c>
      <c r="B319" s="5">
        <v>50161</v>
      </c>
      <c r="C319" s="6" t="s">
        <v>636</v>
      </c>
      <c r="D319" s="5" t="e">
        <f>VLOOKUP(B319,'[1]MB Data-New Rating'!#REF!,3,0)</f>
        <v>#REF!</v>
      </c>
      <c r="E319" s="5" t="s">
        <v>31</v>
      </c>
      <c r="F319" s="6" t="s">
        <v>637</v>
      </c>
      <c r="G319" s="5" t="s">
        <v>33</v>
      </c>
      <c r="H319" s="5" t="str">
        <f t="shared" si="12"/>
        <v>IQD</v>
      </c>
      <c r="I319" s="7">
        <v>111798885.98800001</v>
      </c>
      <c r="J319" s="8">
        <v>111798885.98800001</v>
      </c>
      <c r="K319" s="7">
        <v>382872.89899999998</v>
      </c>
      <c r="L319" s="7">
        <v>382872.89899999998</v>
      </c>
      <c r="M319" s="7">
        <v>0</v>
      </c>
      <c r="N319" s="9">
        <v>40835</v>
      </c>
      <c r="O319" s="9">
        <v>43027</v>
      </c>
      <c r="P319" s="9">
        <v>42910</v>
      </c>
      <c r="Q319" s="10" t="e">
        <f t="shared" si="13"/>
        <v>#VALUE!</v>
      </c>
      <c r="R319" s="5">
        <v>1</v>
      </c>
      <c r="S319" s="5" t="s">
        <v>34</v>
      </c>
      <c r="T319" s="11">
        <v>0</v>
      </c>
      <c r="U319" s="8">
        <v>0</v>
      </c>
      <c r="V319" s="12">
        <f t="shared" si="14"/>
        <v>0</v>
      </c>
      <c r="W319" s="7">
        <v>520000000</v>
      </c>
      <c r="X319" s="7">
        <v>971000000</v>
      </c>
      <c r="Y319" s="7">
        <v>776800000</v>
      </c>
      <c r="Z319" s="7">
        <v>520000000</v>
      </c>
      <c r="AA319" s="16">
        <v>0.11</v>
      </c>
      <c r="AB319" s="5" t="s">
        <v>35</v>
      </c>
      <c r="AC319" s="17">
        <v>1</v>
      </c>
    </row>
    <row r="320" spans="1:29" x14ac:dyDescent="0.3">
      <c r="A320" s="4" t="s">
        <v>638</v>
      </c>
      <c r="B320" s="5">
        <v>50195</v>
      </c>
      <c r="C320" s="6" t="s">
        <v>636</v>
      </c>
      <c r="D320" s="5" t="e">
        <f>VLOOKUP(B320,'[1]MB Data-New Rating'!#REF!,3,0)</f>
        <v>#REF!</v>
      </c>
      <c r="E320" s="5" t="s">
        <v>31</v>
      </c>
      <c r="F320" s="6" t="s">
        <v>639</v>
      </c>
      <c r="G320" s="5" t="s">
        <v>33</v>
      </c>
      <c r="H320" s="5" t="str">
        <f t="shared" si="12"/>
        <v>IQD</v>
      </c>
      <c r="I320" s="7">
        <v>243000000</v>
      </c>
      <c r="J320" s="8">
        <v>243000000</v>
      </c>
      <c r="K320" s="7">
        <v>96125367.003999993</v>
      </c>
      <c r="L320" s="7">
        <v>96125367.003999993</v>
      </c>
      <c r="M320" s="7">
        <v>0</v>
      </c>
      <c r="N320" s="9">
        <v>40878</v>
      </c>
      <c r="O320" s="9">
        <v>42695</v>
      </c>
      <c r="P320" s="9">
        <v>42695</v>
      </c>
      <c r="Q320" s="10" t="e">
        <f t="shared" si="13"/>
        <v>#VALUE!</v>
      </c>
      <c r="R320" s="5">
        <v>1</v>
      </c>
      <c r="S320" s="5" t="s">
        <v>34</v>
      </c>
      <c r="T320" s="11">
        <v>0</v>
      </c>
      <c r="U320" s="8">
        <v>0</v>
      </c>
      <c r="V320" s="12">
        <f t="shared" si="14"/>
        <v>0</v>
      </c>
      <c r="W320" s="7">
        <v>845000000</v>
      </c>
      <c r="X320" s="7">
        <v>1800000000</v>
      </c>
      <c r="Y320" s="7">
        <v>1440000000</v>
      </c>
      <c r="Z320" s="7">
        <v>845000000</v>
      </c>
      <c r="AA320" s="16">
        <v>0.11</v>
      </c>
      <c r="AB320" s="5" t="s">
        <v>35</v>
      </c>
      <c r="AC320" s="17">
        <v>1</v>
      </c>
    </row>
    <row r="321" spans="1:29" x14ac:dyDescent="0.3">
      <c r="A321" s="4" t="s">
        <v>640</v>
      </c>
      <c r="B321" s="5">
        <v>50017</v>
      </c>
      <c r="C321" s="6" t="s">
        <v>636</v>
      </c>
      <c r="D321" s="5" t="e">
        <f>VLOOKUP(B321,'[1]MB Data-New Rating'!#REF!,3,0)</f>
        <v>#REF!</v>
      </c>
      <c r="E321" s="5" t="s">
        <v>31</v>
      </c>
      <c r="F321" s="6" t="s">
        <v>641</v>
      </c>
      <c r="G321" s="5" t="s">
        <v>33</v>
      </c>
      <c r="H321" s="5" t="str">
        <f t="shared" si="12"/>
        <v>IQD</v>
      </c>
      <c r="I321" s="7">
        <v>155000000</v>
      </c>
      <c r="J321" s="8">
        <v>155000000</v>
      </c>
      <c r="K321" s="7">
        <v>75724931.555999994</v>
      </c>
      <c r="L321" s="7">
        <v>75724931.555999994</v>
      </c>
      <c r="M321" s="7">
        <v>0</v>
      </c>
      <c r="N321" s="9">
        <v>40916</v>
      </c>
      <c r="O321" s="9">
        <v>42830</v>
      </c>
      <c r="P321" s="9">
        <v>42830</v>
      </c>
      <c r="Q321" s="10" t="e">
        <f t="shared" si="13"/>
        <v>#VALUE!</v>
      </c>
      <c r="R321" s="5">
        <v>1</v>
      </c>
      <c r="S321" s="5" t="s">
        <v>34</v>
      </c>
      <c r="T321" s="11">
        <v>0</v>
      </c>
      <c r="U321" s="8">
        <v>0</v>
      </c>
      <c r="V321" s="12">
        <f t="shared" si="14"/>
        <v>0</v>
      </c>
      <c r="W321" s="7">
        <v>910000000</v>
      </c>
      <c r="X321" s="7">
        <v>1550000000</v>
      </c>
      <c r="Y321" s="7">
        <v>1240000000</v>
      </c>
      <c r="Z321" s="7">
        <v>910000000</v>
      </c>
      <c r="AA321" s="16">
        <v>0.11</v>
      </c>
      <c r="AB321" s="5" t="s">
        <v>35</v>
      </c>
      <c r="AC321" s="17">
        <v>1</v>
      </c>
    </row>
    <row r="322" spans="1:29" x14ac:dyDescent="0.3">
      <c r="A322" s="4" t="s">
        <v>642</v>
      </c>
      <c r="B322" s="5">
        <v>50161</v>
      </c>
      <c r="C322" s="6" t="s">
        <v>636</v>
      </c>
      <c r="D322" s="5" t="e">
        <f>VLOOKUP(B322,'[1]MB Data-New Rating'!#REF!,3,0)</f>
        <v>#REF!</v>
      </c>
      <c r="E322" s="5" t="s">
        <v>31</v>
      </c>
      <c r="F322" s="6" t="s">
        <v>637</v>
      </c>
      <c r="G322" s="5" t="s">
        <v>33</v>
      </c>
      <c r="H322" s="5" t="str">
        <f t="shared" si="12"/>
        <v>IQD</v>
      </c>
      <c r="I322" s="7">
        <v>121500000</v>
      </c>
      <c r="J322" s="8">
        <v>121500000</v>
      </c>
      <c r="K322" s="7">
        <v>56162958.857000001</v>
      </c>
      <c r="L322" s="7">
        <v>56162958.857000001</v>
      </c>
      <c r="M322" s="7">
        <v>0</v>
      </c>
      <c r="N322" s="9">
        <v>41084</v>
      </c>
      <c r="O322" s="9">
        <v>42910</v>
      </c>
      <c r="P322" s="9">
        <v>42910</v>
      </c>
      <c r="Q322" s="10" t="e">
        <f t="shared" si="13"/>
        <v>#VALUE!</v>
      </c>
      <c r="R322" s="5">
        <v>1</v>
      </c>
      <c r="S322" s="5" t="s">
        <v>34</v>
      </c>
      <c r="T322" s="11">
        <v>0</v>
      </c>
      <c r="U322" s="8">
        <v>0</v>
      </c>
      <c r="V322" s="12">
        <f t="shared" si="14"/>
        <v>0</v>
      </c>
      <c r="W322" s="7">
        <v>520000000</v>
      </c>
      <c r="X322" s="7">
        <v>971000000</v>
      </c>
      <c r="Y322" s="7">
        <v>776800000</v>
      </c>
      <c r="Z322" s="7">
        <v>520000000</v>
      </c>
      <c r="AA322" s="16">
        <v>0.11</v>
      </c>
      <c r="AB322" s="5" t="s">
        <v>35</v>
      </c>
      <c r="AC322" s="17">
        <v>1</v>
      </c>
    </row>
    <row r="323" spans="1:29" x14ac:dyDescent="0.3">
      <c r="A323" s="4" t="s">
        <v>643</v>
      </c>
      <c r="B323" s="5">
        <v>50228</v>
      </c>
      <c r="C323" s="6" t="s">
        <v>636</v>
      </c>
      <c r="D323" s="5" t="e">
        <f>VLOOKUP(B323,'[1]MB Data-New Rating'!#REF!,3,0)</f>
        <v>#REF!</v>
      </c>
      <c r="E323" s="5" t="s">
        <v>31</v>
      </c>
      <c r="F323" s="6" t="s">
        <v>644</v>
      </c>
      <c r="G323" s="5" t="s">
        <v>33</v>
      </c>
      <c r="H323" s="5" t="str">
        <f t="shared" ref="H323:H386" si="15">IF(G323="001","IQD","USD")</f>
        <v>IQD</v>
      </c>
      <c r="I323" s="7">
        <v>5000000</v>
      </c>
      <c r="J323" s="8">
        <v>5000000</v>
      </c>
      <c r="K323" s="7">
        <v>3259009.997</v>
      </c>
      <c r="L323" s="7">
        <v>3259009.997</v>
      </c>
      <c r="M323" s="7">
        <v>0</v>
      </c>
      <c r="N323" s="9">
        <v>41102</v>
      </c>
      <c r="O323" s="9">
        <v>42016</v>
      </c>
      <c r="P323" s="9">
        <v>42016</v>
      </c>
      <c r="Q323" s="10" t="e">
        <f t="shared" ref="Q323:Q386" si="16">IF(AND(E323&lt;&gt;"ADAs",$S$2-P323&gt;0),$S$2-P323,0)</f>
        <v>#VALUE!</v>
      </c>
      <c r="R323" s="5">
        <v>1</v>
      </c>
      <c r="S323" s="5" t="s">
        <v>34</v>
      </c>
      <c r="T323" s="11">
        <v>0</v>
      </c>
      <c r="U323" s="8">
        <v>0</v>
      </c>
      <c r="V323" s="12">
        <f t="shared" ref="V323:V386" si="17">U323*75%</f>
        <v>0</v>
      </c>
      <c r="W323" s="7">
        <v>32500000</v>
      </c>
      <c r="X323" s="7">
        <v>138000000</v>
      </c>
      <c r="Y323" s="7">
        <v>110400000</v>
      </c>
      <c r="Z323" s="7">
        <v>32500000</v>
      </c>
      <c r="AA323" s="16">
        <v>0.11</v>
      </c>
      <c r="AB323" s="5" t="s">
        <v>35</v>
      </c>
      <c r="AC323" s="17">
        <v>1</v>
      </c>
    </row>
    <row r="324" spans="1:29" x14ac:dyDescent="0.3">
      <c r="A324" s="4" t="s">
        <v>645</v>
      </c>
      <c r="B324" s="5">
        <v>50345</v>
      </c>
      <c r="C324" s="6" t="s">
        <v>636</v>
      </c>
      <c r="D324" s="5" t="e">
        <f>VLOOKUP(B324,'[1]MB Data-New Rating'!#REF!,3,0)</f>
        <v>#REF!</v>
      </c>
      <c r="E324" s="5" t="s">
        <v>31</v>
      </c>
      <c r="F324" s="6" t="s">
        <v>646</v>
      </c>
      <c r="G324" s="5" t="s">
        <v>33</v>
      </c>
      <c r="H324" s="5" t="str">
        <f t="shared" si="15"/>
        <v>IQD</v>
      </c>
      <c r="I324" s="7">
        <v>100000000</v>
      </c>
      <c r="J324" s="8">
        <v>100000000</v>
      </c>
      <c r="K324" s="7">
        <v>56925558.302000001</v>
      </c>
      <c r="L324" s="7">
        <v>56925558.302000001</v>
      </c>
      <c r="M324" s="7">
        <v>0</v>
      </c>
      <c r="N324" s="9">
        <v>41108</v>
      </c>
      <c r="O324" s="9">
        <v>42569</v>
      </c>
      <c r="P324" s="9">
        <v>42569</v>
      </c>
      <c r="Q324" s="10" t="e">
        <f t="shared" si="16"/>
        <v>#VALUE!</v>
      </c>
      <c r="R324" s="5">
        <v>1</v>
      </c>
      <c r="S324" s="5" t="s">
        <v>34</v>
      </c>
      <c r="T324" s="11">
        <v>0</v>
      </c>
      <c r="U324" s="8">
        <v>0</v>
      </c>
      <c r="V324" s="12">
        <f t="shared" si="17"/>
        <v>0</v>
      </c>
      <c r="W324" s="7">
        <v>195000000</v>
      </c>
      <c r="X324" s="7">
        <v>421000000</v>
      </c>
      <c r="Y324" s="7">
        <v>336800000</v>
      </c>
      <c r="Z324" s="7">
        <v>195000000</v>
      </c>
      <c r="AA324" s="16">
        <v>0.11</v>
      </c>
      <c r="AB324" s="5" t="s">
        <v>35</v>
      </c>
      <c r="AC324" s="17">
        <v>1</v>
      </c>
    </row>
    <row r="325" spans="1:29" x14ac:dyDescent="0.3">
      <c r="A325" s="4" t="s">
        <v>647</v>
      </c>
      <c r="B325" s="5">
        <v>50017</v>
      </c>
      <c r="C325" s="6" t="s">
        <v>636</v>
      </c>
      <c r="D325" s="5" t="e">
        <f>VLOOKUP(B325,'[1]MB Data-New Rating'!#REF!,3,0)</f>
        <v>#REF!</v>
      </c>
      <c r="E325" s="5" t="s">
        <v>31</v>
      </c>
      <c r="F325" s="6" t="s">
        <v>641</v>
      </c>
      <c r="G325" s="5" t="s">
        <v>33</v>
      </c>
      <c r="H325" s="5" t="str">
        <f t="shared" si="15"/>
        <v>IQD</v>
      </c>
      <c r="I325" s="7">
        <v>180000000</v>
      </c>
      <c r="J325" s="8">
        <v>180000000</v>
      </c>
      <c r="K325" s="7">
        <v>87938630.276999995</v>
      </c>
      <c r="L325" s="7">
        <v>87938630.276999995</v>
      </c>
      <c r="M325" s="7">
        <v>0</v>
      </c>
      <c r="N325" s="9">
        <v>41178</v>
      </c>
      <c r="O325" s="9">
        <v>42830</v>
      </c>
      <c r="P325" s="9">
        <v>42830</v>
      </c>
      <c r="Q325" s="10" t="e">
        <f t="shared" si="16"/>
        <v>#VALUE!</v>
      </c>
      <c r="R325" s="5">
        <v>1</v>
      </c>
      <c r="S325" s="5" t="s">
        <v>34</v>
      </c>
      <c r="T325" s="11">
        <v>0</v>
      </c>
      <c r="U325" s="8">
        <v>0</v>
      </c>
      <c r="V325" s="12">
        <f t="shared" si="17"/>
        <v>0</v>
      </c>
      <c r="W325" s="7">
        <v>910000000</v>
      </c>
      <c r="X325" s="7">
        <v>1550000000</v>
      </c>
      <c r="Y325" s="7">
        <v>1240000000</v>
      </c>
      <c r="Z325" s="7">
        <v>910000000</v>
      </c>
      <c r="AA325" s="16">
        <v>0.11</v>
      </c>
      <c r="AB325" s="5" t="s">
        <v>35</v>
      </c>
      <c r="AC325" s="17">
        <v>1</v>
      </c>
    </row>
    <row r="326" spans="1:29" x14ac:dyDescent="0.3">
      <c r="A326" s="4" t="s">
        <v>648</v>
      </c>
      <c r="B326" s="5">
        <v>50368</v>
      </c>
      <c r="C326" s="6" t="s">
        <v>636</v>
      </c>
      <c r="D326" s="5" t="e">
        <f>VLOOKUP(B326,'[1]MB Data-New Rating'!#REF!,3,0)</f>
        <v>#REF!</v>
      </c>
      <c r="E326" s="5" t="s">
        <v>31</v>
      </c>
      <c r="F326" s="6" t="s">
        <v>649</v>
      </c>
      <c r="G326" s="5" t="s">
        <v>33</v>
      </c>
      <c r="H326" s="5" t="str">
        <f t="shared" si="15"/>
        <v>IQD</v>
      </c>
      <c r="I326" s="7">
        <v>50731007.862999998</v>
      </c>
      <c r="J326" s="8">
        <v>50731007.862999998</v>
      </c>
      <c r="K326" s="7">
        <v>13126127.118000001</v>
      </c>
      <c r="L326" s="7">
        <v>13126127.118000001</v>
      </c>
      <c r="M326" s="7">
        <v>0</v>
      </c>
      <c r="N326" s="9">
        <v>41178</v>
      </c>
      <c r="O326" s="9">
        <v>43312</v>
      </c>
      <c r="P326" s="9">
        <v>43312</v>
      </c>
      <c r="Q326" s="10" t="e">
        <f t="shared" si="16"/>
        <v>#VALUE!</v>
      </c>
      <c r="R326" s="5">
        <v>1</v>
      </c>
      <c r="S326" s="5" t="s">
        <v>34</v>
      </c>
      <c r="T326" s="11">
        <v>0</v>
      </c>
      <c r="U326" s="8">
        <v>0</v>
      </c>
      <c r="V326" s="12">
        <f t="shared" si="17"/>
        <v>0</v>
      </c>
      <c r="W326" s="7">
        <v>845000000</v>
      </c>
      <c r="X326" s="7">
        <v>1459000000</v>
      </c>
      <c r="Y326" s="7">
        <v>1167200000</v>
      </c>
      <c r="Z326" s="7">
        <v>845000000</v>
      </c>
      <c r="AA326" s="16">
        <v>0.11</v>
      </c>
      <c r="AB326" s="5" t="s">
        <v>35</v>
      </c>
      <c r="AC326" s="17">
        <v>1</v>
      </c>
    </row>
    <row r="327" spans="1:29" x14ac:dyDescent="0.3">
      <c r="A327" s="4" t="s">
        <v>650</v>
      </c>
      <c r="B327" s="5">
        <v>50302</v>
      </c>
      <c r="C327" s="6" t="s">
        <v>636</v>
      </c>
      <c r="D327" s="5" t="e">
        <f>VLOOKUP(B327,'[1]MB Data-New Rating'!#REF!,3,0)</f>
        <v>#REF!</v>
      </c>
      <c r="E327" s="5" t="s">
        <v>31</v>
      </c>
      <c r="F327" s="6" t="s">
        <v>651</v>
      </c>
      <c r="G327" s="5" t="s">
        <v>33</v>
      </c>
      <c r="H327" s="5" t="str">
        <f t="shared" si="15"/>
        <v>IQD</v>
      </c>
      <c r="I327" s="7">
        <v>121058870.70900001</v>
      </c>
      <c r="J327" s="8">
        <v>121058870.70900001</v>
      </c>
      <c r="K327" s="7">
        <v>23838647.370999999</v>
      </c>
      <c r="L327" s="7">
        <v>23838647.370999999</v>
      </c>
      <c r="M327" s="7">
        <v>0</v>
      </c>
      <c r="N327" s="9">
        <v>41220</v>
      </c>
      <c r="O327" s="9">
        <v>43046</v>
      </c>
      <c r="P327" s="9">
        <v>43046</v>
      </c>
      <c r="Q327" s="10" t="e">
        <f t="shared" si="16"/>
        <v>#VALUE!</v>
      </c>
      <c r="R327" s="5">
        <v>1</v>
      </c>
      <c r="S327" s="5" t="s">
        <v>34</v>
      </c>
      <c r="T327" s="11">
        <v>0</v>
      </c>
      <c r="U327" s="8">
        <v>0</v>
      </c>
      <c r="V327" s="12">
        <f t="shared" si="17"/>
        <v>0</v>
      </c>
      <c r="W327" s="7">
        <v>520000000</v>
      </c>
      <c r="X327" s="7">
        <v>1442000000</v>
      </c>
      <c r="Y327" s="7">
        <v>1153600000</v>
      </c>
      <c r="Z327" s="7">
        <v>520000000</v>
      </c>
      <c r="AA327" s="16">
        <v>0.11</v>
      </c>
      <c r="AB327" s="5" t="s">
        <v>35</v>
      </c>
      <c r="AC327" s="17">
        <v>1</v>
      </c>
    </row>
    <row r="328" spans="1:29" x14ac:dyDescent="0.3">
      <c r="A328" s="4" t="s">
        <v>652</v>
      </c>
      <c r="B328" s="5">
        <v>50061</v>
      </c>
      <c r="C328" s="6" t="s">
        <v>636</v>
      </c>
      <c r="D328" s="5" t="e">
        <f>VLOOKUP(B328,'[1]MB Data-New Rating'!#REF!,3,0)</f>
        <v>#REF!</v>
      </c>
      <c r="E328" s="5" t="s">
        <v>31</v>
      </c>
      <c r="F328" s="6" t="s">
        <v>653</v>
      </c>
      <c r="G328" s="5" t="s">
        <v>33</v>
      </c>
      <c r="H328" s="5" t="str">
        <f t="shared" si="15"/>
        <v>IQD</v>
      </c>
      <c r="I328" s="7">
        <v>200000000</v>
      </c>
      <c r="J328" s="8">
        <v>200000000</v>
      </c>
      <c r="K328" s="7">
        <v>145431506.96599999</v>
      </c>
      <c r="L328" s="7">
        <v>145431506.96599999</v>
      </c>
      <c r="M328" s="7">
        <v>0</v>
      </c>
      <c r="N328" s="9">
        <v>41282</v>
      </c>
      <c r="O328" s="9">
        <v>42012</v>
      </c>
      <c r="P328" s="9">
        <v>41729</v>
      </c>
      <c r="Q328" s="10" t="e">
        <f t="shared" si="16"/>
        <v>#VALUE!</v>
      </c>
      <c r="R328" s="5">
        <v>1</v>
      </c>
      <c r="S328" s="5" t="s">
        <v>34</v>
      </c>
      <c r="T328" s="11">
        <v>0</v>
      </c>
      <c r="U328" s="8">
        <v>0</v>
      </c>
      <c r="V328" s="12">
        <f t="shared" si="17"/>
        <v>0</v>
      </c>
      <c r="W328" s="7">
        <v>780000000</v>
      </c>
      <c r="X328" s="7">
        <v>1459000000</v>
      </c>
      <c r="Y328" s="7">
        <v>1167200000</v>
      </c>
      <c r="Z328" s="7">
        <v>780000000</v>
      </c>
      <c r="AA328" s="16">
        <v>0.11</v>
      </c>
      <c r="AB328" s="5" t="s">
        <v>35</v>
      </c>
      <c r="AC328" s="17">
        <v>1</v>
      </c>
    </row>
    <row r="329" spans="1:29" x14ac:dyDescent="0.3">
      <c r="A329" s="4" t="s">
        <v>654</v>
      </c>
      <c r="B329" s="5">
        <v>50344</v>
      </c>
      <c r="C329" s="6" t="s">
        <v>636</v>
      </c>
      <c r="D329" s="5" t="e">
        <f>VLOOKUP(B329,'[1]MB Data-New Rating'!#REF!,3,0)</f>
        <v>#REF!</v>
      </c>
      <c r="E329" s="5" t="s">
        <v>31</v>
      </c>
      <c r="F329" s="6" t="s">
        <v>655</v>
      </c>
      <c r="G329" s="5" t="s">
        <v>33</v>
      </c>
      <c r="H329" s="5" t="str">
        <f t="shared" si="15"/>
        <v>IQD</v>
      </c>
      <c r="I329" s="7">
        <v>68200000</v>
      </c>
      <c r="J329" s="8">
        <v>68200000</v>
      </c>
      <c r="K329" s="7">
        <v>49132339.586000003</v>
      </c>
      <c r="L329" s="7">
        <v>49132339.586000003</v>
      </c>
      <c r="M329" s="7">
        <v>0</v>
      </c>
      <c r="N329" s="9">
        <v>41361</v>
      </c>
      <c r="O329" s="9">
        <v>43503</v>
      </c>
      <c r="P329" s="9">
        <v>43503</v>
      </c>
      <c r="Q329" s="10" t="e">
        <f t="shared" si="16"/>
        <v>#VALUE!</v>
      </c>
      <c r="R329" s="5">
        <v>1</v>
      </c>
      <c r="S329" s="5" t="s">
        <v>34</v>
      </c>
      <c r="T329" s="11">
        <v>0</v>
      </c>
      <c r="U329" s="8">
        <v>0</v>
      </c>
      <c r="V329" s="12">
        <f t="shared" si="17"/>
        <v>0</v>
      </c>
      <c r="W329" s="7">
        <v>520000000</v>
      </c>
      <c r="X329" s="7">
        <v>1008000000</v>
      </c>
      <c r="Y329" s="7">
        <v>806400000</v>
      </c>
      <c r="Z329" s="7">
        <v>520000000</v>
      </c>
      <c r="AA329" s="16">
        <v>0.11</v>
      </c>
      <c r="AB329" s="5" t="s">
        <v>35</v>
      </c>
      <c r="AC329" s="17">
        <v>1</v>
      </c>
    </row>
    <row r="330" spans="1:29" x14ac:dyDescent="0.3">
      <c r="A330" s="4" t="s">
        <v>656</v>
      </c>
      <c r="B330" s="5">
        <v>50061</v>
      </c>
      <c r="C330" s="6" t="s">
        <v>636</v>
      </c>
      <c r="D330" s="5" t="e">
        <f>VLOOKUP(B330,'[1]MB Data-New Rating'!#REF!,3,0)</f>
        <v>#REF!</v>
      </c>
      <c r="E330" s="5" t="s">
        <v>31</v>
      </c>
      <c r="F330" s="6" t="s">
        <v>653</v>
      </c>
      <c r="G330" s="5" t="s">
        <v>33</v>
      </c>
      <c r="H330" s="5" t="str">
        <f t="shared" si="15"/>
        <v>IQD</v>
      </c>
      <c r="I330" s="7">
        <v>200000000</v>
      </c>
      <c r="J330" s="8">
        <v>200000000</v>
      </c>
      <c r="K330" s="7">
        <v>175205479.56900001</v>
      </c>
      <c r="L330" s="7">
        <v>175205479.56900001</v>
      </c>
      <c r="M330" s="7">
        <v>0</v>
      </c>
      <c r="N330" s="9">
        <v>41364</v>
      </c>
      <c r="O330" s="9">
        <v>41729</v>
      </c>
      <c r="P330" s="9">
        <v>41729</v>
      </c>
      <c r="Q330" s="10" t="e">
        <f t="shared" si="16"/>
        <v>#VALUE!</v>
      </c>
      <c r="R330" s="5">
        <v>1</v>
      </c>
      <c r="S330" s="5" t="s">
        <v>34</v>
      </c>
      <c r="T330" s="11">
        <v>0</v>
      </c>
      <c r="U330" s="8">
        <v>0</v>
      </c>
      <c r="V330" s="12">
        <f t="shared" si="17"/>
        <v>0</v>
      </c>
      <c r="W330" s="7">
        <v>780000000</v>
      </c>
      <c r="X330" s="7">
        <v>1459000000</v>
      </c>
      <c r="Y330" s="7">
        <v>1167200000</v>
      </c>
      <c r="Z330" s="7">
        <v>780000000</v>
      </c>
      <c r="AA330" s="16">
        <v>0.11</v>
      </c>
      <c r="AB330" s="5" t="s">
        <v>35</v>
      </c>
      <c r="AC330" s="17">
        <v>1</v>
      </c>
    </row>
    <row r="331" spans="1:29" x14ac:dyDescent="0.3">
      <c r="A331" s="4" t="s">
        <v>657</v>
      </c>
      <c r="B331" s="5">
        <v>50017</v>
      </c>
      <c r="C331" s="6" t="s">
        <v>636</v>
      </c>
      <c r="D331" s="5" t="e">
        <f>VLOOKUP(B331,'[1]MB Data-New Rating'!#REF!,3,0)</f>
        <v>#REF!</v>
      </c>
      <c r="E331" s="5" t="s">
        <v>31</v>
      </c>
      <c r="F331" s="6" t="s">
        <v>641</v>
      </c>
      <c r="G331" s="5" t="s">
        <v>33</v>
      </c>
      <c r="H331" s="5" t="str">
        <f t="shared" si="15"/>
        <v>IQD</v>
      </c>
      <c r="I331" s="7">
        <v>137000000</v>
      </c>
      <c r="J331" s="8">
        <v>137000000</v>
      </c>
      <c r="K331" s="7">
        <v>66625564.553999998</v>
      </c>
      <c r="L331" s="7">
        <v>66625564.553999998</v>
      </c>
      <c r="M331" s="7">
        <v>0</v>
      </c>
      <c r="N331" s="9">
        <v>41406</v>
      </c>
      <c r="O331" s="9">
        <v>42830</v>
      </c>
      <c r="P331" s="9">
        <v>42830</v>
      </c>
      <c r="Q331" s="10" t="e">
        <f t="shared" si="16"/>
        <v>#VALUE!</v>
      </c>
      <c r="R331" s="5">
        <v>1</v>
      </c>
      <c r="S331" s="5" t="s">
        <v>34</v>
      </c>
      <c r="T331" s="11">
        <v>0</v>
      </c>
      <c r="U331" s="8">
        <v>0</v>
      </c>
      <c r="V331" s="12">
        <f t="shared" si="17"/>
        <v>0</v>
      </c>
      <c r="W331" s="7">
        <v>910000000</v>
      </c>
      <c r="X331" s="7">
        <v>1550000000</v>
      </c>
      <c r="Y331" s="7">
        <v>1240000000</v>
      </c>
      <c r="Z331" s="7">
        <v>910000000</v>
      </c>
      <c r="AA331" s="16">
        <v>0.11</v>
      </c>
      <c r="AB331" s="5" t="s">
        <v>35</v>
      </c>
      <c r="AC331" s="17">
        <v>1</v>
      </c>
    </row>
    <row r="332" spans="1:29" x14ac:dyDescent="0.3">
      <c r="A332" s="4" t="s">
        <v>658</v>
      </c>
      <c r="B332" s="5">
        <v>50044</v>
      </c>
      <c r="C332" s="6" t="s">
        <v>636</v>
      </c>
      <c r="D332" s="5" t="e">
        <f>VLOOKUP(B332,'[1]MB Data-New Rating'!#REF!,3,0)</f>
        <v>#REF!</v>
      </c>
      <c r="E332" s="5" t="s">
        <v>31</v>
      </c>
      <c r="F332" s="6" t="s">
        <v>659</v>
      </c>
      <c r="G332" s="5" t="s">
        <v>33</v>
      </c>
      <c r="H332" s="5" t="str">
        <f t="shared" si="15"/>
        <v>IQD</v>
      </c>
      <c r="I332" s="7">
        <v>48600000</v>
      </c>
      <c r="J332" s="8">
        <v>48600000</v>
      </c>
      <c r="K332" s="7">
        <v>19263773.002999999</v>
      </c>
      <c r="L332" s="7">
        <v>19263773.002999999</v>
      </c>
      <c r="M332" s="7">
        <v>0</v>
      </c>
      <c r="N332" s="9">
        <v>41421</v>
      </c>
      <c r="O332" s="9">
        <v>42882</v>
      </c>
      <c r="P332" s="9">
        <v>42882</v>
      </c>
      <c r="Q332" s="10" t="e">
        <f t="shared" si="16"/>
        <v>#VALUE!</v>
      </c>
      <c r="R332" s="5">
        <v>1</v>
      </c>
      <c r="S332" s="5" t="s">
        <v>34</v>
      </c>
      <c r="T332" s="11">
        <v>0</v>
      </c>
      <c r="U332" s="8">
        <v>0</v>
      </c>
      <c r="V332" s="12">
        <f t="shared" si="17"/>
        <v>0</v>
      </c>
      <c r="W332" s="7">
        <v>78000000</v>
      </c>
      <c r="X332" s="7">
        <v>302000000</v>
      </c>
      <c r="Y332" s="7">
        <v>241600000</v>
      </c>
      <c r="Z332" s="7">
        <v>78000000</v>
      </c>
      <c r="AA332" s="16">
        <v>0.11</v>
      </c>
      <c r="AB332" s="5" t="s">
        <v>35</v>
      </c>
      <c r="AC332" s="17">
        <v>1</v>
      </c>
    </row>
    <row r="333" spans="1:29" x14ac:dyDescent="0.3">
      <c r="A333" s="4" t="s">
        <v>660</v>
      </c>
      <c r="B333" s="5">
        <v>50061</v>
      </c>
      <c r="C333" s="6" t="s">
        <v>636</v>
      </c>
      <c r="D333" s="5" t="e">
        <f>VLOOKUP(B333,'[1]MB Data-New Rating'!#REF!,3,0)</f>
        <v>#REF!</v>
      </c>
      <c r="E333" s="5" t="s">
        <v>31</v>
      </c>
      <c r="F333" s="6" t="s">
        <v>653</v>
      </c>
      <c r="G333" s="5" t="s">
        <v>33</v>
      </c>
      <c r="H333" s="5" t="str">
        <f t="shared" si="15"/>
        <v>IQD</v>
      </c>
      <c r="I333" s="7">
        <v>180000000</v>
      </c>
      <c r="J333" s="8">
        <v>180000000</v>
      </c>
      <c r="K333" s="7">
        <v>165627804.14300001</v>
      </c>
      <c r="L333" s="7">
        <v>165627804.14300001</v>
      </c>
      <c r="M333" s="7">
        <v>0</v>
      </c>
      <c r="N333" s="9">
        <v>41428</v>
      </c>
      <c r="O333" s="9">
        <v>41793</v>
      </c>
      <c r="P333" s="9">
        <v>41729</v>
      </c>
      <c r="Q333" s="10" t="e">
        <f t="shared" si="16"/>
        <v>#VALUE!</v>
      </c>
      <c r="R333" s="5">
        <v>1</v>
      </c>
      <c r="S333" s="5" t="s">
        <v>34</v>
      </c>
      <c r="T333" s="11">
        <v>0</v>
      </c>
      <c r="U333" s="8">
        <v>0</v>
      </c>
      <c r="V333" s="12">
        <f t="shared" si="17"/>
        <v>0</v>
      </c>
      <c r="W333" s="7">
        <v>780000000</v>
      </c>
      <c r="X333" s="7">
        <v>1459000000</v>
      </c>
      <c r="Y333" s="7">
        <v>1167200000</v>
      </c>
      <c r="Z333" s="7">
        <v>780000000</v>
      </c>
      <c r="AA333" s="16">
        <v>0.11</v>
      </c>
      <c r="AB333" s="5" t="s">
        <v>35</v>
      </c>
      <c r="AC333" s="17">
        <v>1</v>
      </c>
    </row>
    <row r="334" spans="1:29" x14ac:dyDescent="0.3">
      <c r="A334" s="4" t="s">
        <v>661</v>
      </c>
      <c r="B334" s="5">
        <v>50082</v>
      </c>
      <c r="C334" s="6" t="s">
        <v>636</v>
      </c>
      <c r="D334" s="5" t="e">
        <f>VLOOKUP(B334,'[1]MB Data-New Rating'!#REF!,3,0)</f>
        <v>#REF!</v>
      </c>
      <c r="E334" s="5" t="s">
        <v>31</v>
      </c>
      <c r="F334" s="6" t="s">
        <v>662</v>
      </c>
      <c r="G334" s="5" t="s">
        <v>33</v>
      </c>
      <c r="H334" s="5" t="str">
        <f t="shared" si="15"/>
        <v>IQD</v>
      </c>
      <c r="I334" s="7">
        <v>546750000</v>
      </c>
      <c r="J334" s="8">
        <v>546750000</v>
      </c>
      <c r="K334" s="7">
        <v>15712814.898</v>
      </c>
      <c r="L334" s="7">
        <v>15712814.898</v>
      </c>
      <c r="M334" s="7">
        <v>0</v>
      </c>
      <c r="N334" s="9">
        <v>41493</v>
      </c>
      <c r="O334" s="9">
        <v>42954</v>
      </c>
      <c r="P334" s="9">
        <v>42912</v>
      </c>
      <c r="Q334" s="10" t="e">
        <f t="shared" si="16"/>
        <v>#VALUE!</v>
      </c>
      <c r="R334" s="5">
        <v>1</v>
      </c>
      <c r="S334" s="5" t="s">
        <v>34</v>
      </c>
      <c r="T334" s="11">
        <v>0</v>
      </c>
      <c r="U334" s="8">
        <v>0</v>
      </c>
      <c r="V334" s="12">
        <f t="shared" si="17"/>
        <v>0</v>
      </c>
      <c r="W334" s="7">
        <v>1300000000</v>
      </c>
      <c r="X334" s="7">
        <v>2280000000</v>
      </c>
      <c r="Y334" s="7">
        <v>1824000000</v>
      </c>
      <c r="Z334" s="7">
        <v>1300000000</v>
      </c>
      <c r="AA334" s="16">
        <v>0.11</v>
      </c>
      <c r="AB334" s="5" t="s">
        <v>35</v>
      </c>
      <c r="AC334" s="17">
        <v>1</v>
      </c>
    </row>
    <row r="335" spans="1:29" x14ac:dyDescent="0.3">
      <c r="A335" s="4" t="s">
        <v>663</v>
      </c>
      <c r="B335" s="5">
        <v>50368</v>
      </c>
      <c r="C335" s="6" t="s">
        <v>636</v>
      </c>
      <c r="D335" s="5" t="e">
        <f>VLOOKUP(B335,'[1]MB Data-New Rating'!#REF!,3,0)</f>
        <v>#REF!</v>
      </c>
      <c r="E335" s="5" t="s">
        <v>31</v>
      </c>
      <c r="F335" s="6" t="s">
        <v>649</v>
      </c>
      <c r="G335" s="5" t="s">
        <v>33</v>
      </c>
      <c r="H335" s="5" t="str">
        <f t="shared" si="15"/>
        <v>IQD</v>
      </c>
      <c r="I335" s="7">
        <v>248375000</v>
      </c>
      <c r="J335" s="8">
        <v>248375000</v>
      </c>
      <c r="K335" s="7">
        <v>188801424.79699999</v>
      </c>
      <c r="L335" s="7">
        <v>188801424.79699999</v>
      </c>
      <c r="M335" s="7">
        <v>0</v>
      </c>
      <c r="N335" s="9">
        <v>41522</v>
      </c>
      <c r="O335" s="9">
        <v>43452</v>
      </c>
      <c r="P335" s="9">
        <v>43312</v>
      </c>
      <c r="Q335" s="10" t="e">
        <f t="shared" si="16"/>
        <v>#VALUE!</v>
      </c>
      <c r="R335" s="5">
        <v>1</v>
      </c>
      <c r="S335" s="5" t="s">
        <v>34</v>
      </c>
      <c r="T335" s="11">
        <v>0</v>
      </c>
      <c r="U335" s="8">
        <v>0</v>
      </c>
      <c r="V335" s="12">
        <f t="shared" si="17"/>
        <v>0</v>
      </c>
      <c r="W335" s="7">
        <v>845000000</v>
      </c>
      <c r="X335" s="7">
        <v>1459000000</v>
      </c>
      <c r="Y335" s="7">
        <v>1167200000</v>
      </c>
      <c r="Z335" s="7">
        <v>845000000</v>
      </c>
      <c r="AA335" s="16">
        <v>0.11</v>
      </c>
      <c r="AB335" s="5" t="s">
        <v>35</v>
      </c>
      <c r="AC335" s="17">
        <v>1</v>
      </c>
    </row>
    <row r="336" spans="1:29" x14ac:dyDescent="0.3">
      <c r="A336" s="4" t="s">
        <v>664</v>
      </c>
      <c r="B336" s="5">
        <v>50161</v>
      </c>
      <c r="C336" s="6" t="s">
        <v>636</v>
      </c>
      <c r="D336" s="5" t="e">
        <f>VLOOKUP(B336,'[1]MB Data-New Rating'!#REF!,3,0)</f>
        <v>#REF!</v>
      </c>
      <c r="E336" s="5" t="s">
        <v>31</v>
      </c>
      <c r="F336" s="6" t="s">
        <v>637</v>
      </c>
      <c r="G336" s="5" t="s">
        <v>33</v>
      </c>
      <c r="H336" s="5" t="str">
        <f t="shared" si="15"/>
        <v>IQD</v>
      </c>
      <c r="I336" s="7">
        <v>21600000</v>
      </c>
      <c r="J336" s="8">
        <v>21600000</v>
      </c>
      <c r="K336" s="7">
        <v>9437720.4749999996</v>
      </c>
      <c r="L336" s="7">
        <v>9437720.4749999996</v>
      </c>
      <c r="M336" s="7">
        <v>0</v>
      </c>
      <c r="N336" s="9">
        <v>41526</v>
      </c>
      <c r="O336" s="9">
        <v>42987</v>
      </c>
      <c r="P336" s="9">
        <v>42910</v>
      </c>
      <c r="Q336" s="10" t="e">
        <f t="shared" si="16"/>
        <v>#VALUE!</v>
      </c>
      <c r="R336" s="5">
        <v>1</v>
      </c>
      <c r="S336" s="5" t="s">
        <v>34</v>
      </c>
      <c r="T336" s="11">
        <v>0</v>
      </c>
      <c r="U336" s="8">
        <v>0</v>
      </c>
      <c r="V336" s="12">
        <f t="shared" si="17"/>
        <v>0</v>
      </c>
      <c r="W336" s="7">
        <v>520000000</v>
      </c>
      <c r="X336" s="7">
        <v>971000000</v>
      </c>
      <c r="Y336" s="7">
        <v>776800000</v>
      </c>
      <c r="Z336" s="7">
        <v>520000000</v>
      </c>
      <c r="AA336" s="16">
        <v>0.11</v>
      </c>
      <c r="AB336" s="5" t="s">
        <v>35</v>
      </c>
      <c r="AC336" s="17">
        <v>1</v>
      </c>
    </row>
    <row r="337" spans="1:29" x14ac:dyDescent="0.3">
      <c r="A337" s="4" t="s">
        <v>665</v>
      </c>
      <c r="B337" s="5">
        <v>50489</v>
      </c>
      <c r="C337" s="6" t="s">
        <v>636</v>
      </c>
      <c r="D337" s="5" t="e">
        <f>VLOOKUP(B337,'[1]MB Data-New Rating'!#REF!,3,0)</f>
        <v>#REF!</v>
      </c>
      <c r="E337" s="5" t="s">
        <v>31</v>
      </c>
      <c r="F337" s="6" t="s">
        <v>666</v>
      </c>
      <c r="G337" s="5" t="s">
        <v>33</v>
      </c>
      <c r="H337" s="5" t="str">
        <f t="shared" si="15"/>
        <v>IQD</v>
      </c>
      <c r="I337" s="7">
        <v>75000000</v>
      </c>
      <c r="J337" s="8">
        <v>75000000</v>
      </c>
      <c r="K337" s="7">
        <v>50794520.755999997</v>
      </c>
      <c r="L337" s="7">
        <v>50794520.755999997</v>
      </c>
      <c r="M337" s="7">
        <v>0</v>
      </c>
      <c r="N337" s="9">
        <v>41526</v>
      </c>
      <c r="O337" s="9">
        <v>42256</v>
      </c>
      <c r="P337" s="9">
        <v>42256</v>
      </c>
      <c r="Q337" s="10" t="e">
        <f t="shared" si="16"/>
        <v>#VALUE!</v>
      </c>
      <c r="R337" s="5">
        <v>1</v>
      </c>
      <c r="S337" s="5" t="s">
        <v>34</v>
      </c>
      <c r="T337" s="11">
        <v>0</v>
      </c>
      <c r="U337" s="8">
        <v>0</v>
      </c>
      <c r="V337" s="12">
        <f t="shared" si="17"/>
        <v>0</v>
      </c>
      <c r="W337" s="7">
        <v>130000000</v>
      </c>
      <c r="X337" s="7">
        <v>500000000</v>
      </c>
      <c r="Y337" s="7">
        <v>400000000</v>
      </c>
      <c r="Z337" s="7">
        <v>130000000</v>
      </c>
      <c r="AA337" s="16">
        <v>0.11</v>
      </c>
      <c r="AB337" s="5" t="s">
        <v>35</v>
      </c>
      <c r="AC337" s="17">
        <v>1</v>
      </c>
    </row>
    <row r="338" spans="1:29" x14ac:dyDescent="0.3">
      <c r="A338" s="4" t="s">
        <v>667</v>
      </c>
      <c r="B338" s="5">
        <v>50496</v>
      </c>
      <c r="C338" s="6" t="s">
        <v>636</v>
      </c>
      <c r="D338" s="5" t="e">
        <f>VLOOKUP(B338,'[1]MB Data-New Rating'!#REF!,3,0)</f>
        <v>#REF!</v>
      </c>
      <c r="E338" s="5" t="s">
        <v>31</v>
      </c>
      <c r="F338" s="6" t="s">
        <v>668</v>
      </c>
      <c r="G338" s="5" t="s">
        <v>33</v>
      </c>
      <c r="H338" s="5" t="str">
        <f t="shared" si="15"/>
        <v>IQD</v>
      </c>
      <c r="I338" s="7">
        <v>166600000</v>
      </c>
      <c r="J338" s="8">
        <v>166600000</v>
      </c>
      <c r="K338" s="7">
        <v>91798769.941</v>
      </c>
      <c r="L338" s="7">
        <v>91798769.941</v>
      </c>
      <c r="M338" s="7">
        <v>0</v>
      </c>
      <c r="N338" s="9">
        <v>41527</v>
      </c>
      <c r="O338" s="9">
        <v>42439</v>
      </c>
      <c r="P338" s="9">
        <v>42439</v>
      </c>
      <c r="Q338" s="10" t="e">
        <f t="shared" si="16"/>
        <v>#VALUE!</v>
      </c>
      <c r="R338" s="5">
        <v>1</v>
      </c>
      <c r="S338" s="5" t="s">
        <v>34</v>
      </c>
      <c r="T338" s="11">
        <v>0</v>
      </c>
      <c r="U338" s="8">
        <v>0</v>
      </c>
      <c r="V338" s="12">
        <f t="shared" si="17"/>
        <v>0</v>
      </c>
      <c r="W338" s="7">
        <v>260000000</v>
      </c>
      <c r="X338" s="7">
        <v>508000000</v>
      </c>
      <c r="Y338" s="7">
        <v>406400000</v>
      </c>
      <c r="Z338" s="7">
        <v>260000000</v>
      </c>
      <c r="AA338" s="16">
        <v>0.11</v>
      </c>
      <c r="AB338" s="5" t="s">
        <v>35</v>
      </c>
      <c r="AC338" s="17">
        <v>1</v>
      </c>
    </row>
    <row r="339" spans="1:29" x14ac:dyDescent="0.3">
      <c r="A339" s="4" t="s">
        <v>669</v>
      </c>
      <c r="B339" s="5">
        <v>50490</v>
      </c>
      <c r="C339" s="6" t="s">
        <v>636</v>
      </c>
      <c r="D339" s="5" t="e">
        <f>VLOOKUP(B339,'[1]MB Data-New Rating'!#REF!,3,0)</f>
        <v>#REF!</v>
      </c>
      <c r="E339" s="5" t="s">
        <v>31</v>
      </c>
      <c r="F339" s="6" t="s">
        <v>670</v>
      </c>
      <c r="G339" s="5" t="s">
        <v>33</v>
      </c>
      <c r="H339" s="5" t="str">
        <f t="shared" si="15"/>
        <v>IQD</v>
      </c>
      <c r="I339" s="7">
        <v>2635871.216</v>
      </c>
      <c r="J339" s="8">
        <v>2635871.216</v>
      </c>
      <c r="K339" s="7">
        <v>102907.326</v>
      </c>
      <c r="L339" s="7">
        <v>102907.326</v>
      </c>
      <c r="M339" s="7">
        <v>0</v>
      </c>
      <c r="N339" s="9">
        <v>41541</v>
      </c>
      <c r="O339" s="9">
        <v>43367</v>
      </c>
      <c r="P339" s="9">
        <v>43367</v>
      </c>
      <c r="Q339" s="10" t="e">
        <f t="shared" si="16"/>
        <v>#VALUE!</v>
      </c>
      <c r="R339" s="5">
        <v>1</v>
      </c>
      <c r="S339" s="5" t="s">
        <v>34</v>
      </c>
      <c r="T339" s="11">
        <v>0</v>
      </c>
      <c r="U339" s="8">
        <v>0</v>
      </c>
      <c r="V339" s="12">
        <f t="shared" si="17"/>
        <v>0</v>
      </c>
      <c r="W339" s="7">
        <v>52000000</v>
      </c>
      <c r="X339" s="7">
        <v>165000000</v>
      </c>
      <c r="Y339" s="7">
        <v>132000000</v>
      </c>
      <c r="Z339" s="7">
        <v>52000000</v>
      </c>
      <c r="AA339" s="16">
        <v>0.11</v>
      </c>
      <c r="AB339" s="5" t="s">
        <v>35</v>
      </c>
      <c r="AC339" s="17">
        <v>1</v>
      </c>
    </row>
    <row r="340" spans="1:29" x14ac:dyDescent="0.3">
      <c r="A340" s="4" t="s">
        <v>671</v>
      </c>
      <c r="B340" s="5">
        <v>50504</v>
      </c>
      <c r="C340" s="6" t="s">
        <v>636</v>
      </c>
      <c r="D340" s="5" t="e">
        <f>VLOOKUP(B340,'[1]MB Data-New Rating'!#REF!,3,0)</f>
        <v>#REF!</v>
      </c>
      <c r="E340" s="5" t="s">
        <v>31</v>
      </c>
      <c r="F340" s="6" t="s">
        <v>672</v>
      </c>
      <c r="G340" s="5" t="s">
        <v>33</v>
      </c>
      <c r="H340" s="5" t="str">
        <f t="shared" si="15"/>
        <v>IQD</v>
      </c>
      <c r="I340" s="7">
        <v>40500000</v>
      </c>
      <c r="J340" s="8">
        <v>40500000</v>
      </c>
      <c r="K340" s="7">
        <v>21075336.956</v>
      </c>
      <c r="L340" s="7">
        <v>21075336.956</v>
      </c>
      <c r="M340" s="7">
        <v>0</v>
      </c>
      <c r="N340" s="9">
        <v>41616</v>
      </c>
      <c r="O340" s="9">
        <v>42712</v>
      </c>
      <c r="P340" s="9">
        <v>42573</v>
      </c>
      <c r="Q340" s="10" t="e">
        <f t="shared" si="16"/>
        <v>#VALUE!</v>
      </c>
      <c r="R340" s="5">
        <v>1</v>
      </c>
      <c r="S340" s="5" t="s">
        <v>34</v>
      </c>
      <c r="T340" s="11">
        <v>0</v>
      </c>
      <c r="U340" s="8">
        <v>0</v>
      </c>
      <c r="V340" s="12">
        <f t="shared" si="17"/>
        <v>0</v>
      </c>
      <c r="W340" s="7">
        <v>130000000</v>
      </c>
      <c r="X340" s="7">
        <v>725000000</v>
      </c>
      <c r="Y340" s="7">
        <v>580000000</v>
      </c>
      <c r="Z340" s="7">
        <v>130000000</v>
      </c>
      <c r="AA340" s="16">
        <v>0.11</v>
      </c>
      <c r="AB340" s="5" t="s">
        <v>35</v>
      </c>
      <c r="AC340" s="17">
        <v>1</v>
      </c>
    </row>
    <row r="341" spans="1:29" x14ac:dyDescent="0.3">
      <c r="A341" s="4" t="s">
        <v>673</v>
      </c>
      <c r="B341" s="5">
        <v>51101</v>
      </c>
      <c r="C341" s="6" t="s">
        <v>636</v>
      </c>
      <c r="D341" s="5" t="e">
        <f>VLOOKUP(B341,'[1]MB Data-New Rating'!#REF!,3,0)</f>
        <v>#REF!</v>
      </c>
      <c r="E341" s="5" t="s">
        <v>31</v>
      </c>
      <c r="F341" s="6" t="s">
        <v>674</v>
      </c>
      <c r="G341" s="5" t="s">
        <v>33</v>
      </c>
      <c r="H341" s="5" t="str">
        <f t="shared" si="15"/>
        <v>IQD</v>
      </c>
      <c r="I341" s="7">
        <v>218810958.90599999</v>
      </c>
      <c r="J341" s="8">
        <v>218810958.90599999</v>
      </c>
      <c r="K341" s="7">
        <v>55176330.645000003</v>
      </c>
      <c r="L341" s="7">
        <v>55176330.645000003</v>
      </c>
      <c r="M341" s="7">
        <v>0</v>
      </c>
      <c r="N341" s="9">
        <v>41686</v>
      </c>
      <c r="O341" s="9">
        <v>42416</v>
      </c>
      <c r="P341" s="9">
        <v>42416</v>
      </c>
      <c r="Q341" s="10" t="e">
        <f t="shared" si="16"/>
        <v>#VALUE!</v>
      </c>
      <c r="R341" s="5">
        <v>1</v>
      </c>
      <c r="S341" s="5" t="s">
        <v>34</v>
      </c>
      <c r="T341" s="11">
        <v>0</v>
      </c>
      <c r="U341" s="8">
        <v>0</v>
      </c>
      <c r="V341" s="12">
        <f t="shared" si="17"/>
        <v>0</v>
      </c>
      <c r="W341" s="7">
        <v>715000000</v>
      </c>
      <c r="X341" s="7">
        <v>1130000000</v>
      </c>
      <c r="Y341" s="7">
        <v>904000000</v>
      </c>
      <c r="Z341" s="7">
        <v>715000000</v>
      </c>
      <c r="AA341" s="16">
        <v>0.11</v>
      </c>
      <c r="AB341" s="5" t="s">
        <v>35</v>
      </c>
      <c r="AC341" s="17">
        <v>1</v>
      </c>
    </row>
    <row r="342" spans="1:29" x14ac:dyDescent="0.3">
      <c r="A342" s="4" t="s">
        <v>675</v>
      </c>
      <c r="B342" s="5">
        <v>50454</v>
      </c>
      <c r="C342" s="6" t="s">
        <v>636</v>
      </c>
      <c r="D342" s="5" t="e">
        <f>VLOOKUP(B342,'[1]MB Data-New Rating'!#REF!,3,0)</f>
        <v>#REF!</v>
      </c>
      <c r="E342" s="5" t="s">
        <v>31</v>
      </c>
      <c r="F342" s="6" t="s">
        <v>676</v>
      </c>
      <c r="G342" s="5" t="s">
        <v>33</v>
      </c>
      <c r="H342" s="5" t="str">
        <f t="shared" si="15"/>
        <v>IQD</v>
      </c>
      <c r="I342" s="7">
        <v>36000000</v>
      </c>
      <c r="J342" s="8">
        <v>36000000</v>
      </c>
      <c r="K342" s="7">
        <v>12013595.016000001</v>
      </c>
      <c r="L342" s="7">
        <v>12013595.016000001</v>
      </c>
      <c r="M342" s="7">
        <v>0</v>
      </c>
      <c r="N342" s="9">
        <v>41731</v>
      </c>
      <c r="O342" s="9">
        <v>43192</v>
      </c>
      <c r="P342" s="9">
        <v>43192</v>
      </c>
      <c r="Q342" s="10" t="e">
        <f t="shared" si="16"/>
        <v>#VALUE!</v>
      </c>
      <c r="R342" s="5">
        <v>1</v>
      </c>
      <c r="S342" s="5" t="s">
        <v>34</v>
      </c>
      <c r="T342" s="11">
        <v>0</v>
      </c>
      <c r="U342" s="8">
        <v>0</v>
      </c>
      <c r="V342" s="12">
        <f t="shared" si="17"/>
        <v>0</v>
      </c>
      <c r="W342" s="7">
        <v>84500000</v>
      </c>
      <c r="X342" s="7">
        <v>263000000</v>
      </c>
      <c r="Y342" s="7">
        <v>210400000</v>
      </c>
      <c r="Z342" s="7">
        <v>84500000</v>
      </c>
      <c r="AA342" s="16">
        <v>0.11</v>
      </c>
      <c r="AB342" s="5" t="s">
        <v>35</v>
      </c>
      <c r="AC342" s="17">
        <v>1</v>
      </c>
    </row>
    <row r="343" spans="1:29" x14ac:dyDescent="0.3">
      <c r="A343" s="4" t="s">
        <v>677</v>
      </c>
      <c r="B343" s="5">
        <v>50324</v>
      </c>
      <c r="C343" s="6" t="s">
        <v>636</v>
      </c>
      <c r="D343" s="5" t="e">
        <f>VLOOKUP(B343,'[1]MB Data-New Rating'!#REF!,3,0)</f>
        <v>#REF!</v>
      </c>
      <c r="E343" s="5" t="s">
        <v>31</v>
      </c>
      <c r="F343" s="6" t="s">
        <v>678</v>
      </c>
      <c r="G343" s="5" t="s">
        <v>33</v>
      </c>
      <c r="H343" s="5" t="str">
        <f t="shared" si="15"/>
        <v>IQD</v>
      </c>
      <c r="I343" s="7">
        <v>30969722.324000001</v>
      </c>
      <c r="J343" s="8">
        <v>30969722.324000001</v>
      </c>
      <c r="K343" s="7">
        <v>4401518.7010000004</v>
      </c>
      <c r="L343" s="7">
        <v>4401518.7010000004</v>
      </c>
      <c r="M343" s="7">
        <v>0</v>
      </c>
      <c r="N343" s="9">
        <v>41794</v>
      </c>
      <c r="O343" s="9">
        <v>43375</v>
      </c>
      <c r="P343" s="9">
        <v>43375</v>
      </c>
      <c r="Q343" s="10" t="e">
        <f t="shared" si="16"/>
        <v>#VALUE!</v>
      </c>
      <c r="R343" s="5">
        <v>1</v>
      </c>
      <c r="S343" s="5" t="s">
        <v>34</v>
      </c>
      <c r="T343" s="11">
        <v>0</v>
      </c>
      <c r="U343" s="8">
        <v>0</v>
      </c>
      <c r="V343" s="12">
        <f t="shared" si="17"/>
        <v>0</v>
      </c>
      <c r="W343" s="7">
        <v>260000000</v>
      </c>
      <c r="X343" s="7">
        <v>182000000</v>
      </c>
      <c r="Y343" s="7">
        <v>145600000</v>
      </c>
      <c r="Z343" s="7">
        <v>145600000</v>
      </c>
      <c r="AA343" s="16">
        <v>0.11</v>
      </c>
      <c r="AB343" s="5" t="s">
        <v>35</v>
      </c>
      <c r="AC343" s="17">
        <v>1</v>
      </c>
    </row>
    <row r="344" spans="1:29" x14ac:dyDescent="0.3">
      <c r="A344" s="4" t="s">
        <v>679</v>
      </c>
      <c r="B344" s="5">
        <v>50592</v>
      </c>
      <c r="C344" s="6" t="s">
        <v>636</v>
      </c>
      <c r="D344" s="5" t="e">
        <f>VLOOKUP(B344,'[1]MB Data-New Rating'!#REF!,3,0)</f>
        <v>#REF!</v>
      </c>
      <c r="E344" s="5" t="s">
        <v>31</v>
      </c>
      <c r="F344" s="6" t="s">
        <v>680</v>
      </c>
      <c r="G344" s="5" t="s">
        <v>33</v>
      </c>
      <c r="H344" s="5" t="str">
        <f t="shared" si="15"/>
        <v>IQD</v>
      </c>
      <c r="I344" s="7">
        <v>57644741</v>
      </c>
      <c r="J344" s="8">
        <v>57644741</v>
      </c>
      <c r="K344" s="7">
        <v>20246906.427999999</v>
      </c>
      <c r="L344" s="7">
        <v>20246906.427999999</v>
      </c>
      <c r="M344" s="7">
        <v>0</v>
      </c>
      <c r="N344" s="9">
        <v>41806</v>
      </c>
      <c r="O344" s="9">
        <v>42720</v>
      </c>
      <c r="P344" s="9">
        <v>42720</v>
      </c>
      <c r="Q344" s="10" t="e">
        <f t="shared" si="16"/>
        <v>#VALUE!</v>
      </c>
      <c r="R344" s="5">
        <v>1</v>
      </c>
      <c r="S344" s="5" t="s">
        <v>34</v>
      </c>
      <c r="T344" s="11">
        <v>0</v>
      </c>
      <c r="U344" s="8">
        <v>0</v>
      </c>
      <c r="V344" s="12">
        <f t="shared" si="17"/>
        <v>0</v>
      </c>
      <c r="W344" s="7">
        <v>97500000</v>
      </c>
      <c r="X344" s="7">
        <v>205000000</v>
      </c>
      <c r="Y344" s="7">
        <v>164000000</v>
      </c>
      <c r="Z344" s="7">
        <v>97500000</v>
      </c>
      <c r="AA344" s="16">
        <v>0.11</v>
      </c>
      <c r="AB344" s="5" t="s">
        <v>35</v>
      </c>
      <c r="AC344" s="17">
        <v>1</v>
      </c>
    </row>
    <row r="345" spans="1:29" x14ac:dyDescent="0.3">
      <c r="A345" s="4" t="s">
        <v>681</v>
      </c>
      <c r="B345" s="5">
        <v>50470</v>
      </c>
      <c r="C345" s="6" t="s">
        <v>636</v>
      </c>
      <c r="D345" s="5" t="e">
        <f>VLOOKUP(B345,'[1]MB Data-New Rating'!#REF!,3,0)</f>
        <v>#REF!</v>
      </c>
      <c r="E345" s="5" t="s">
        <v>31</v>
      </c>
      <c r="F345" s="6" t="s">
        <v>682</v>
      </c>
      <c r="G345" s="5" t="s">
        <v>33</v>
      </c>
      <c r="H345" s="5" t="str">
        <f t="shared" si="15"/>
        <v>IQD</v>
      </c>
      <c r="I345" s="7">
        <v>180000000</v>
      </c>
      <c r="J345" s="8">
        <v>180000000</v>
      </c>
      <c r="K345" s="7">
        <v>105217015.277</v>
      </c>
      <c r="L345" s="7">
        <v>105217015.277</v>
      </c>
      <c r="M345" s="7">
        <v>0</v>
      </c>
      <c r="N345" s="9">
        <v>41807</v>
      </c>
      <c r="O345" s="9">
        <v>42538</v>
      </c>
      <c r="P345" s="9">
        <v>42538</v>
      </c>
      <c r="Q345" s="10" t="e">
        <f t="shared" si="16"/>
        <v>#VALUE!</v>
      </c>
      <c r="R345" s="5">
        <v>1</v>
      </c>
      <c r="S345" s="5" t="s">
        <v>34</v>
      </c>
      <c r="T345" s="11">
        <v>0</v>
      </c>
      <c r="U345" s="8">
        <v>0</v>
      </c>
      <c r="V345" s="12">
        <f t="shared" si="17"/>
        <v>0</v>
      </c>
      <c r="W345" s="7">
        <v>260000000</v>
      </c>
      <c r="X345" s="7">
        <v>500000000</v>
      </c>
      <c r="Y345" s="7">
        <v>400000000</v>
      </c>
      <c r="Z345" s="7">
        <v>260000000</v>
      </c>
      <c r="AA345" s="16">
        <v>0.11</v>
      </c>
      <c r="AB345" s="5" t="s">
        <v>35</v>
      </c>
      <c r="AC345" s="17">
        <v>1</v>
      </c>
    </row>
    <row r="346" spans="1:29" x14ac:dyDescent="0.3">
      <c r="A346" s="4" t="s">
        <v>683</v>
      </c>
      <c r="B346" s="5">
        <v>50082</v>
      </c>
      <c r="C346" s="6" t="s">
        <v>636</v>
      </c>
      <c r="D346" s="5" t="e">
        <f>VLOOKUP(B346,'[1]MB Data-New Rating'!#REF!,3,0)</f>
        <v>#REF!</v>
      </c>
      <c r="E346" s="5" t="s">
        <v>31</v>
      </c>
      <c r="F346" s="6" t="s">
        <v>662</v>
      </c>
      <c r="G346" s="5" t="s">
        <v>33</v>
      </c>
      <c r="H346" s="5" t="str">
        <f t="shared" si="15"/>
        <v>IQD</v>
      </c>
      <c r="I346" s="7">
        <v>202500000</v>
      </c>
      <c r="J346" s="8">
        <v>202500000</v>
      </c>
      <c r="K346" s="7">
        <v>93471780.758000001</v>
      </c>
      <c r="L346" s="7">
        <v>93471780.758000001</v>
      </c>
      <c r="M346" s="7">
        <v>0</v>
      </c>
      <c r="N346" s="9">
        <v>41816</v>
      </c>
      <c r="O346" s="9">
        <v>42912</v>
      </c>
      <c r="P346" s="9">
        <v>42912</v>
      </c>
      <c r="Q346" s="10" t="e">
        <f t="shared" si="16"/>
        <v>#VALUE!</v>
      </c>
      <c r="R346" s="5">
        <v>1</v>
      </c>
      <c r="S346" s="5" t="s">
        <v>34</v>
      </c>
      <c r="T346" s="11">
        <v>0</v>
      </c>
      <c r="U346" s="8">
        <v>0</v>
      </c>
      <c r="V346" s="12">
        <f t="shared" si="17"/>
        <v>0</v>
      </c>
      <c r="W346" s="7">
        <v>1300000000</v>
      </c>
      <c r="X346" s="7">
        <v>2280000000</v>
      </c>
      <c r="Y346" s="7">
        <v>1824000000</v>
      </c>
      <c r="Z346" s="7">
        <v>1300000000</v>
      </c>
      <c r="AA346" s="16">
        <v>0.11</v>
      </c>
      <c r="AB346" s="5" t="s">
        <v>35</v>
      </c>
      <c r="AC346" s="17">
        <v>1</v>
      </c>
    </row>
    <row r="347" spans="1:29" x14ac:dyDescent="0.3">
      <c r="A347" s="4" t="s">
        <v>684</v>
      </c>
      <c r="B347" s="5">
        <v>51101</v>
      </c>
      <c r="C347" s="6" t="s">
        <v>636</v>
      </c>
      <c r="D347" s="5" t="e">
        <f>VLOOKUP(B347,'[1]MB Data-New Rating'!#REF!,3,0)</f>
        <v>#REF!</v>
      </c>
      <c r="E347" s="5" t="s">
        <v>31</v>
      </c>
      <c r="F347" s="6" t="s">
        <v>674</v>
      </c>
      <c r="G347" s="5" t="s">
        <v>33</v>
      </c>
      <c r="H347" s="5" t="str">
        <f t="shared" si="15"/>
        <v>IQD</v>
      </c>
      <c r="I347" s="7">
        <v>135000000</v>
      </c>
      <c r="J347" s="8">
        <v>135000000</v>
      </c>
      <c r="K347" s="7">
        <v>78248219.281000003</v>
      </c>
      <c r="L347" s="7">
        <v>78248219.281000003</v>
      </c>
      <c r="M347" s="7">
        <v>0</v>
      </c>
      <c r="N347" s="9">
        <v>41822</v>
      </c>
      <c r="O347" s="9">
        <v>42553</v>
      </c>
      <c r="P347" s="9">
        <v>42416</v>
      </c>
      <c r="Q347" s="10" t="e">
        <f t="shared" si="16"/>
        <v>#VALUE!</v>
      </c>
      <c r="R347" s="5">
        <v>1</v>
      </c>
      <c r="S347" s="5" t="s">
        <v>34</v>
      </c>
      <c r="T347" s="11">
        <v>0</v>
      </c>
      <c r="U347" s="8">
        <v>0</v>
      </c>
      <c r="V347" s="12">
        <f t="shared" si="17"/>
        <v>0</v>
      </c>
      <c r="W347" s="7">
        <v>715000000</v>
      </c>
      <c r="X347" s="7">
        <v>1130000000</v>
      </c>
      <c r="Y347" s="7">
        <v>904000000</v>
      </c>
      <c r="Z347" s="7">
        <v>715000000</v>
      </c>
      <c r="AA347" s="16">
        <v>0.11</v>
      </c>
      <c r="AB347" s="5" t="s">
        <v>35</v>
      </c>
      <c r="AC347" s="17">
        <v>1</v>
      </c>
    </row>
    <row r="348" spans="1:29" x14ac:dyDescent="0.3">
      <c r="A348" s="4" t="s">
        <v>685</v>
      </c>
      <c r="B348" s="5">
        <v>50504</v>
      </c>
      <c r="C348" s="6" t="s">
        <v>636</v>
      </c>
      <c r="D348" s="5" t="e">
        <f>VLOOKUP(B348,'[1]MB Data-New Rating'!#REF!,3,0)</f>
        <v>#REF!</v>
      </c>
      <c r="E348" s="5" t="s">
        <v>31</v>
      </c>
      <c r="F348" s="6" t="s">
        <v>672</v>
      </c>
      <c r="G348" s="5" t="s">
        <v>33</v>
      </c>
      <c r="H348" s="5" t="str">
        <f t="shared" si="15"/>
        <v>IQD</v>
      </c>
      <c r="I348" s="7">
        <v>39450000</v>
      </c>
      <c r="J348" s="8">
        <v>39450000</v>
      </c>
      <c r="K348" s="7">
        <v>22936487.688999999</v>
      </c>
      <c r="L348" s="7">
        <v>22936487.688999999</v>
      </c>
      <c r="M348" s="7">
        <v>0</v>
      </c>
      <c r="N348" s="9">
        <v>41842</v>
      </c>
      <c r="O348" s="9">
        <v>42573</v>
      </c>
      <c r="P348" s="9">
        <v>42573</v>
      </c>
      <c r="Q348" s="10" t="e">
        <f t="shared" si="16"/>
        <v>#VALUE!</v>
      </c>
      <c r="R348" s="5">
        <v>1</v>
      </c>
      <c r="S348" s="5" t="s">
        <v>34</v>
      </c>
      <c r="T348" s="11">
        <v>0</v>
      </c>
      <c r="U348" s="8">
        <v>0</v>
      </c>
      <c r="V348" s="12">
        <f t="shared" si="17"/>
        <v>0</v>
      </c>
      <c r="W348" s="7">
        <v>130000000</v>
      </c>
      <c r="X348" s="7">
        <v>725000000</v>
      </c>
      <c r="Y348" s="7">
        <v>580000000</v>
      </c>
      <c r="Z348" s="7">
        <v>130000000</v>
      </c>
      <c r="AA348" s="16">
        <v>0.11</v>
      </c>
      <c r="AB348" s="5" t="s">
        <v>35</v>
      </c>
      <c r="AC348" s="17">
        <v>1</v>
      </c>
    </row>
    <row r="349" spans="1:29" x14ac:dyDescent="0.3">
      <c r="A349" s="4" t="s">
        <v>686</v>
      </c>
      <c r="B349" s="5">
        <v>50344</v>
      </c>
      <c r="C349" s="6" t="s">
        <v>636</v>
      </c>
      <c r="D349" s="5" t="e">
        <f>VLOOKUP(B349,'[1]MB Data-New Rating'!#REF!,3,0)</f>
        <v>#REF!</v>
      </c>
      <c r="E349" s="5" t="s">
        <v>31</v>
      </c>
      <c r="F349" s="6" t="s">
        <v>655</v>
      </c>
      <c r="G349" s="5" t="s">
        <v>33</v>
      </c>
      <c r="H349" s="5" t="str">
        <f t="shared" si="15"/>
        <v>IQD</v>
      </c>
      <c r="I349" s="7">
        <v>32200000</v>
      </c>
      <c r="J349" s="8">
        <v>32200000</v>
      </c>
      <c r="K349" s="7">
        <v>25871802.655000001</v>
      </c>
      <c r="L349" s="7">
        <v>25871802.655000001</v>
      </c>
      <c r="M349" s="7">
        <v>0</v>
      </c>
      <c r="N349" s="9">
        <v>41863</v>
      </c>
      <c r="O349" s="9">
        <v>43503</v>
      </c>
      <c r="P349" s="9">
        <v>43503</v>
      </c>
      <c r="Q349" s="10" t="e">
        <f t="shared" si="16"/>
        <v>#VALUE!</v>
      </c>
      <c r="R349" s="5">
        <v>1</v>
      </c>
      <c r="S349" s="5" t="s">
        <v>34</v>
      </c>
      <c r="T349" s="11">
        <v>0</v>
      </c>
      <c r="U349" s="8">
        <v>0</v>
      </c>
      <c r="V349" s="12">
        <f t="shared" si="17"/>
        <v>0</v>
      </c>
      <c r="W349" s="7">
        <v>520000000</v>
      </c>
      <c r="X349" s="7">
        <v>1008000000</v>
      </c>
      <c r="Y349" s="7">
        <v>806400000</v>
      </c>
      <c r="Z349" s="7">
        <v>520000000</v>
      </c>
      <c r="AA349" s="16">
        <v>0.11</v>
      </c>
      <c r="AB349" s="5" t="s">
        <v>35</v>
      </c>
      <c r="AC349" s="17">
        <v>1</v>
      </c>
    </row>
    <row r="350" spans="1:29" x14ac:dyDescent="0.3">
      <c r="A350" s="4" t="s">
        <v>687</v>
      </c>
      <c r="B350" s="5">
        <v>50577</v>
      </c>
      <c r="C350" s="6" t="s">
        <v>636</v>
      </c>
      <c r="D350" s="5" t="e">
        <f>VLOOKUP(B350,'[1]MB Data-New Rating'!#REF!,3,0)</f>
        <v>#REF!</v>
      </c>
      <c r="E350" s="5" t="s">
        <v>31</v>
      </c>
      <c r="F350" s="6" t="s">
        <v>688</v>
      </c>
      <c r="G350" s="5" t="s">
        <v>33</v>
      </c>
      <c r="H350" s="5" t="str">
        <f t="shared" si="15"/>
        <v>IQD</v>
      </c>
      <c r="I350" s="7">
        <v>44992856.473999999</v>
      </c>
      <c r="J350" s="8">
        <v>44992856.473999999</v>
      </c>
      <c r="K350" s="7">
        <v>1972082.588</v>
      </c>
      <c r="L350" s="7">
        <v>1972082.588</v>
      </c>
      <c r="M350" s="7">
        <v>0</v>
      </c>
      <c r="N350" s="9">
        <v>41864</v>
      </c>
      <c r="O350" s="9">
        <v>42960</v>
      </c>
      <c r="P350" s="9">
        <v>42960</v>
      </c>
      <c r="Q350" s="10" t="e">
        <f t="shared" si="16"/>
        <v>#VALUE!</v>
      </c>
      <c r="R350" s="5">
        <v>1</v>
      </c>
      <c r="S350" s="5" t="s">
        <v>34</v>
      </c>
      <c r="T350" s="11">
        <v>0</v>
      </c>
      <c r="U350" s="8">
        <v>0</v>
      </c>
      <c r="V350" s="12">
        <f t="shared" si="17"/>
        <v>0</v>
      </c>
      <c r="W350" s="7">
        <v>130000000</v>
      </c>
      <c r="X350" s="7">
        <v>418000000</v>
      </c>
      <c r="Y350" s="7">
        <v>334400000</v>
      </c>
      <c r="Z350" s="7">
        <v>130000000</v>
      </c>
      <c r="AA350" s="13">
        <v>0.11</v>
      </c>
      <c r="AB350" s="14" t="s">
        <v>35</v>
      </c>
      <c r="AC350" s="15">
        <v>1</v>
      </c>
    </row>
    <row r="351" spans="1:29" x14ac:dyDescent="0.3">
      <c r="A351" s="4" t="s">
        <v>689</v>
      </c>
      <c r="B351" s="5">
        <v>50344</v>
      </c>
      <c r="C351" s="6" t="s">
        <v>636</v>
      </c>
      <c r="D351" s="5" t="e">
        <f>VLOOKUP(B351,'[1]MB Data-New Rating'!#REF!,3,0)</f>
        <v>#REF!</v>
      </c>
      <c r="E351" s="5" t="s">
        <v>31</v>
      </c>
      <c r="F351" s="6" t="s">
        <v>655</v>
      </c>
      <c r="G351" s="5" t="s">
        <v>33</v>
      </c>
      <c r="H351" s="5" t="str">
        <f t="shared" si="15"/>
        <v>IQD</v>
      </c>
      <c r="I351" s="7">
        <v>62800000</v>
      </c>
      <c r="J351" s="8">
        <v>62800000</v>
      </c>
      <c r="K351" s="7">
        <v>30187215.853999998</v>
      </c>
      <c r="L351" s="7">
        <v>30187215.853999998</v>
      </c>
      <c r="M351" s="7">
        <v>0</v>
      </c>
      <c r="N351" s="9">
        <v>41911</v>
      </c>
      <c r="O351" s="9">
        <v>43503</v>
      </c>
      <c r="P351" s="9">
        <v>43503</v>
      </c>
      <c r="Q351" s="10" t="e">
        <f t="shared" si="16"/>
        <v>#VALUE!</v>
      </c>
      <c r="R351" s="5">
        <v>1</v>
      </c>
      <c r="S351" s="5" t="s">
        <v>34</v>
      </c>
      <c r="T351" s="11">
        <v>0</v>
      </c>
      <c r="U351" s="8">
        <v>0</v>
      </c>
      <c r="V351" s="12">
        <f t="shared" si="17"/>
        <v>0</v>
      </c>
      <c r="W351" s="7">
        <v>520000000</v>
      </c>
      <c r="X351" s="7">
        <v>1008000000</v>
      </c>
      <c r="Y351" s="7">
        <v>806400000</v>
      </c>
      <c r="Z351" s="7">
        <v>520000000</v>
      </c>
      <c r="AA351" s="13">
        <v>0.11</v>
      </c>
      <c r="AB351" s="14" t="s">
        <v>35</v>
      </c>
      <c r="AC351" s="15">
        <v>1</v>
      </c>
    </row>
    <row r="352" spans="1:29" x14ac:dyDescent="0.3">
      <c r="A352" s="4" t="s">
        <v>690</v>
      </c>
      <c r="B352" s="5">
        <v>50651</v>
      </c>
      <c r="C352" s="6" t="s">
        <v>636</v>
      </c>
      <c r="D352" s="5" t="e">
        <f>VLOOKUP(B352,'[1]MB Data-New Rating'!#REF!,3,0)</f>
        <v>#REF!</v>
      </c>
      <c r="E352" s="5" t="s">
        <v>31</v>
      </c>
      <c r="F352" s="6" t="s">
        <v>691</v>
      </c>
      <c r="G352" s="5" t="s">
        <v>33</v>
      </c>
      <c r="H352" s="5" t="str">
        <f t="shared" si="15"/>
        <v>IQD</v>
      </c>
      <c r="I352" s="7">
        <v>66150000</v>
      </c>
      <c r="J352" s="8">
        <v>66150000</v>
      </c>
      <c r="K352" s="7">
        <v>21470957.254000001</v>
      </c>
      <c r="L352" s="7">
        <v>21470957.254000001</v>
      </c>
      <c r="M352" s="7">
        <v>0</v>
      </c>
      <c r="N352" s="9">
        <v>41927</v>
      </c>
      <c r="O352" s="9">
        <v>42292</v>
      </c>
      <c r="P352" s="9">
        <v>42292</v>
      </c>
      <c r="Q352" s="10" t="e">
        <f t="shared" si="16"/>
        <v>#VALUE!</v>
      </c>
      <c r="R352" s="5">
        <v>1</v>
      </c>
      <c r="S352" s="5" t="s">
        <v>34</v>
      </c>
      <c r="T352" s="11">
        <v>0</v>
      </c>
      <c r="U352" s="8">
        <v>0</v>
      </c>
      <c r="V352" s="12">
        <f t="shared" si="17"/>
        <v>0</v>
      </c>
      <c r="W352" s="7">
        <v>97500000</v>
      </c>
      <c r="X352" s="7">
        <v>309000000</v>
      </c>
      <c r="Y352" s="7">
        <v>247200000</v>
      </c>
      <c r="Z352" s="7">
        <v>97500000</v>
      </c>
      <c r="AA352" s="13">
        <v>0.11</v>
      </c>
      <c r="AB352" s="14" t="s">
        <v>35</v>
      </c>
      <c r="AC352" s="15">
        <v>1</v>
      </c>
    </row>
    <row r="353" spans="1:29" x14ac:dyDescent="0.3">
      <c r="A353" s="4" t="s">
        <v>692</v>
      </c>
      <c r="B353" s="5">
        <v>50681</v>
      </c>
      <c r="C353" s="6" t="s">
        <v>636</v>
      </c>
      <c r="D353" s="5" t="e">
        <f>VLOOKUP(B353,'[1]MB Data-New Rating'!#REF!,3,0)</f>
        <v>#REF!</v>
      </c>
      <c r="E353" s="5" t="s">
        <v>31</v>
      </c>
      <c r="F353" s="6" t="s">
        <v>693</v>
      </c>
      <c r="G353" s="5" t="s">
        <v>33</v>
      </c>
      <c r="H353" s="5" t="str">
        <f t="shared" si="15"/>
        <v>IQD</v>
      </c>
      <c r="I353" s="7">
        <v>232750000</v>
      </c>
      <c r="J353" s="8">
        <v>232750000</v>
      </c>
      <c r="K353" s="7">
        <v>85115041.032000005</v>
      </c>
      <c r="L353" s="7">
        <v>85115041.032000005</v>
      </c>
      <c r="M353" s="7">
        <v>0</v>
      </c>
      <c r="N353" s="9">
        <v>41977</v>
      </c>
      <c r="O353" s="9">
        <v>43073</v>
      </c>
      <c r="P353" s="9">
        <v>43073</v>
      </c>
      <c r="Q353" s="10" t="e">
        <f t="shared" si="16"/>
        <v>#VALUE!</v>
      </c>
      <c r="R353" s="5">
        <v>1</v>
      </c>
      <c r="S353" s="5" t="s">
        <v>34</v>
      </c>
      <c r="T353" s="11">
        <v>0</v>
      </c>
      <c r="U353" s="8">
        <v>0</v>
      </c>
      <c r="V353" s="12">
        <f t="shared" si="17"/>
        <v>0</v>
      </c>
      <c r="W353" s="7">
        <v>325000000</v>
      </c>
      <c r="X353" s="7">
        <v>900000000</v>
      </c>
      <c r="Y353" s="7">
        <v>720000000</v>
      </c>
      <c r="Z353" s="7">
        <v>325000000</v>
      </c>
      <c r="AA353" s="13">
        <v>0.11</v>
      </c>
      <c r="AB353" s="14" t="s">
        <v>35</v>
      </c>
      <c r="AC353" s="15">
        <v>1</v>
      </c>
    </row>
    <row r="354" spans="1:29" x14ac:dyDescent="0.3">
      <c r="A354" s="4" t="s">
        <v>694</v>
      </c>
      <c r="B354" s="5">
        <v>50108</v>
      </c>
      <c r="C354" s="6" t="s">
        <v>636</v>
      </c>
      <c r="D354" s="5" t="e">
        <f>VLOOKUP(B354,'[1]MB Data-New Rating'!#REF!,3,0)</f>
        <v>#REF!</v>
      </c>
      <c r="E354" s="5" t="s">
        <v>31</v>
      </c>
      <c r="F354" s="6" t="s">
        <v>695</v>
      </c>
      <c r="G354" s="5" t="s">
        <v>33</v>
      </c>
      <c r="H354" s="5" t="str">
        <f t="shared" si="15"/>
        <v>IQD</v>
      </c>
      <c r="I354" s="7">
        <v>90000000</v>
      </c>
      <c r="J354" s="8">
        <v>90000000</v>
      </c>
      <c r="K354" s="7">
        <v>36690410.990000002</v>
      </c>
      <c r="L354" s="7">
        <v>36690410.990000002</v>
      </c>
      <c r="M354" s="7">
        <v>0</v>
      </c>
      <c r="N354" s="9">
        <v>41980</v>
      </c>
      <c r="O354" s="9">
        <v>43076</v>
      </c>
      <c r="P354" s="9">
        <v>43076</v>
      </c>
      <c r="Q354" s="10" t="e">
        <f t="shared" si="16"/>
        <v>#VALUE!</v>
      </c>
      <c r="R354" s="5">
        <v>1</v>
      </c>
      <c r="S354" s="5" t="s">
        <v>34</v>
      </c>
      <c r="T354" s="11">
        <v>0</v>
      </c>
      <c r="U354" s="8">
        <v>0</v>
      </c>
      <c r="V354" s="12">
        <f t="shared" si="17"/>
        <v>0</v>
      </c>
      <c r="W354" s="7">
        <v>1300000000</v>
      </c>
      <c r="X354" s="7">
        <v>4365000000</v>
      </c>
      <c r="Y354" s="7">
        <v>3492000000</v>
      </c>
      <c r="Z354" s="7">
        <v>1300000000</v>
      </c>
      <c r="AA354" s="13">
        <v>0.105</v>
      </c>
      <c r="AB354" s="14" t="s">
        <v>35</v>
      </c>
      <c r="AC354" s="15">
        <v>1</v>
      </c>
    </row>
    <row r="355" spans="1:29" x14ac:dyDescent="0.3">
      <c r="A355" s="4" t="s">
        <v>696</v>
      </c>
      <c r="B355" s="5">
        <v>50108</v>
      </c>
      <c r="C355" s="6" t="s">
        <v>636</v>
      </c>
      <c r="D355" s="5" t="e">
        <f>VLOOKUP(B355,'[1]MB Data-New Rating'!#REF!,3,0)</f>
        <v>#REF!</v>
      </c>
      <c r="E355" s="5" t="s">
        <v>31</v>
      </c>
      <c r="F355" s="6" t="s">
        <v>695</v>
      </c>
      <c r="G355" s="5" t="s">
        <v>33</v>
      </c>
      <c r="H355" s="5" t="str">
        <f t="shared" si="15"/>
        <v>IQD</v>
      </c>
      <c r="I355" s="7">
        <v>135000000</v>
      </c>
      <c r="J355" s="8">
        <v>135000000</v>
      </c>
      <c r="K355" s="7">
        <v>54680548.049000002</v>
      </c>
      <c r="L355" s="7">
        <v>54680548.049000002</v>
      </c>
      <c r="M355" s="7">
        <v>0</v>
      </c>
      <c r="N355" s="9">
        <v>41988</v>
      </c>
      <c r="O355" s="9">
        <v>43084</v>
      </c>
      <c r="P355" s="9">
        <v>43076</v>
      </c>
      <c r="Q355" s="10" t="e">
        <f t="shared" si="16"/>
        <v>#VALUE!</v>
      </c>
      <c r="R355" s="5">
        <v>1</v>
      </c>
      <c r="S355" s="5" t="s">
        <v>34</v>
      </c>
      <c r="T355" s="11">
        <v>0</v>
      </c>
      <c r="U355" s="8">
        <v>0</v>
      </c>
      <c r="V355" s="12">
        <f t="shared" si="17"/>
        <v>0</v>
      </c>
      <c r="W355" s="7">
        <v>1300000000</v>
      </c>
      <c r="X355" s="7">
        <v>4365000000</v>
      </c>
      <c r="Y355" s="7">
        <v>3492000000</v>
      </c>
      <c r="Z355" s="7">
        <v>1300000000</v>
      </c>
      <c r="AA355" s="13">
        <v>0.105</v>
      </c>
      <c r="AB355" s="14" t="s">
        <v>35</v>
      </c>
      <c r="AC355" s="15">
        <v>1</v>
      </c>
    </row>
    <row r="356" spans="1:29" x14ac:dyDescent="0.3">
      <c r="A356" s="4" t="s">
        <v>697</v>
      </c>
      <c r="B356" s="5">
        <v>51101</v>
      </c>
      <c r="C356" s="6" t="s">
        <v>636</v>
      </c>
      <c r="D356" s="5" t="e">
        <f>VLOOKUP(B356,'[1]MB Data-New Rating'!#REF!,3,0)</f>
        <v>#REF!</v>
      </c>
      <c r="E356" s="5" t="s">
        <v>31</v>
      </c>
      <c r="F356" s="6" t="s">
        <v>674</v>
      </c>
      <c r="G356" s="5" t="s">
        <v>33</v>
      </c>
      <c r="H356" s="5" t="str">
        <f t="shared" si="15"/>
        <v>IQD</v>
      </c>
      <c r="I356" s="7">
        <v>99000000</v>
      </c>
      <c r="J356" s="8">
        <v>99000000</v>
      </c>
      <c r="K356" s="7">
        <v>51653589.199000001</v>
      </c>
      <c r="L356" s="7">
        <v>51653589.199000001</v>
      </c>
      <c r="M356" s="7">
        <v>0</v>
      </c>
      <c r="N356" s="9">
        <v>41998</v>
      </c>
      <c r="O356" s="9">
        <v>42729</v>
      </c>
      <c r="P356" s="9">
        <v>42416</v>
      </c>
      <c r="Q356" s="10" t="e">
        <f t="shared" si="16"/>
        <v>#VALUE!</v>
      </c>
      <c r="R356" s="5">
        <v>1</v>
      </c>
      <c r="S356" s="5" t="s">
        <v>34</v>
      </c>
      <c r="T356" s="11">
        <v>0</v>
      </c>
      <c r="U356" s="8">
        <v>0</v>
      </c>
      <c r="V356" s="12">
        <f t="shared" si="17"/>
        <v>0</v>
      </c>
      <c r="W356" s="7">
        <v>715000000</v>
      </c>
      <c r="X356" s="7">
        <v>1130000000</v>
      </c>
      <c r="Y356" s="7">
        <v>904000000</v>
      </c>
      <c r="Z356" s="7">
        <v>715000000</v>
      </c>
      <c r="AA356" s="13">
        <v>0.11</v>
      </c>
      <c r="AB356" s="14" t="s">
        <v>35</v>
      </c>
      <c r="AC356" s="15">
        <v>1</v>
      </c>
    </row>
    <row r="357" spans="1:29" x14ac:dyDescent="0.3">
      <c r="A357" s="4" t="s">
        <v>698</v>
      </c>
      <c r="B357" s="5">
        <v>50060</v>
      </c>
      <c r="C357" s="6" t="s">
        <v>636</v>
      </c>
      <c r="D357" s="5" t="e">
        <f>VLOOKUP(B357,'[1]MB Data-New Rating'!#REF!,3,0)</f>
        <v>#REF!</v>
      </c>
      <c r="E357" s="5" t="s">
        <v>31</v>
      </c>
      <c r="F357" s="6" t="s">
        <v>699</v>
      </c>
      <c r="G357" s="5" t="s">
        <v>33</v>
      </c>
      <c r="H357" s="5" t="str">
        <f t="shared" si="15"/>
        <v>IQD</v>
      </c>
      <c r="I357" s="7">
        <v>180000000</v>
      </c>
      <c r="J357" s="8">
        <v>180000000</v>
      </c>
      <c r="K357" s="7">
        <v>83559452.194999993</v>
      </c>
      <c r="L357" s="7">
        <v>83559452.194999993</v>
      </c>
      <c r="M357" s="7">
        <v>0</v>
      </c>
      <c r="N357" s="9">
        <v>42173</v>
      </c>
      <c r="O357" s="9">
        <v>42904</v>
      </c>
      <c r="P357" s="9">
        <v>42851</v>
      </c>
      <c r="Q357" s="10" t="e">
        <f t="shared" si="16"/>
        <v>#VALUE!</v>
      </c>
      <c r="R357" s="5">
        <v>1</v>
      </c>
      <c r="S357" s="5" t="s">
        <v>34</v>
      </c>
      <c r="T357" s="11">
        <v>0</v>
      </c>
      <c r="U357" s="8">
        <v>0</v>
      </c>
      <c r="V357" s="12">
        <f t="shared" si="17"/>
        <v>0</v>
      </c>
      <c r="W357" s="7">
        <v>780000000</v>
      </c>
      <c r="X357" s="7">
        <v>3440000000</v>
      </c>
      <c r="Y357" s="7">
        <v>2752000000</v>
      </c>
      <c r="Z357" s="7">
        <v>780000000</v>
      </c>
      <c r="AA357" s="13">
        <v>0.11</v>
      </c>
      <c r="AB357" s="14" t="s">
        <v>35</v>
      </c>
      <c r="AC357" s="15">
        <v>1</v>
      </c>
    </row>
    <row r="358" spans="1:29" x14ac:dyDescent="0.3">
      <c r="A358" s="4" t="s">
        <v>700</v>
      </c>
      <c r="B358" s="5">
        <v>50700</v>
      </c>
      <c r="C358" s="6" t="s">
        <v>636</v>
      </c>
      <c r="D358" s="5" t="e">
        <f>VLOOKUP(B358,'[1]MB Data-New Rating'!#REF!,3,0)</f>
        <v>#REF!</v>
      </c>
      <c r="E358" s="5" t="s">
        <v>31</v>
      </c>
      <c r="F358" s="6" t="s">
        <v>701</v>
      </c>
      <c r="G358" s="5" t="s">
        <v>33</v>
      </c>
      <c r="H358" s="5" t="str">
        <f t="shared" si="15"/>
        <v>IQD</v>
      </c>
      <c r="I358" s="7">
        <v>34891818.989</v>
      </c>
      <c r="J358" s="8">
        <v>34891818.989</v>
      </c>
      <c r="K358" s="7">
        <v>4982266.0360000003</v>
      </c>
      <c r="L358" s="7">
        <v>4982266.0360000003</v>
      </c>
      <c r="M358" s="7">
        <v>0</v>
      </c>
      <c r="N358" s="9">
        <v>42011</v>
      </c>
      <c r="O358" s="9">
        <v>43107</v>
      </c>
      <c r="P358" s="9">
        <v>43107</v>
      </c>
      <c r="Q358" s="10" t="e">
        <f t="shared" si="16"/>
        <v>#VALUE!</v>
      </c>
      <c r="R358" s="5">
        <v>1</v>
      </c>
      <c r="S358" s="5" t="s">
        <v>34</v>
      </c>
      <c r="T358" s="11">
        <v>0</v>
      </c>
      <c r="U358" s="8">
        <v>0</v>
      </c>
      <c r="V358" s="12">
        <f t="shared" si="17"/>
        <v>0</v>
      </c>
      <c r="W358" s="7">
        <v>65000000</v>
      </c>
      <c r="X358" s="7">
        <v>312000000</v>
      </c>
      <c r="Y358" s="7">
        <v>249600000</v>
      </c>
      <c r="Z358" s="7">
        <v>65000000</v>
      </c>
      <c r="AA358" s="13">
        <v>0.11</v>
      </c>
      <c r="AB358" s="14" t="s">
        <v>35</v>
      </c>
      <c r="AC358" s="15">
        <v>1</v>
      </c>
    </row>
    <row r="359" spans="1:29" x14ac:dyDescent="0.3">
      <c r="A359" s="4" t="s">
        <v>702</v>
      </c>
      <c r="B359" s="5">
        <v>50060</v>
      </c>
      <c r="C359" s="6" t="s">
        <v>636</v>
      </c>
      <c r="D359" s="5" t="e">
        <f>VLOOKUP(B359,'[1]MB Data-New Rating'!#REF!,3,0)</f>
        <v>#REF!</v>
      </c>
      <c r="E359" s="5" t="s">
        <v>31</v>
      </c>
      <c r="F359" s="6" t="s">
        <v>699</v>
      </c>
      <c r="G359" s="5" t="s">
        <v>33</v>
      </c>
      <c r="H359" s="5" t="str">
        <f t="shared" si="15"/>
        <v>IQD</v>
      </c>
      <c r="I359" s="7">
        <v>324000000</v>
      </c>
      <c r="J359" s="8">
        <v>324000000</v>
      </c>
      <c r="K359" s="7">
        <v>155243981.676</v>
      </c>
      <c r="L359" s="7">
        <v>155243981.676</v>
      </c>
      <c r="M359" s="7">
        <v>0</v>
      </c>
      <c r="N359" s="9">
        <v>42120</v>
      </c>
      <c r="O359" s="9">
        <v>42851</v>
      </c>
      <c r="P359" s="9">
        <v>42851</v>
      </c>
      <c r="Q359" s="10" t="e">
        <f t="shared" si="16"/>
        <v>#VALUE!</v>
      </c>
      <c r="R359" s="5">
        <v>1</v>
      </c>
      <c r="S359" s="5" t="s">
        <v>34</v>
      </c>
      <c r="T359" s="11">
        <v>0</v>
      </c>
      <c r="U359" s="8">
        <v>0</v>
      </c>
      <c r="V359" s="12">
        <f t="shared" si="17"/>
        <v>0</v>
      </c>
      <c r="W359" s="7">
        <v>780000000</v>
      </c>
      <c r="X359" s="7">
        <v>3440000000</v>
      </c>
      <c r="Y359" s="7">
        <v>2752000000</v>
      </c>
      <c r="Z359" s="7">
        <v>780000000</v>
      </c>
      <c r="AA359" s="13">
        <v>0.11</v>
      </c>
      <c r="AB359" s="14" t="s">
        <v>35</v>
      </c>
      <c r="AC359" s="15">
        <v>1</v>
      </c>
    </row>
    <row r="360" spans="1:29" x14ac:dyDescent="0.3">
      <c r="A360" s="4" t="s">
        <v>703</v>
      </c>
      <c r="B360" s="5">
        <v>50659</v>
      </c>
      <c r="C360" s="6" t="s">
        <v>636</v>
      </c>
      <c r="D360" s="5" t="e">
        <f>VLOOKUP(B360,'[1]MB Data-New Rating'!#REF!,3,0)</f>
        <v>#REF!</v>
      </c>
      <c r="E360" s="5" t="s">
        <v>31</v>
      </c>
      <c r="F360" s="6" t="s">
        <v>704</v>
      </c>
      <c r="G360" s="5" t="s">
        <v>33</v>
      </c>
      <c r="H360" s="5" t="str">
        <f t="shared" si="15"/>
        <v>IQD</v>
      </c>
      <c r="I360" s="7">
        <v>77000000</v>
      </c>
      <c r="J360" s="8">
        <v>77000000</v>
      </c>
      <c r="K360" s="7">
        <v>29211702.504000001</v>
      </c>
      <c r="L360" s="7">
        <v>29211702.504000001</v>
      </c>
      <c r="M360" s="7">
        <v>0</v>
      </c>
      <c r="N360" s="9">
        <v>42015</v>
      </c>
      <c r="O360" s="9">
        <v>42746</v>
      </c>
      <c r="P360" s="9">
        <v>42746</v>
      </c>
      <c r="Q360" s="10" t="e">
        <f t="shared" si="16"/>
        <v>#VALUE!</v>
      </c>
      <c r="R360" s="5">
        <v>1</v>
      </c>
      <c r="S360" s="5" t="s">
        <v>34</v>
      </c>
      <c r="T360" s="11">
        <v>0</v>
      </c>
      <c r="U360" s="8">
        <v>0</v>
      </c>
      <c r="V360" s="12">
        <f t="shared" si="17"/>
        <v>0</v>
      </c>
      <c r="W360" s="7">
        <v>130000000</v>
      </c>
      <c r="X360" s="7">
        <v>512000000</v>
      </c>
      <c r="Y360" s="7">
        <v>409600000</v>
      </c>
      <c r="Z360" s="7">
        <v>130000000</v>
      </c>
      <c r="AA360" s="13">
        <v>0.11</v>
      </c>
      <c r="AB360" s="14" t="s">
        <v>35</v>
      </c>
      <c r="AC360" s="15">
        <v>1</v>
      </c>
    </row>
    <row r="361" spans="1:29" x14ac:dyDescent="0.3">
      <c r="A361" s="4" t="s">
        <v>705</v>
      </c>
      <c r="B361" s="5">
        <v>50444</v>
      </c>
      <c r="C361" s="6" t="s">
        <v>636</v>
      </c>
      <c r="D361" s="5" t="e">
        <f>VLOOKUP(B361,'[1]MB Data-New Rating'!#REF!,3,0)</f>
        <v>#REF!</v>
      </c>
      <c r="E361" s="5" t="s">
        <v>31</v>
      </c>
      <c r="F361" s="6" t="s">
        <v>706</v>
      </c>
      <c r="G361" s="5" t="s">
        <v>33</v>
      </c>
      <c r="H361" s="5" t="str">
        <f t="shared" si="15"/>
        <v>IQD</v>
      </c>
      <c r="I361" s="7">
        <v>87572445.584999993</v>
      </c>
      <c r="J361" s="8">
        <v>87572445.584999993</v>
      </c>
      <c r="K361" s="7">
        <v>10265668.789000001</v>
      </c>
      <c r="L361" s="7">
        <v>10265668.789000001</v>
      </c>
      <c r="M361" s="7">
        <v>0</v>
      </c>
      <c r="N361" s="9">
        <v>41420</v>
      </c>
      <c r="O361" s="9">
        <v>42150</v>
      </c>
      <c r="P361" s="9">
        <v>42150</v>
      </c>
      <c r="Q361" s="10" t="e">
        <f t="shared" si="16"/>
        <v>#VALUE!</v>
      </c>
      <c r="R361" s="5">
        <v>1</v>
      </c>
      <c r="S361" s="5" t="s">
        <v>34</v>
      </c>
      <c r="T361" s="11">
        <v>0</v>
      </c>
      <c r="U361" s="8">
        <v>0</v>
      </c>
      <c r="V361" s="12">
        <f t="shared" si="17"/>
        <v>0</v>
      </c>
      <c r="W361" s="7">
        <v>162500000</v>
      </c>
      <c r="X361" s="7">
        <v>315000000</v>
      </c>
      <c r="Y361" s="7">
        <v>252000000</v>
      </c>
      <c r="Z361" s="7">
        <v>162500000</v>
      </c>
      <c r="AA361" s="13">
        <v>0.11</v>
      </c>
      <c r="AB361" s="14" t="s">
        <v>35</v>
      </c>
      <c r="AC361" s="15">
        <v>1</v>
      </c>
    </row>
    <row r="362" spans="1:29" x14ac:dyDescent="0.3">
      <c r="A362" s="4" t="s">
        <v>707</v>
      </c>
      <c r="B362" s="5">
        <v>50108</v>
      </c>
      <c r="C362" s="6" t="s">
        <v>636</v>
      </c>
      <c r="D362" s="5" t="e">
        <f>VLOOKUP(B362,'[1]MB Data-New Rating'!#REF!,3,0)</f>
        <v>#REF!</v>
      </c>
      <c r="E362" s="5" t="s">
        <v>31</v>
      </c>
      <c r="F362" s="6" t="s">
        <v>695</v>
      </c>
      <c r="G362" s="5" t="s">
        <v>33</v>
      </c>
      <c r="H362" s="5" t="str">
        <f t="shared" si="15"/>
        <v>IQD</v>
      </c>
      <c r="I362" s="7">
        <v>90000000</v>
      </c>
      <c r="J362" s="8">
        <v>90000000</v>
      </c>
      <c r="K362" s="7">
        <v>34767123.318999998</v>
      </c>
      <c r="L362" s="7">
        <v>34767123.318999998</v>
      </c>
      <c r="M362" s="7">
        <v>0</v>
      </c>
      <c r="N362" s="9">
        <v>42045</v>
      </c>
      <c r="O362" s="9">
        <v>43141</v>
      </c>
      <c r="P362" s="9">
        <v>43076</v>
      </c>
      <c r="Q362" s="10" t="e">
        <f t="shared" si="16"/>
        <v>#VALUE!</v>
      </c>
      <c r="R362" s="5">
        <v>1</v>
      </c>
      <c r="S362" s="5" t="s">
        <v>34</v>
      </c>
      <c r="T362" s="11">
        <v>0</v>
      </c>
      <c r="U362" s="8">
        <v>0</v>
      </c>
      <c r="V362" s="12">
        <f t="shared" si="17"/>
        <v>0</v>
      </c>
      <c r="W362" s="7">
        <v>1300000000</v>
      </c>
      <c r="X362" s="7">
        <v>4365000000</v>
      </c>
      <c r="Y362" s="7">
        <v>3492000000</v>
      </c>
      <c r="Z362" s="7">
        <v>1300000000</v>
      </c>
      <c r="AA362" s="13">
        <v>0.105</v>
      </c>
      <c r="AB362" s="14" t="s">
        <v>35</v>
      </c>
      <c r="AC362" s="15">
        <v>1</v>
      </c>
    </row>
    <row r="363" spans="1:29" x14ac:dyDescent="0.3">
      <c r="A363" s="4" t="s">
        <v>708</v>
      </c>
      <c r="B363" s="5">
        <v>50108</v>
      </c>
      <c r="C363" s="6" t="s">
        <v>636</v>
      </c>
      <c r="D363" s="5" t="e">
        <f>VLOOKUP(B363,'[1]MB Data-New Rating'!#REF!,3,0)</f>
        <v>#REF!</v>
      </c>
      <c r="E363" s="5" t="s">
        <v>31</v>
      </c>
      <c r="F363" s="6" t="s">
        <v>695</v>
      </c>
      <c r="G363" s="5" t="s">
        <v>33</v>
      </c>
      <c r="H363" s="5" t="str">
        <f t="shared" si="15"/>
        <v>IQD</v>
      </c>
      <c r="I363" s="7">
        <v>135000000</v>
      </c>
      <c r="J363" s="8">
        <v>135000000</v>
      </c>
      <c r="K363" s="7">
        <v>52106301.472999997</v>
      </c>
      <c r="L363" s="7">
        <v>52106301.472999997</v>
      </c>
      <c r="M363" s="7">
        <v>0</v>
      </c>
      <c r="N363" s="9">
        <v>42046</v>
      </c>
      <c r="O363" s="9">
        <v>43142</v>
      </c>
      <c r="P363" s="9">
        <v>43076</v>
      </c>
      <c r="Q363" s="10" t="e">
        <f t="shared" si="16"/>
        <v>#VALUE!</v>
      </c>
      <c r="R363" s="5">
        <v>1</v>
      </c>
      <c r="S363" s="5" t="s">
        <v>34</v>
      </c>
      <c r="T363" s="11">
        <v>0</v>
      </c>
      <c r="U363" s="8">
        <v>0</v>
      </c>
      <c r="V363" s="12">
        <f t="shared" si="17"/>
        <v>0</v>
      </c>
      <c r="W363" s="7">
        <v>1300000000</v>
      </c>
      <c r="X363" s="7">
        <v>4365000000</v>
      </c>
      <c r="Y363" s="7">
        <v>3492000000</v>
      </c>
      <c r="Z363" s="7">
        <v>1300000000</v>
      </c>
      <c r="AA363" s="13">
        <v>0.105</v>
      </c>
      <c r="AB363" s="14" t="s">
        <v>35</v>
      </c>
      <c r="AC363" s="15">
        <v>1</v>
      </c>
    </row>
    <row r="364" spans="1:29" x14ac:dyDescent="0.3">
      <c r="A364" s="4" t="s">
        <v>709</v>
      </c>
      <c r="B364" s="5">
        <v>50731</v>
      </c>
      <c r="C364" s="6" t="s">
        <v>636</v>
      </c>
      <c r="D364" s="5" t="e">
        <f>VLOOKUP(B364,'[1]MB Data-New Rating'!#REF!,3,0)</f>
        <v>#REF!</v>
      </c>
      <c r="E364" s="5" t="s">
        <v>31</v>
      </c>
      <c r="F364" s="6" t="s">
        <v>710</v>
      </c>
      <c r="G364" s="5" t="s">
        <v>33</v>
      </c>
      <c r="H364" s="5" t="str">
        <f t="shared" si="15"/>
        <v>IQD</v>
      </c>
      <c r="I364" s="7">
        <v>307000000</v>
      </c>
      <c r="J364" s="8">
        <v>307000000</v>
      </c>
      <c r="K364" s="7">
        <v>72685477.150000006</v>
      </c>
      <c r="L364" s="7">
        <v>72685477.150000006</v>
      </c>
      <c r="M364" s="7">
        <v>0</v>
      </c>
      <c r="N364" s="9">
        <v>42078</v>
      </c>
      <c r="O364" s="9">
        <v>43358</v>
      </c>
      <c r="P364" s="9">
        <v>43358</v>
      </c>
      <c r="Q364" s="10" t="e">
        <f t="shared" si="16"/>
        <v>#VALUE!</v>
      </c>
      <c r="R364" s="5">
        <v>1</v>
      </c>
      <c r="S364" s="5" t="s">
        <v>34</v>
      </c>
      <c r="T364" s="11">
        <v>0</v>
      </c>
      <c r="U364" s="8">
        <v>0</v>
      </c>
      <c r="V364" s="12">
        <f t="shared" si="17"/>
        <v>0</v>
      </c>
      <c r="W364" s="7">
        <v>1040000000</v>
      </c>
      <c r="X364" s="7">
        <v>3000000000</v>
      </c>
      <c r="Y364" s="7">
        <v>2400000000</v>
      </c>
      <c r="Z364" s="7">
        <v>1040000000</v>
      </c>
      <c r="AA364" s="13">
        <v>0.11</v>
      </c>
      <c r="AB364" s="14" t="s">
        <v>35</v>
      </c>
      <c r="AC364" s="15">
        <v>1</v>
      </c>
    </row>
    <row r="365" spans="1:29" x14ac:dyDescent="0.3">
      <c r="A365" s="4" t="s">
        <v>711</v>
      </c>
      <c r="B365" s="5">
        <v>50724</v>
      </c>
      <c r="C365" s="6" t="s">
        <v>636</v>
      </c>
      <c r="D365" s="5" t="e">
        <f>VLOOKUP(B365,'[1]MB Data-New Rating'!#REF!,3,0)</f>
        <v>#REF!</v>
      </c>
      <c r="E365" s="5" t="s">
        <v>31</v>
      </c>
      <c r="F365" s="6" t="s">
        <v>712</v>
      </c>
      <c r="G365" s="5" t="s">
        <v>33</v>
      </c>
      <c r="H365" s="5" t="str">
        <f t="shared" si="15"/>
        <v>IQD</v>
      </c>
      <c r="I365" s="7">
        <v>36500000</v>
      </c>
      <c r="J365" s="8">
        <v>36500000</v>
      </c>
      <c r="K365" s="7">
        <v>12994155</v>
      </c>
      <c r="L365" s="7">
        <v>12994155</v>
      </c>
      <c r="M365" s="7">
        <v>0</v>
      </c>
      <c r="N365" s="9">
        <v>42109</v>
      </c>
      <c r="O365" s="9">
        <v>43205</v>
      </c>
      <c r="P365" s="9">
        <v>43205</v>
      </c>
      <c r="Q365" s="10" t="e">
        <f t="shared" si="16"/>
        <v>#VALUE!</v>
      </c>
      <c r="R365" s="5">
        <v>1</v>
      </c>
      <c r="S365" s="5" t="s">
        <v>34</v>
      </c>
      <c r="T365" s="11">
        <v>0</v>
      </c>
      <c r="U365" s="8">
        <v>0</v>
      </c>
      <c r="V365" s="12">
        <f t="shared" si="17"/>
        <v>0</v>
      </c>
      <c r="W365" s="7">
        <v>65000000</v>
      </c>
      <c r="X365" s="7">
        <v>250000000</v>
      </c>
      <c r="Y365" s="7">
        <v>200000000</v>
      </c>
      <c r="Z365" s="7">
        <v>65000000</v>
      </c>
      <c r="AA365" s="13">
        <v>0.11</v>
      </c>
      <c r="AB365" s="14" t="s">
        <v>35</v>
      </c>
      <c r="AC365" s="15">
        <v>1</v>
      </c>
    </row>
    <row r="366" spans="1:29" x14ac:dyDescent="0.3">
      <c r="A366" s="4" t="s">
        <v>713</v>
      </c>
      <c r="B366" s="5">
        <v>50784</v>
      </c>
      <c r="C366" s="6" t="s">
        <v>636</v>
      </c>
      <c r="D366" s="5" t="e">
        <f>VLOOKUP(B366,'[1]MB Data-New Rating'!#REF!,3,0)</f>
        <v>#REF!</v>
      </c>
      <c r="E366" s="5" t="s">
        <v>31</v>
      </c>
      <c r="F366" s="6" t="s">
        <v>714</v>
      </c>
      <c r="G366" s="5" t="s">
        <v>33</v>
      </c>
      <c r="H366" s="5" t="str">
        <f t="shared" si="15"/>
        <v>IQD</v>
      </c>
      <c r="I366" s="7">
        <v>22382608.863000002</v>
      </c>
      <c r="J366" s="8">
        <v>22382608.863000002</v>
      </c>
      <c r="K366" s="7">
        <v>3791270.0839999998</v>
      </c>
      <c r="L366" s="7">
        <v>3791270.0839999998</v>
      </c>
      <c r="M366" s="7">
        <v>0</v>
      </c>
      <c r="N366" s="9">
        <v>42135</v>
      </c>
      <c r="O366" s="9">
        <v>42866</v>
      </c>
      <c r="P366" s="9">
        <v>42866</v>
      </c>
      <c r="Q366" s="10" t="e">
        <f t="shared" si="16"/>
        <v>#VALUE!</v>
      </c>
      <c r="R366" s="5">
        <v>1</v>
      </c>
      <c r="S366" s="5" t="s">
        <v>34</v>
      </c>
      <c r="T366" s="11">
        <v>0</v>
      </c>
      <c r="U366" s="8">
        <v>0</v>
      </c>
      <c r="V366" s="12">
        <f t="shared" si="17"/>
        <v>0</v>
      </c>
      <c r="W366" s="7">
        <v>39000000</v>
      </c>
      <c r="X366" s="7">
        <v>217000000</v>
      </c>
      <c r="Y366" s="7">
        <v>173600000</v>
      </c>
      <c r="Z366" s="7">
        <v>39000000</v>
      </c>
      <c r="AA366" s="13">
        <v>0.11</v>
      </c>
      <c r="AB366" s="14" t="s">
        <v>35</v>
      </c>
      <c r="AC366" s="15">
        <v>1</v>
      </c>
    </row>
    <row r="367" spans="1:29" x14ac:dyDescent="0.3">
      <c r="A367" s="4" t="s">
        <v>715</v>
      </c>
      <c r="B367" s="5">
        <v>50084</v>
      </c>
      <c r="C367" s="6" t="s">
        <v>636</v>
      </c>
      <c r="D367" s="5" t="e">
        <f>VLOOKUP(B367,'[1]MB Data-New Rating'!#REF!,3,0)</f>
        <v>#REF!</v>
      </c>
      <c r="E367" s="5" t="s">
        <v>31</v>
      </c>
      <c r="F367" s="6" t="s">
        <v>716</v>
      </c>
      <c r="G367" s="5" t="s">
        <v>33</v>
      </c>
      <c r="H367" s="5" t="str">
        <f t="shared" si="15"/>
        <v>IQD</v>
      </c>
      <c r="I367" s="7">
        <v>200000000</v>
      </c>
      <c r="J367" s="8">
        <v>200000000</v>
      </c>
      <c r="K367" s="7">
        <v>63773538.475000001</v>
      </c>
      <c r="L367" s="7">
        <v>63773538.475000001</v>
      </c>
      <c r="M367" s="7">
        <v>0</v>
      </c>
      <c r="N367" s="9">
        <v>42143</v>
      </c>
      <c r="O367" s="9">
        <v>42509</v>
      </c>
      <c r="P367" s="9">
        <v>42509</v>
      </c>
      <c r="Q367" s="10" t="e">
        <f t="shared" si="16"/>
        <v>#VALUE!</v>
      </c>
      <c r="R367" s="5">
        <v>1</v>
      </c>
      <c r="S367" s="5" t="s">
        <v>34</v>
      </c>
      <c r="T367" s="11">
        <v>0</v>
      </c>
      <c r="U367" s="8">
        <v>0</v>
      </c>
      <c r="V367" s="12">
        <f t="shared" si="17"/>
        <v>0</v>
      </c>
      <c r="W367" s="7">
        <v>260000000</v>
      </c>
      <c r="X367" s="7">
        <v>634000000</v>
      </c>
      <c r="Y367" s="7">
        <v>507200000</v>
      </c>
      <c r="Z367" s="7">
        <v>260000000</v>
      </c>
      <c r="AA367" s="13">
        <v>0.11</v>
      </c>
      <c r="AB367" s="14" t="s">
        <v>35</v>
      </c>
      <c r="AC367" s="15">
        <v>1</v>
      </c>
    </row>
    <row r="368" spans="1:29" x14ac:dyDescent="0.3">
      <c r="A368" s="4" t="s">
        <v>717</v>
      </c>
      <c r="B368" s="5">
        <v>50740</v>
      </c>
      <c r="C368" s="6" t="s">
        <v>636</v>
      </c>
      <c r="D368" s="5" t="e">
        <f>VLOOKUP(B368,'[1]MB Data-New Rating'!#REF!,3,0)</f>
        <v>#REF!</v>
      </c>
      <c r="E368" s="5" t="s">
        <v>31</v>
      </c>
      <c r="F368" s="6" t="s">
        <v>718</v>
      </c>
      <c r="G368" s="5" t="s">
        <v>33</v>
      </c>
      <c r="H368" s="5" t="str">
        <f t="shared" si="15"/>
        <v>IQD</v>
      </c>
      <c r="I368" s="7">
        <v>125000000</v>
      </c>
      <c r="J368" s="8">
        <v>125000000</v>
      </c>
      <c r="K368" s="7">
        <v>73972278.039000005</v>
      </c>
      <c r="L368" s="7">
        <v>73972278.039000005</v>
      </c>
      <c r="M368" s="7">
        <v>0</v>
      </c>
      <c r="N368" s="9">
        <v>42144</v>
      </c>
      <c r="O368" s="9">
        <v>42510</v>
      </c>
      <c r="P368" s="9">
        <v>42510</v>
      </c>
      <c r="Q368" s="10" t="e">
        <f t="shared" si="16"/>
        <v>#VALUE!</v>
      </c>
      <c r="R368" s="5">
        <v>1</v>
      </c>
      <c r="S368" s="5" t="s">
        <v>34</v>
      </c>
      <c r="T368" s="11">
        <v>0</v>
      </c>
      <c r="U368" s="8">
        <v>0</v>
      </c>
      <c r="V368" s="12">
        <f t="shared" si="17"/>
        <v>0</v>
      </c>
      <c r="W368" s="7">
        <v>162500000</v>
      </c>
      <c r="X368" s="7">
        <v>450000000</v>
      </c>
      <c r="Y368" s="7">
        <v>360000000</v>
      </c>
      <c r="Z368" s="7">
        <v>162500000</v>
      </c>
      <c r="AA368" s="13">
        <v>0.11</v>
      </c>
      <c r="AB368" s="14" t="s">
        <v>35</v>
      </c>
      <c r="AC368" s="15">
        <v>1</v>
      </c>
    </row>
    <row r="369" spans="1:29" x14ac:dyDescent="0.3">
      <c r="A369" s="4" t="s">
        <v>719</v>
      </c>
      <c r="B369" s="5">
        <v>50791</v>
      </c>
      <c r="C369" s="6" t="s">
        <v>636</v>
      </c>
      <c r="D369" s="5" t="e">
        <f>VLOOKUP(B369,'[1]MB Data-New Rating'!#REF!,3,0)</f>
        <v>#REF!</v>
      </c>
      <c r="E369" s="5" t="s">
        <v>31</v>
      </c>
      <c r="F369" s="6" t="s">
        <v>720</v>
      </c>
      <c r="G369" s="5" t="s">
        <v>33</v>
      </c>
      <c r="H369" s="5" t="str">
        <f t="shared" si="15"/>
        <v>IQD</v>
      </c>
      <c r="I369" s="7">
        <v>22720000</v>
      </c>
      <c r="J369" s="8">
        <v>22720000</v>
      </c>
      <c r="K369" s="7">
        <v>1894978.933</v>
      </c>
      <c r="L369" s="7">
        <v>1894978.933</v>
      </c>
      <c r="M369" s="7">
        <v>0</v>
      </c>
      <c r="N369" s="9">
        <v>42144</v>
      </c>
      <c r="O369" s="9">
        <v>42510</v>
      </c>
      <c r="P369" s="9">
        <v>42510</v>
      </c>
      <c r="Q369" s="10" t="e">
        <f t="shared" si="16"/>
        <v>#VALUE!</v>
      </c>
      <c r="R369" s="5">
        <v>1</v>
      </c>
      <c r="S369" s="5" t="s">
        <v>34</v>
      </c>
      <c r="T369" s="11">
        <v>0</v>
      </c>
      <c r="U369" s="8">
        <v>0</v>
      </c>
      <c r="V369" s="12">
        <f t="shared" si="17"/>
        <v>0</v>
      </c>
      <c r="W369" s="7">
        <v>32500000</v>
      </c>
      <c r="X369" s="7">
        <v>128000000</v>
      </c>
      <c r="Y369" s="7">
        <v>102400000</v>
      </c>
      <c r="Z369" s="7">
        <v>32500000</v>
      </c>
      <c r="AA369" s="13">
        <v>0.11</v>
      </c>
      <c r="AB369" s="14" t="s">
        <v>35</v>
      </c>
      <c r="AC369" s="15">
        <v>1</v>
      </c>
    </row>
    <row r="370" spans="1:29" x14ac:dyDescent="0.3">
      <c r="A370" s="4" t="s">
        <v>721</v>
      </c>
      <c r="B370" s="5">
        <v>50861</v>
      </c>
      <c r="C370" s="6" t="s">
        <v>636</v>
      </c>
      <c r="D370" s="5" t="e">
        <f>VLOOKUP(B370,'[1]MB Data-New Rating'!#REF!,3,0)</f>
        <v>#REF!</v>
      </c>
      <c r="E370" s="5" t="s">
        <v>31</v>
      </c>
      <c r="F370" s="6" t="s">
        <v>722</v>
      </c>
      <c r="G370" s="5" t="s">
        <v>33</v>
      </c>
      <c r="H370" s="5" t="str">
        <f t="shared" si="15"/>
        <v>IQD</v>
      </c>
      <c r="I370" s="7">
        <v>100000000</v>
      </c>
      <c r="J370" s="8">
        <v>100000000</v>
      </c>
      <c r="K370" s="7">
        <v>17040017.671</v>
      </c>
      <c r="L370" s="7">
        <v>17040017.671</v>
      </c>
      <c r="M370" s="7">
        <v>0</v>
      </c>
      <c r="N370" s="9">
        <v>42173</v>
      </c>
      <c r="O370" s="9">
        <v>42539</v>
      </c>
      <c r="P370" s="9">
        <v>42539</v>
      </c>
      <c r="Q370" s="10" t="e">
        <f t="shared" si="16"/>
        <v>#VALUE!</v>
      </c>
      <c r="R370" s="5">
        <v>1</v>
      </c>
      <c r="S370" s="5" t="s">
        <v>34</v>
      </c>
      <c r="T370" s="11">
        <v>0</v>
      </c>
      <c r="U370" s="8">
        <v>0</v>
      </c>
      <c r="V370" s="12">
        <f t="shared" si="17"/>
        <v>0</v>
      </c>
      <c r="W370" s="7">
        <v>130000000</v>
      </c>
      <c r="X370" s="7">
        <v>418000000</v>
      </c>
      <c r="Y370" s="7">
        <v>334400000</v>
      </c>
      <c r="Z370" s="7">
        <v>130000000</v>
      </c>
      <c r="AA370" s="13">
        <v>0.11</v>
      </c>
      <c r="AB370" s="14" t="s">
        <v>35</v>
      </c>
      <c r="AC370" s="15">
        <v>1</v>
      </c>
    </row>
    <row r="371" spans="1:29" x14ac:dyDescent="0.3">
      <c r="A371" s="4" t="s">
        <v>723</v>
      </c>
      <c r="B371" s="5">
        <v>50884</v>
      </c>
      <c r="C371" s="6" t="s">
        <v>636</v>
      </c>
      <c r="D371" s="5" t="e">
        <f>VLOOKUP(B371,'[1]MB Data-New Rating'!#REF!,3,0)</f>
        <v>#REF!</v>
      </c>
      <c r="E371" s="5" t="s">
        <v>31</v>
      </c>
      <c r="F371" s="6" t="s">
        <v>724</v>
      </c>
      <c r="G371" s="5" t="s">
        <v>33</v>
      </c>
      <c r="H371" s="5" t="str">
        <f t="shared" si="15"/>
        <v>IQD</v>
      </c>
      <c r="I371" s="7">
        <v>17725419.278000001</v>
      </c>
      <c r="J371" s="8">
        <v>17725419.278000001</v>
      </c>
      <c r="K371" s="7">
        <v>273165.70500000002</v>
      </c>
      <c r="L371" s="7">
        <v>273165.70500000002</v>
      </c>
      <c r="M371" s="7">
        <v>0</v>
      </c>
      <c r="N371" s="9">
        <v>42234</v>
      </c>
      <c r="O371" s="9">
        <v>43330</v>
      </c>
      <c r="P371" s="9">
        <v>43330</v>
      </c>
      <c r="Q371" s="10" t="e">
        <f t="shared" si="16"/>
        <v>#VALUE!</v>
      </c>
      <c r="R371" s="5">
        <v>1</v>
      </c>
      <c r="S371" s="5" t="s">
        <v>34</v>
      </c>
      <c r="T371" s="11">
        <v>0</v>
      </c>
      <c r="U371" s="8">
        <v>0</v>
      </c>
      <c r="V371" s="12">
        <f t="shared" si="17"/>
        <v>0</v>
      </c>
      <c r="W371" s="7">
        <v>97500000</v>
      </c>
      <c r="X371" s="7">
        <v>420000000</v>
      </c>
      <c r="Y371" s="7">
        <v>336000000</v>
      </c>
      <c r="Z371" s="7">
        <v>97500000</v>
      </c>
      <c r="AA371" s="13">
        <v>0.11</v>
      </c>
      <c r="AB371" s="14" t="s">
        <v>35</v>
      </c>
      <c r="AC371" s="15">
        <v>1</v>
      </c>
    </row>
    <row r="372" spans="1:29" x14ac:dyDescent="0.3">
      <c r="A372" s="4" t="s">
        <v>725</v>
      </c>
      <c r="B372" s="5">
        <v>50826</v>
      </c>
      <c r="C372" s="6" t="s">
        <v>636</v>
      </c>
      <c r="D372" s="5" t="e">
        <f>VLOOKUP(B372,'[1]MB Data-New Rating'!#REF!,3,0)</f>
        <v>#REF!</v>
      </c>
      <c r="E372" s="5" t="s">
        <v>31</v>
      </c>
      <c r="F372" s="6" t="s">
        <v>726</v>
      </c>
      <c r="G372" s="5" t="s">
        <v>33</v>
      </c>
      <c r="H372" s="5" t="str">
        <f t="shared" si="15"/>
        <v>IQD</v>
      </c>
      <c r="I372" s="7">
        <v>40883000</v>
      </c>
      <c r="J372" s="8">
        <v>40883000</v>
      </c>
      <c r="K372" s="7">
        <v>10228327.978</v>
      </c>
      <c r="L372" s="7">
        <v>10228327.978</v>
      </c>
      <c r="M372" s="7">
        <v>0</v>
      </c>
      <c r="N372" s="9">
        <v>42262</v>
      </c>
      <c r="O372" s="9">
        <v>43358</v>
      </c>
      <c r="P372" s="9">
        <v>43358</v>
      </c>
      <c r="Q372" s="10" t="e">
        <f t="shared" si="16"/>
        <v>#VALUE!</v>
      </c>
      <c r="R372" s="5">
        <v>1</v>
      </c>
      <c r="S372" s="5" t="s">
        <v>34</v>
      </c>
      <c r="T372" s="11">
        <v>0</v>
      </c>
      <c r="U372" s="8">
        <v>0</v>
      </c>
      <c r="V372" s="12">
        <f t="shared" si="17"/>
        <v>0</v>
      </c>
      <c r="W372" s="7">
        <v>104000000</v>
      </c>
      <c r="X372" s="7">
        <v>400000000</v>
      </c>
      <c r="Y372" s="7">
        <v>320000000</v>
      </c>
      <c r="Z372" s="7">
        <v>104000000</v>
      </c>
      <c r="AA372" s="13">
        <v>0.11</v>
      </c>
      <c r="AB372" s="14" t="s">
        <v>35</v>
      </c>
      <c r="AC372" s="15">
        <v>1</v>
      </c>
    </row>
    <row r="373" spans="1:29" x14ac:dyDescent="0.3">
      <c r="A373" s="4" t="s">
        <v>727</v>
      </c>
      <c r="B373" s="5">
        <v>50912</v>
      </c>
      <c r="C373" s="6" t="s">
        <v>636</v>
      </c>
      <c r="D373" s="5" t="e">
        <f>VLOOKUP(B373,'[1]MB Data-New Rating'!#REF!,3,0)</f>
        <v>#REF!</v>
      </c>
      <c r="E373" s="5" t="s">
        <v>31</v>
      </c>
      <c r="F373" s="6" t="s">
        <v>728</v>
      </c>
      <c r="G373" s="5" t="s">
        <v>33</v>
      </c>
      <c r="H373" s="5" t="str">
        <f t="shared" si="15"/>
        <v>IQD</v>
      </c>
      <c r="I373" s="7">
        <v>29600000</v>
      </c>
      <c r="J373" s="8">
        <v>29600000</v>
      </c>
      <c r="K373" s="7">
        <v>12543912.24</v>
      </c>
      <c r="L373" s="7">
        <v>12543912.24</v>
      </c>
      <c r="M373" s="7">
        <v>0</v>
      </c>
      <c r="N373" s="9">
        <v>42296</v>
      </c>
      <c r="O373" s="9">
        <v>43027</v>
      </c>
      <c r="P373" s="9">
        <v>43027</v>
      </c>
      <c r="Q373" s="10" t="e">
        <f t="shared" si="16"/>
        <v>#VALUE!</v>
      </c>
      <c r="R373" s="5">
        <v>1</v>
      </c>
      <c r="S373" s="5" t="s">
        <v>34</v>
      </c>
      <c r="T373" s="11">
        <v>0</v>
      </c>
      <c r="U373" s="8">
        <v>0</v>
      </c>
      <c r="V373" s="12">
        <f t="shared" si="17"/>
        <v>0</v>
      </c>
      <c r="W373" s="7">
        <v>130000000</v>
      </c>
      <c r="X373" s="7">
        <v>598000000</v>
      </c>
      <c r="Y373" s="7">
        <v>478400000</v>
      </c>
      <c r="Z373" s="7">
        <v>130000000</v>
      </c>
      <c r="AA373" s="13">
        <v>0.11</v>
      </c>
      <c r="AB373" s="14" t="s">
        <v>35</v>
      </c>
      <c r="AC373" s="15">
        <v>1</v>
      </c>
    </row>
    <row r="374" spans="1:29" x14ac:dyDescent="0.3">
      <c r="A374" s="4" t="s">
        <v>729</v>
      </c>
      <c r="B374" s="5">
        <v>50108</v>
      </c>
      <c r="C374" s="6" t="s">
        <v>636</v>
      </c>
      <c r="D374" s="5" t="e">
        <f>VLOOKUP(B374,'[1]MB Data-New Rating'!#REF!,3,0)</f>
        <v>#REF!</v>
      </c>
      <c r="E374" s="5" t="s">
        <v>31</v>
      </c>
      <c r="F374" s="6" t="s">
        <v>695</v>
      </c>
      <c r="G374" s="5" t="s">
        <v>33</v>
      </c>
      <c r="H374" s="5" t="str">
        <f t="shared" si="15"/>
        <v>IQD</v>
      </c>
      <c r="I374" s="7">
        <v>90000000</v>
      </c>
      <c r="J374" s="8">
        <v>90000000</v>
      </c>
      <c r="K374" s="7">
        <v>35861917.840000004</v>
      </c>
      <c r="L374" s="7">
        <v>35861917.840000004</v>
      </c>
      <c r="M374" s="7">
        <v>0</v>
      </c>
      <c r="N374" s="9">
        <v>42373</v>
      </c>
      <c r="O374" s="9">
        <v>43104</v>
      </c>
      <c r="P374" s="9">
        <v>43076</v>
      </c>
      <c r="Q374" s="10" t="e">
        <f t="shared" si="16"/>
        <v>#VALUE!</v>
      </c>
      <c r="R374" s="5">
        <v>1</v>
      </c>
      <c r="S374" s="5" t="s">
        <v>34</v>
      </c>
      <c r="T374" s="11">
        <v>0</v>
      </c>
      <c r="U374" s="8">
        <v>0</v>
      </c>
      <c r="V374" s="12">
        <f t="shared" si="17"/>
        <v>0</v>
      </c>
      <c r="W374" s="7">
        <v>1300000000</v>
      </c>
      <c r="X374" s="7">
        <v>4365000000</v>
      </c>
      <c r="Y374" s="7">
        <v>3492000000</v>
      </c>
      <c r="Z374" s="7">
        <v>1300000000</v>
      </c>
      <c r="AA374" s="13">
        <v>0.11</v>
      </c>
      <c r="AB374" s="14" t="s">
        <v>35</v>
      </c>
      <c r="AC374" s="15">
        <v>1</v>
      </c>
    </row>
    <row r="375" spans="1:29" x14ac:dyDescent="0.3">
      <c r="A375" s="4" t="s">
        <v>730</v>
      </c>
      <c r="B375" s="5">
        <v>50912</v>
      </c>
      <c r="C375" s="6" t="s">
        <v>636</v>
      </c>
      <c r="D375" s="5" t="e">
        <f>VLOOKUP(B375,'[1]MB Data-New Rating'!#REF!,3,0)</f>
        <v>#REF!</v>
      </c>
      <c r="E375" s="5" t="s">
        <v>31</v>
      </c>
      <c r="F375" s="6" t="s">
        <v>728</v>
      </c>
      <c r="G375" s="5" t="s">
        <v>33</v>
      </c>
      <c r="H375" s="5" t="str">
        <f t="shared" si="15"/>
        <v>IQD</v>
      </c>
      <c r="I375" s="7">
        <v>29600000</v>
      </c>
      <c r="J375" s="8">
        <v>29600000</v>
      </c>
      <c r="K375" s="7">
        <v>7661761.5010000002</v>
      </c>
      <c r="L375" s="7">
        <v>7661761.5010000002</v>
      </c>
      <c r="M375" s="7">
        <v>0</v>
      </c>
      <c r="N375" s="9">
        <v>42331</v>
      </c>
      <c r="O375" s="9">
        <v>43062</v>
      </c>
      <c r="P375" s="9">
        <v>43027</v>
      </c>
      <c r="Q375" s="10" t="e">
        <f t="shared" si="16"/>
        <v>#VALUE!</v>
      </c>
      <c r="R375" s="5">
        <v>1</v>
      </c>
      <c r="S375" s="5" t="s">
        <v>34</v>
      </c>
      <c r="T375" s="11">
        <v>0</v>
      </c>
      <c r="U375" s="8">
        <v>0</v>
      </c>
      <c r="V375" s="12">
        <f t="shared" si="17"/>
        <v>0</v>
      </c>
      <c r="W375" s="7">
        <v>130000000</v>
      </c>
      <c r="X375" s="7">
        <v>598000000</v>
      </c>
      <c r="Y375" s="7">
        <v>478400000</v>
      </c>
      <c r="Z375" s="7">
        <v>130000000</v>
      </c>
      <c r="AA375" s="16">
        <v>0.11</v>
      </c>
      <c r="AB375" s="5" t="s">
        <v>35</v>
      </c>
      <c r="AC375" s="17">
        <v>1</v>
      </c>
    </row>
    <row r="376" spans="1:29" x14ac:dyDescent="0.3">
      <c r="A376" s="4" t="s">
        <v>731</v>
      </c>
      <c r="B376" s="5">
        <v>50041</v>
      </c>
      <c r="C376" s="6" t="s">
        <v>636</v>
      </c>
      <c r="D376" s="5" t="e">
        <f>VLOOKUP(B376,'[1]MB Data-New Rating'!#REF!,3,0)</f>
        <v>#REF!</v>
      </c>
      <c r="E376" s="5" t="s">
        <v>31</v>
      </c>
      <c r="F376" s="6" t="s">
        <v>732</v>
      </c>
      <c r="G376" s="5" t="s">
        <v>33</v>
      </c>
      <c r="H376" s="5" t="str">
        <f t="shared" si="15"/>
        <v>IQD</v>
      </c>
      <c r="I376" s="7">
        <v>15000000</v>
      </c>
      <c r="J376" s="8">
        <v>15000000</v>
      </c>
      <c r="K376" s="7">
        <v>6477668.4460000005</v>
      </c>
      <c r="L376" s="7">
        <v>6477668.4460000005</v>
      </c>
      <c r="M376" s="7">
        <v>0</v>
      </c>
      <c r="N376" s="9">
        <v>42632</v>
      </c>
      <c r="O376" s="9">
        <v>42997</v>
      </c>
      <c r="P376" s="9">
        <v>42997</v>
      </c>
      <c r="Q376" s="10" t="e">
        <f t="shared" si="16"/>
        <v>#VALUE!</v>
      </c>
      <c r="R376" s="5">
        <v>1</v>
      </c>
      <c r="S376" s="5" t="s">
        <v>34</v>
      </c>
      <c r="T376" s="11">
        <v>0</v>
      </c>
      <c r="U376" s="8">
        <v>0</v>
      </c>
      <c r="V376" s="12">
        <f t="shared" si="17"/>
        <v>0</v>
      </c>
      <c r="W376" s="7">
        <v>32500000</v>
      </c>
      <c r="X376" s="7">
        <v>269000000</v>
      </c>
      <c r="Y376" s="7">
        <v>215200000</v>
      </c>
      <c r="Z376" s="7">
        <v>32500000</v>
      </c>
      <c r="AA376" s="16">
        <v>0.11</v>
      </c>
      <c r="AB376" s="5" t="s">
        <v>35</v>
      </c>
      <c r="AC376" s="17">
        <v>1</v>
      </c>
    </row>
    <row r="377" spans="1:29" x14ac:dyDescent="0.3">
      <c r="A377" s="4" t="s">
        <v>733</v>
      </c>
      <c r="B377" s="5">
        <v>23192</v>
      </c>
      <c r="C377" s="6" t="s">
        <v>636</v>
      </c>
      <c r="D377" s="5" t="e">
        <f>VLOOKUP(B377,'[1]MB Data-New Rating'!#REF!,3,0)</f>
        <v>#REF!</v>
      </c>
      <c r="E377" s="5" t="s">
        <v>31</v>
      </c>
      <c r="F377" s="6" t="s">
        <v>734</v>
      </c>
      <c r="G377" s="5" t="s">
        <v>33</v>
      </c>
      <c r="H377" s="5" t="str">
        <f t="shared" si="15"/>
        <v>IQD</v>
      </c>
      <c r="I377" s="7">
        <v>14908543.123</v>
      </c>
      <c r="J377" s="8">
        <v>14908543.123</v>
      </c>
      <c r="K377" s="7">
        <v>4573042.2790000001</v>
      </c>
      <c r="L377" s="7">
        <v>4573042.2790000001</v>
      </c>
      <c r="M377" s="7">
        <v>0</v>
      </c>
      <c r="N377" s="9">
        <v>43017</v>
      </c>
      <c r="O377" s="9">
        <v>43382</v>
      </c>
      <c r="P377" s="9">
        <v>43382</v>
      </c>
      <c r="Q377" s="10" t="e">
        <f t="shared" si="16"/>
        <v>#VALUE!</v>
      </c>
      <c r="R377" s="5">
        <v>1</v>
      </c>
      <c r="S377" s="5" t="s">
        <v>34</v>
      </c>
      <c r="T377" s="11">
        <v>0</v>
      </c>
      <c r="U377" s="8">
        <v>0</v>
      </c>
      <c r="V377" s="12">
        <f t="shared" si="17"/>
        <v>0</v>
      </c>
      <c r="W377" s="7">
        <v>26000000</v>
      </c>
      <c r="X377" s="7">
        <v>160000000</v>
      </c>
      <c r="Y377" s="7">
        <v>128000000</v>
      </c>
      <c r="Z377" s="7">
        <v>26000000</v>
      </c>
      <c r="AA377" s="16">
        <v>0.105</v>
      </c>
      <c r="AB377" s="5" t="s">
        <v>35</v>
      </c>
      <c r="AC377" s="17">
        <v>1</v>
      </c>
    </row>
    <row r="378" spans="1:29" x14ac:dyDescent="0.3">
      <c r="A378" s="4" t="s">
        <v>735</v>
      </c>
      <c r="B378" s="5">
        <v>23469</v>
      </c>
      <c r="C378" s="6" t="s">
        <v>636</v>
      </c>
      <c r="D378" s="5" t="e">
        <f>VLOOKUP(B378,'[1]MB Data-New Rating'!#REF!,3,0)</f>
        <v>#REF!</v>
      </c>
      <c r="E378" s="5" t="s">
        <v>31</v>
      </c>
      <c r="F378" s="6" t="s">
        <v>736</v>
      </c>
      <c r="G378" s="5" t="s">
        <v>33</v>
      </c>
      <c r="H378" s="5" t="str">
        <f t="shared" si="15"/>
        <v>IQD</v>
      </c>
      <c r="I378" s="7">
        <v>97669740.387999997</v>
      </c>
      <c r="J378" s="8">
        <v>97669740.387999997</v>
      </c>
      <c r="K378" s="7">
        <v>970864.11600000004</v>
      </c>
      <c r="L378" s="7">
        <v>970864.11600000004</v>
      </c>
      <c r="M378" s="7">
        <v>0</v>
      </c>
      <c r="N378" s="9">
        <v>43073</v>
      </c>
      <c r="O378" s="9">
        <v>43438</v>
      </c>
      <c r="P378" s="9">
        <v>43438</v>
      </c>
      <c r="Q378" s="10" t="e">
        <f t="shared" si="16"/>
        <v>#VALUE!</v>
      </c>
      <c r="R378" s="5">
        <v>1</v>
      </c>
      <c r="S378" s="5" t="s">
        <v>34</v>
      </c>
      <c r="T378" s="11">
        <v>0</v>
      </c>
      <c r="U378" s="8">
        <v>0</v>
      </c>
      <c r="V378" s="12">
        <f t="shared" si="17"/>
        <v>0</v>
      </c>
      <c r="W378" s="7">
        <v>130000000</v>
      </c>
      <c r="X378" s="7">
        <v>600000000</v>
      </c>
      <c r="Y378" s="7">
        <v>480000000</v>
      </c>
      <c r="Z378" s="7">
        <v>130000000</v>
      </c>
      <c r="AA378" s="16">
        <v>0.105</v>
      </c>
      <c r="AB378" s="5" t="s">
        <v>35</v>
      </c>
      <c r="AC378" s="17">
        <v>1</v>
      </c>
    </row>
    <row r="379" spans="1:29" x14ac:dyDescent="0.3">
      <c r="A379" s="4" t="s">
        <v>737</v>
      </c>
      <c r="B379" s="5">
        <v>50182</v>
      </c>
      <c r="C379" s="6" t="s">
        <v>636</v>
      </c>
      <c r="D379" s="5" t="e">
        <f>VLOOKUP(B379,'[1]MB Data-New Rating'!#REF!,3,0)</f>
        <v>#REF!</v>
      </c>
      <c r="E379" s="5" t="s">
        <v>31</v>
      </c>
      <c r="F379" s="6" t="s">
        <v>738</v>
      </c>
      <c r="G379" s="5" t="s">
        <v>33</v>
      </c>
      <c r="H379" s="5" t="str">
        <f t="shared" si="15"/>
        <v>IQD</v>
      </c>
      <c r="I379" s="7">
        <v>200000000</v>
      </c>
      <c r="J379" s="8">
        <v>200000000</v>
      </c>
      <c r="K379" s="7">
        <v>91002739.844999999</v>
      </c>
      <c r="L379" s="7">
        <v>91002739.844999999</v>
      </c>
      <c r="M379" s="7">
        <v>0</v>
      </c>
      <c r="N379" s="9">
        <v>42857</v>
      </c>
      <c r="O379" s="9">
        <v>42932</v>
      </c>
      <c r="P379" s="9">
        <v>42932</v>
      </c>
      <c r="Q379" s="10" t="e">
        <f t="shared" si="16"/>
        <v>#VALUE!</v>
      </c>
      <c r="R379" s="5">
        <v>1</v>
      </c>
      <c r="S379" s="5" t="s">
        <v>34</v>
      </c>
      <c r="T379" s="11">
        <v>0</v>
      </c>
      <c r="U379" s="8">
        <v>0</v>
      </c>
      <c r="V379" s="12">
        <f t="shared" si="17"/>
        <v>0</v>
      </c>
      <c r="W379" s="7">
        <v>325000000</v>
      </c>
      <c r="X379" s="7">
        <v>823000000</v>
      </c>
      <c r="Y379" s="7">
        <v>658400000</v>
      </c>
      <c r="Z379" s="7">
        <v>325000000</v>
      </c>
      <c r="AA379" s="16">
        <v>0.11</v>
      </c>
      <c r="AB379" s="5" t="s">
        <v>35</v>
      </c>
      <c r="AC379" s="17">
        <v>1</v>
      </c>
    </row>
    <row r="380" spans="1:29" x14ac:dyDescent="0.3">
      <c r="A380" s="4" t="s">
        <v>739</v>
      </c>
      <c r="B380" s="5">
        <v>50400</v>
      </c>
      <c r="C380" s="6" t="s">
        <v>636</v>
      </c>
      <c r="D380" s="5" t="e">
        <f>VLOOKUP(B380,'[1]MB Data-New Rating'!#REF!,3,0)</f>
        <v>#REF!</v>
      </c>
      <c r="E380" s="5" t="s">
        <v>31</v>
      </c>
      <c r="F380" s="6" t="s">
        <v>740</v>
      </c>
      <c r="G380" s="5" t="s">
        <v>33</v>
      </c>
      <c r="H380" s="5" t="str">
        <f t="shared" si="15"/>
        <v>IQD</v>
      </c>
      <c r="I380" s="7">
        <v>46256634.397</v>
      </c>
      <c r="J380" s="8">
        <v>46256634.397</v>
      </c>
      <c r="K380" s="7">
        <v>2392038.2650000001</v>
      </c>
      <c r="L380" s="7">
        <v>2392038.2650000001</v>
      </c>
      <c r="M380" s="7">
        <v>0</v>
      </c>
      <c r="N380" s="9">
        <v>43170</v>
      </c>
      <c r="O380" s="9">
        <v>43535</v>
      </c>
      <c r="P380" s="9">
        <v>43535</v>
      </c>
      <c r="Q380" s="10" t="e">
        <f t="shared" si="16"/>
        <v>#VALUE!</v>
      </c>
      <c r="R380" s="5">
        <v>1</v>
      </c>
      <c r="S380" s="5" t="s">
        <v>34</v>
      </c>
      <c r="T380" s="11">
        <v>0</v>
      </c>
      <c r="U380" s="8">
        <v>0</v>
      </c>
      <c r="V380" s="12">
        <f t="shared" si="17"/>
        <v>0</v>
      </c>
      <c r="W380" s="7">
        <v>91000000</v>
      </c>
      <c r="X380" s="7">
        <v>278000000</v>
      </c>
      <c r="Y380" s="7">
        <v>222400000</v>
      </c>
      <c r="Z380" s="7">
        <v>91000000</v>
      </c>
      <c r="AA380" s="16">
        <v>0.105</v>
      </c>
      <c r="AB380" s="5" t="s">
        <v>35</v>
      </c>
      <c r="AC380" s="17">
        <v>1</v>
      </c>
    </row>
    <row r="381" spans="1:29" x14ac:dyDescent="0.3">
      <c r="A381" s="4" t="s">
        <v>741</v>
      </c>
      <c r="B381" s="5">
        <v>50222</v>
      </c>
      <c r="C381" s="6" t="s">
        <v>636</v>
      </c>
      <c r="D381" s="5" t="e">
        <f>VLOOKUP(B381,'[1]MB Data-New Rating'!#REF!,3,0)</f>
        <v>#REF!</v>
      </c>
      <c r="E381" s="5" t="s">
        <v>31</v>
      </c>
      <c r="F381" s="6" t="s">
        <v>742</v>
      </c>
      <c r="G381" s="5" t="s">
        <v>33</v>
      </c>
      <c r="H381" s="5" t="str">
        <f t="shared" si="15"/>
        <v>IQD</v>
      </c>
      <c r="I381" s="7">
        <v>199635003</v>
      </c>
      <c r="J381" s="8">
        <v>199635003</v>
      </c>
      <c r="K381" s="7">
        <v>71671700.961999997</v>
      </c>
      <c r="L381" s="7">
        <v>71671700.961999997</v>
      </c>
      <c r="M381" s="7">
        <v>0</v>
      </c>
      <c r="N381" s="9">
        <v>43212</v>
      </c>
      <c r="O381" s="9">
        <v>43224</v>
      </c>
      <c r="P381" s="9">
        <v>43224</v>
      </c>
      <c r="Q381" s="10" t="e">
        <f t="shared" si="16"/>
        <v>#VALUE!</v>
      </c>
      <c r="R381" s="5">
        <v>1</v>
      </c>
      <c r="S381" s="5" t="s">
        <v>34</v>
      </c>
      <c r="T381" s="11">
        <v>0</v>
      </c>
      <c r="U381" s="8">
        <v>0</v>
      </c>
      <c r="V381" s="12">
        <f t="shared" si="17"/>
        <v>0</v>
      </c>
      <c r="W381" s="7">
        <v>520000000</v>
      </c>
      <c r="X381" s="7">
        <v>1503000000</v>
      </c>
      <c r="Y381" s="7">
        <v>1202400000</v>
      </c>
      <c r="Z381" s="7">
        <v>520000000</v>
      </c>
      <c r="AA381" s="16">
        <v>0.105</v>
      </c>
      <c r="AB381" s="5" t="s">
        <v>64</v>
      </c>
      <c r="AC381" s="17">
        <v>12</v>
      </c>
    </row>
    <row r="382" spans="1:29" x14ac:dyDescent="0.3">
      <c r="A382" s="4" t="s">
        <v>743</v>
      </c>
      <c r="B382" s="5">
        <v>50222</v>
      </c>
      <c r="C382" s="6" t="s">
        <v>636</v>
      </c>
      <c r="D382" s="5" t="e">
        <f>VLOOKUP(B382,'[1]MB Data-New Rating'!#REF!,3,0)</f>
        <v>#REF!</v>
      </c>
      <c r="E382" s="5" t="s">
        <v>31</v>
      </c>
      <c r="F382" s="6" t="s">
        <v>742</v>
      </c>
      <c r="G382" s="5" t="s">
        <v>33</v>
      </c>
      <c r="H382" s="5" t="str">
        <f t="shared" si="15"/>
        <v>IQD</v>
      </c>
      <c r="I382" s="7">
        <v>131000000</v>
      </c>
      <c r="J382" s="8">
        <v>131000000</v>
      </c>
      <c r="K382" s="7">
        <v>47030794.568000004</v>
      </c>
      <c r="L382" s="7">
        <v>47030794.568000004</v>
      </c>
      <c r="M382" s="7">
        <v>0</v>
      </c>
      <c r="N382" s="9">
        <v>43212</v>
      </c>
      <c r="O382" s="9">
        <v>43224</v>
      </c>
      <c r="P382" s="9">
        <v>43224</v>
      </c>
      <c r="Q382" s="10" t="e">
        <f t="shared" si="16"/>
        <v>#VALUE!</v>
      </c>
      <c r="R382" s="5">
        <v>1</v>
      </c>
      <c r="S382" s="5" t="s">
        <v>34</v>
      </c>
      <c r="T382" s="11">
        <v>0</v>
      </c>
      <c r="U382" s="8">
        <v>0</v>
      </c>
      <c r="V382" s="12">
        <f t="shared" si="17"/>
        <v>0</v>
      </c>
      <c r="W382" s="7">
        <v>520000000</v>
      </c>
      <c r="X382" s="7">
        <v>1503000000</v>
      </c>
      <c r="Y382" s="7">
        <v>1202400000</v>
      </c>
      <c r="Z382" s="7">
        <v>520000000</v>
      </c>
      <c r="AA382" s="16">
        <v>0.105</v>
      </c>
      <c r="AB382" s="5" t="s">
        <v>64</v>
      </c>
      <c r="AC382" s="17">
        <v>12</v>
      </c>
    </row>
    <row r="383" spans="1:29" x14ac:dyDescent="0.3">
      <c r="A383" s="4" t="s">
        <v>744</v>
      </c>
      <c r="B383" s="5">
        <v>50623</v>
      </c>
      <c r="C383" s="6" t="s">
        <v>636</v>
      </c>
      <c r="D383" s="5" t="e">
        <f>VLOOKUP(B383,'[1]MB Data-New Rating'!#REF!,3,0)</f>
        <v>#REF!</v>
      </c>
      <c r="E383" s="5" t="s">
        <v>31</v>
      </c>
      <c r="F383" s="6" t="s">
        <v>745</v>
      </c>
      <c r="G383" s="5" t="s">
        <v>33</v>
      </c>
      <c r="H383" s="5" t="str">
        <f t="shared" si="15"/>
        <v>IQD</v>
      </c>
      <c r="I383" s="7">
        <v>19577212.940000001</v>
      </c>
      <c r="J383" s="8">
        <v>19577212.940000001</v>
      </c>
      <c r="K383" s="7">
        <v>482725.8</v>
      </c>
      <c r="L383" s="7">
        <v>482725.8</v>
      </c>
      <c r="M383" s="7">
        <v>0</v>
      </c>
      <c r="N383" s="9">
        <v>43213</v>
      </c>
      <c r="O383" s="9">
        <v>43269</v>
      </c>
      <c r="P383" s="9">
        <v>43269</v>
      </c>
      <c r="Q383" s="10" t="e">
        <f t="shared" si="16"/>
        <v>#VALUE!</v>
      </c>
      <c r="R383" s="5">
        <v>1</v>
      </c>
      <c r="S383" s="5" t="s">
        <v>34</v>
      </c>
      <c r="T383" s="11">
        <v>0</v>
      </c>
      <c r="U383" s="8">
        <v>0</v>
      </c>
      <c r="V383" s="12">
        <f t="shared" si="17"/>
        <v>0</v>
      </c>
      <c r="W383" s="7">
        <v>65000000</v>
      </c>
      <c r="X383" s="7">
        <v>627000000</v>
      </c>
      <c r="Y383" s="7">
        <v>501600000</v>
      </c>
      <c r="Z383" s="7">
        <v>65000000</v>
      </c>
      <c r="AA383" s="16">
        <v>0.105</v>
      </c>
      <c r="AB383" s="5" t="s">
        <v>64</v>
      </c>
      <c r="AC383" s="17">
        <v>12</v>
      </c>
    </row>
    <row r="384" spans="1:29" x14ac:dyDescent="0.3">
      <c r="A384" s="4" t="s">
        <v>746</v>
      </c>
      <c r="B384" s="5">
        <v>50712</v>
      </c>
      <c r="C384" s="6" t="s">
        <v>636</v>
      </c>
      <c r="D384" s="5" t="e">
        <f>VLOOKUP(B384,'[1]MB Data-New Rating'!#REF!,3,0)</f>
        <v>#REF!</v>
      </c>
      <c r="E384" s="5" t="s">
        <v>31</v>
      </c>
      <c r="F384" s="6" t="s">
        <v>747</v>
      </c>
      <c r="G384" s="5" t="s">
        <v>33</v>
      </c>
      <c r="H384" s="5" t="str">
        <f t="shared" si="15"/>
        <v>IQD</v>
      </c>
      <c r="I384" s="7">
        <v>99002100</v>
      </c>
      <c r="J384" s="8">
        <v>99002100</v>
      </c>
      <c r="K384" s="7">
        <v>23955795.881000001</v>
      </c>
      <c r="L384" s="7">
        <v>23955795.881000001</v>
      </c>
      <c r="M384" s="7">
        <v>0</v>
      </c>
      <c r="N384" s="9">
        <v>43215</v>
      </c>
      <c r="O384" s="9">
        <v>43580</v>
      </c>
      <c r="P384" s="9">
        <v>43580</v>
      </c>
      <c r="Q384" s="10" t="e">
        <f t="shared" si="16"/>
        <v>#VALUE!</v>
      </c>
      <c r="R384" s="5">
        <v>1</v>
      </c>
      <c r="S384" s="5" t="s">
        <v>34</v>
      </c>
      <c r="T384" s="11">
        <v>0</v>
      </c>
      <c r="U384" s="8">
        <v>0</v>
      </c>
      <c r="V384" s="12">
        <f t="shared" si="17"/>
        <v>0</v>
      </c>
      <c r="W384" s="7">
        <v>130000000</v>
      </c>
      <c r="X384" s="7">
        <v>640000000</v>
      </c>
      <c r="Y384" s="7">
        <v>512000000</v>
      </c>
      <c r="Z384" s="7">
        <v>130000000</v>
      </c>
      <c r="AA384" s="16">
        <v>0.105</v>
      </c>
      <c r="AB384" s="5" t="s">
        <v>35</v>
      </c>
      <c r="AC384" s="17">
        <v>1</v>
      </c>
    </row>
    <row r="385" spans="1:29" x14ac:dyDescent="0.3">
      <c r="A385" s="4" t="s">
        <v>748</v>
      </c>
      <c r="B385" s="5">
        <v>50196</v>
      </c>
      <c r="C385" s="6" t="s">
        <v>636</v>
      </c>
      <c r="D385" s="5" t="e">
        <f>VLOOKUP(B385,'[1]MB Data-New Rating'!#REF!,3,0)</f>
        <v>#REF!</v>
      </c>
      <c r="E385" s="5" t="s">
        <v>31</v>
      </c>
      <c r="F385" s="6" t="s">
        <v>749</v>
      </c>
      <c r="G385" s="5" t="s">
        <v>33</v>
      </c>
      <c r="H385" s="5" t="str">
        <f t="shared" si="15"/>
        <v>IQD</v>
      </c>
      <c r="I385" s="7">
        <v>47310963.729999997</v>
      </c>
      <c r="J385" s="8">
        <v>47310963.729999997</v>
      </c>
      <c r="K385" s="7">
        <v>1506821.8030000001</v>
      </c>
      <c r="L385" s="7">
        <v>1506821.8030000001</v>
      </c>
      <c r="M385" s="7">
        <v>0</v>
      </c>
      <c r="N385" s="9">
        <v>43215</v>
      </c>
      <c r="O385" s="9">
        <v>43415</v>
      </c>
      <c r="P385" s="9">
        <v>43415</v>
      </c>
      <c r="Q385" s="10" t="e">
        <f t="shared" si="16"/>
        <v>#VALUE!</v>
      </c>
      <c r="R385" s="5">
        <v>1</v>
      </c>
      <c r="S385" s="5" t="s">
        <v>34</v>
      </c>
      <c r="T385" s="11">
        <v>0</v>
      </c>
      <c r="U385" s="8">
        <v>0</v>
      </c>
      <c r="V385" s="12">
        <f t="shared" si="17"/>
        <v>0</v>
      </c>
      <c r="W385" s="7">
        <v>130000000</v>
      </c>
      <c r="X385" s="7">
        <v>297000000</v>
      </c>
      <c r="Y385" s="7">
        <v>237600000</v>
      </c>
      <c r="Z385" s="7">
        <v>130000000</v>
      </c>
      <c r="AA385" s="16">
        <v>0.105</v>
      </c>
      <c r="AB385" s="5" t="s">
        <v>64</v>
      </c>
      <c r="AC385" s="17">
        <v>12</v>
      </c>
    </row>
    <row r="386" spans="1:29" x14ac:dyDescent="0.3">
      <c r="A386" s="4" t="s">
        <v>750</v>
      </c>
      <c r="B386" s="5">
        <v>50108</v>
      </c>
      <c r="C386" s="6" t="s">
        <v>636</v>
      </c>
      <c r="D386" s="5" t="e">
        <f>VLOOKUP(B386,'[1]MB Data-New Rating'!#REF!,3,0)</f>
        <v>#REF!</v>
      </c>
      <c r="E386" s="5" t="s">
        <v>31</v>
      </c>
      <c r="F386" s="6" t="s">
        <v>695</v>
      </c>
      <c r="G386" s="5" t="s">
        <v>33</v>
      </c>
      <c r="H386" s="5" t="str">
        <f t="shared" si="15"/>
        <v>IQD</v>
      </c>
      <c r="I386" s="7">
        <v>80000000</v>
      </c>
      <c r="J386" s="8">
        <v>80000000</v>
      </c>
      <c r="K386" s="7">
        <v>18062248.245999999</v>
      </c>
      <c r="L386" s="7">
        <v>18062248.245999999</v>
      </c>
      <c r="M386" s="7">
        <v>0</v>
      </c>
      <c r="N386" s="9">
        <v>43216</v>
      </c>
      <c r="O386" s="9">
        <v>43412</v>
      </c>
      <c r="P386" s="9">
        <v>43076</v>
      </c>
      <c r="Q386" s="10" t="e">
        <f t="shared" si="16"/>
        <v>#VALUE!</v>
      </c>
      <c r="R386" s="5">
        <v>1</v>
      </c>
      <c r="S386" s="5" t="s">
        <v>34</v>
      </c>
      <c r="T386" s="11">
        <v>0</v>
      </c>
      <c r="U386" s="8">
        <v>0</v>
      </c>
      <c r="V386" s="12">
        <f t="shared" si="17"/>
        <v>0</v>
      </c>
      <c r="W386" s="7">
        <v>1300000000</v>
      </c>
      <c r="X386" s="7">
        <v>4365000000</v>
      </c>
      <c r="Y386" s="7">
        <v>3492000000</v>
      </c>
      <c r="Z386" s="7">
        <v>1300000000</v>
      </c>
      <c r="AA386" s="16">
        <v>0.11</v>
      </c>
      <c r="AB386" s="5" t="s">
        <v>64</v>
      </c>
      <c r="AC386" s="17">
        <v>12</v>
      </c>
    </row>
    <row r="387" spans="1:29" x14ac:dyDescent="0.3">
      <c r="A387" s="4" t="s">
        <v>751</v>
      </c>
      <c r="B387" s="5">
        <v>50108</v>
      </c>
      <c r="C387" s="6" t="s">
        <v>636</v>
      </c>
      <c r="D387" s="5" t="e">
        <f>VLOOKUP(B387,'[1]MB Data-New Rating'!#REF!,3,0)</f>
        <v>#REF!</v>
      </c>
      <c r="E387" s="5" t="s">
        <v>31</v>
      </c>
      <c r="F387" s="6" t="s">
        <v>695</v>
      </c>
      <c r="G387" s="5" t="s">
        <v>33</v>
      </c>
      <c r="H387" s="5" t="str">
        <f t="shared" ref="H387:H450" si="18">IF(G387="001","IQD","USD")</f>
        <v>IQD</v>
      </c>
      <c r="I387" s="7">
        <v>80000000</v>
      </c>
      <c r="J387" s="8">
        <v>80000000</v>
      </c>
      <c r="K387" s="7">
        <v>23178082.138999999</v>
      </c>
      <c r="L387" s="7">
        <v>23178082.138999999</v>
      </c>
      <c r="M387" s="7">
        <v>0</v>
      </c>
      <c r="N387" s="9">
        <v>43216</v>
      </c>
      <c r="O387" s="9">
        <v>43427</v>
      </c>
      <c r="P387" s="9">
        <v>43076</v>
      </c>
      <c r="Q387" s="10" t="e">
        <f t="shared" ref="Q387:Q450" si="19">IF(AND(E387&lt;&gt;"ADAs",$S$2-P387&gt;0),$S$2-P387,0)</f>
        <v>#VALUE!</v>
      </c>
      <c r="R387" s="5">
        <v>1</v>
      </c>
      <c r="S387" s="5" t="s">
        <v>34</v>
      </c>
      <c r="T387" s="11">
        <v>0</v>
      </c>
      <c r="U387" s="8">
        <v>0</v>
      </c>
      <c r="V387" s="12">
        <f t="shared" ref="V387:V450" si="20">U387*75%</f>
        <v>0</v>
      </c>
      <c r="W387" s="7">
        <v>1300000000</v>
      </c>
      <c r="X387" s="7">
        <v>4365000000</v>
      </c>
      <c r="Y387" s="7">
        <v>3492000000</v>
      </c>
      <c r="Z387" s="7">
        <v>1300000000</v>
      </c>
      <c r="AA387" s="16">
        <v>0.11</v>
      </c>
      <c r="AB387" s="5" t="s">
        <v>64</v>
      </c>
      <c r="AC387" s="17">
        <v>12</v>
      </c>
    </row>
    <row r="388" spans="1:29" x14ac:dyDescent="0.3">
      <c r="A388" s="4" t="s">
        <v>752</v>
      </c>
      <c r="B388" s="5">
        <v>50836</v>
      </c>
      <c r="C388" s="6" t="s">
        <v>636</v>
      </c>
      <c r="D388" s="5" t="e">
        <f>VLOOKUP(B388,'[1]MB Data-New Rating'!#REF!,3,0)</f>
        <v>#REF!</v>
      </c>
      <c r="E388" s="5" t="s">
        <v>31</v>
      </c>
      <c r="F388" s="6" t="s">
        <v>753</v>
      </c>
      <c r="G388" s="5" t="s">
        <v>33</v>
      </c>
      <c r="H388" s="5" t="str">
        <f t="shared" si="18"/>
        <v>IQD</v>
      </c>
      <c r="I388" s="7">
        <v>120926517</v>
      </c>
      <c r="J388" s="8">
        <v>120926517</v>
      </c>
      <c r="K388" s="7">
        <v>41227659.696000002</v>
      </c>
      <c r="L388" s="7">
        <v>41227659.696000002</v>
      </c>
      <c r="M388" s="7">
        <v>0</v>
      </c>
      <c r="N388" s="9">
        <v>43272</v>
      </c>
      <c r="O388" s="9">
        <v>43279</v>
      </c>
      <c r="P388" s="9">
        <v>43279</v>
      </c>
      <c r="Q388" s="10" t="e">
        <f t="shared" si="19"/>
        <v>#VALUE!</v>
      </c>
      <c r="R388" s="5">
        <v>1</v>
      </c>
      <c r="S388" s="5" t="s">
        <v>34</v>
      </c>
      <c r="T388" s="11">
        <v>0</v>
      </c>
      <c r="U388" s="8">
        <v>0</v>
      </c>
      <c r="V388" s="12">
        <f t="shared" si="20"/>
        <v>0</v>
      </c>
      <c r="W388" s="7">
        <v>195000000</v>
      </c>
      <c r="X388" s="7">
        <v>517000000</v>
      </c>
      <c r="Y388" s="7">
        <v>413600000</v>
      </c>
      <c r="Z388" s="7">
        <v>195000000</v>
      </c>
      <c r="AA388" s="16">
        <v>0.105</v>
      </c>
      <c r="AB388" s="5" t="s">
        <v>64</v>
      </c>
      <c r="AC388" s="17">
        <v>12</v>
      </c>
    </row>
    <row r="389" spans="1:29" x14ac:dyDescent="0.3">
      <c r="A389" s="4" t="s">
        <v>754</v>
      </c>
      <c r="B389" s="5">
        <v>24049</v>
      </c>
      <c r="C389" s="6" t="s">
        <v>636</v>
      </c>
      <c r="D389" s="5" t="e">
        <f>VLOOKUP(B389,'[1]MB Data-New Rating'!#REF!,3,0)</f>
        <v>#REF!</v>
      </c>
      <c r="E389" s="5" t="s">
        <v>31</v>
      </c>
      <c r="F389" s="6" t="s">
        <v>755</v>
      </c>
      <c r="G389" s="5" t="s">
        <v>33</v>
      </c>
      <c r="H389" s="5" t="str">
        <f t="shared" si="18"/>
        <v>IQD</v>
      </c>
      <c r="I389" s="7">
        <v>39907000</v>
      </c>
      <c r="J389" s="8">
        <v>39907000</v>
      </c>
      <c r="K389" s="7">
        <v>5344389.8449999997</v>
      </c>
      <c r="L389" s="7">
        <v>5344389.8449999997</v>
      </c>
      <c r="M389" s="7">
        <v>0</v>
      </c>
      <c r="N389" s="9">
        <v>43286</v>
      </c>
      <c r="O389" s="9">
        <v>43651</v>
      </c>
      <c r="P389" s="9">
        <v>43651</v>
      </c>
      <c r="Q389" s="10" t="e">
        <f t="shared" si="19"/>
        <v>#VALUE!</v>
      </c>
      <c r="R389" s="5">
        <v>1</v>
      </c>
      <c r="S389" s="5" t="s">
        <v>34</v>
      </c>
      <c r="T389" s="11">
        <v>0</v>
      </c>
      <c r="U389" s="8">
        <v>0</v>
      </c>
      <c r="V389" s="12">
        <f t="shared" si="20"/>
        <v>0</v>
      </c>
      <c r="W389" s="7">
        <v>52000000</v>
      </c>
      <c r="X389" s="7">
        <v>328000000</v>
      </c>
      <c r="Y389" s="7">
        <v>262400000</v>
      </c>
      <c r="Z389" s="7">
        <v>52000000</v>
      </c>
      <c r="AA389" s="16">
        <v>0.105</v>
      </c>
      <c r="AB389" s="5" t="s">
        <v>35</v>
      </c>
      <c r="AC389" s="17">
        <v>1</v>
      </c>
    </row>
    <row r="390" spans="1:29" x14ac:dyDescent="0.3">
      <c r="A390" s="4" t="s">
        <v>756</v>
      </c>
      <c r="B390" s="5">
        <v>50606</v>
      </c>
      <c r="C390" s="6" t="s">
        <v>636</v>
      </c>
      <c r="D390" s="5" t="e">
        <f>VLOOKUP(B390,'[1]MB Data-New Rating'!#REF!,3,0)</f>
        <v>#REF!</v>
      </c>
      <c r="E390" s="5" t="s">
        <v>31</v>
      </c>
      <c r="F390" s="6" t="s">
        <v>757</v>
      </c>
      <c r="G390" s="5" t="s">
        <v>33</v>
      </c>
      <c r="H390" s="5" t="str">
        <f t="shared" si="18"/>
        <v>IQD</v>
      </c>
      <c r="I390" s="7">
        <v>1972187.513</v>
      </c>
      <c r="J390" s="8">
        <v>1972187.513</v>
      </c>
      <c r="K390" s="7">
        <v>86452.077999999994</v>
      </c>
      <c r="L390" s="7">
        <v>86452.077999999994</v>
      </c>
      <c r="M390" s="7">
        <v>0</v>
      </c>
      <c r="N390" s="9">
        <v>43306</v>
      </c>
      <c r="O390" s="9">
        <v>43671</v>
      </c>
      <c r="P390" s="9">
        <v>43671</v>
      </c>
      <c r="Q390" s="10" t="e">
        <f t="shared" si="19"/>
        <v>#VALUE!</v>
      </c>
      <c r="R390" s="5">
        <v>1</v>
      </c>
      <c r="S390" s="5" t="s">
        <v>34</v>
      </c>
      <c r="T390" s="11">
        <v>0</v>
      </c>
      <c r="U390" s="8">
        <v>0</v>
      </c>
      <c r="V390" s="12">
        <f t="shared" si="20"/>
        <v>0</v>
      </c>
      <c r="W390" s="7">
        <v>32500000</v>
      </c>
      <c r="X390" s="7">
        <v>147000000</v>
      </c>
      <c r="Y390" s="7">
        <v>117600000</v>
      </c>
      <c r="Z390" s="7">
        <v>32500000</v>
      </c>
      <c r="AA390" s="16">
        <v>0.11</v>
      </c>
      <c r="AB390" s="5" t="s">
        <v>35</v>
      </c>
      <c r="AC390" s="17">
        <v>1</v>
      </c>
    </row>
    <row r="391" spans="1:29" x14ac:dyDescent="0.3">
      <c r="A391" s="4" t="s">
        <v>758</v>
      </c>
      <c r="B391" s="5">
        <v>24039</v>
      </c>
      <c r="C391" s="6" t="s">
        <v>636</v>
      </c>
      <c r="D391" s="5" t="e">
        <f>VLOOKUP(B391,'[1]MB Data-New Rating'!#REF!,3,0)</f>
        <v>#REF!</v>
      </c>
      <c r="E391" s="5" t="s">
        <v>31</v>
      </c>
      <c r="F391" s="6" t="s">
        <v>759</v>
      </c>
      <c r="G391" s="5" t="s">
        <v>33</v>
      </c>
      <c r="H391" s="5" t="str">
        <f t="shared" si="18"/>
        <v>IQD</v>
      </c>
      <c r="I391" s="7">
        <v>19870218.197999999</v>
      </c>
      <c r="J391" s="8">
        <v>19870218.197999999</v>
      </c>
      <c r="K391" s="7">
        <v>2580406.3080000002</v>
      </c>
      <c r="L391" s="7">
        <v>2580406.3080000002</v>
      </c>
      <c r="M391" s="7">
        <v>0</v>
      </c>
      <c r="N391" s="9">
        <v>43391</v>
      </c>
      <c r="O391" s="9">
        <v>43756</v>
      </c>
      <c r="P391" s="9">
        <v>43756</v>
      </c>
      <c r="Q391" s="10" t="e">
        <f t="shared" si="19"/>
        <v>#VALUE!</v>
      </c>
      <c r="R391" s="5">
        <v>1</v>
      </c>
      <c r="S391" s="5" t="s">
        <v>34</v>
      </c>
      <c r="T391" s="11">
        <v>0</v>
      </c>
      <c r="U391" s="8">
        <v>0</v>
      </c>
      <c r="V391" s="12">
        <f t="shared" si="20"/>
        <v>0</v>
      </c>
      <c r="W391" s="7">
        <v>26000000</v>
      </c>
      <c r="X391" s="7">
        <v>183000000</v>
      </c>
      <c r="Y391" s="7">
        <v>146400000</v>
      </c>
      <c r="Z391" s="7">
        <v>26000000</v>
      </c>
      <c r="AA391" s="16">
        <v>0.105</v>
      </c>
      <c r="AB391" s="5" t="s">
        <v>35</v>
      </c>
      <c r="AC391" s="17">
        <v>1</v>
      </c>
    </row>
    <row r="392" spans="1:29" x14ac:dyDescent="0.3">
      <c r="A392" s="4" t="s">
        <v>760</v>
      </c>
      <c r="B392" s="5">
        <v>50813</v>
      </c>
      <c r="C392" s="6" t="s">
        <v>636</v>
      </c>
      <c r="D392" s="5" t="e">
        <f>VLOOKUP(B392,'[1]MB Data-New Rating'!#REF!,3,0)</f>
        <v>#REF!</v>
      </c>
      <c r="E392" s="5" t="s">
        <v>31</v>
      </c>
      <c r="F392" s="6" t="s">
        <v>761</v>
      </c>
      <c r="G392" s="5" t="s">
        <v>33</v>
      </c>
      <c r="H392" s="5" t="str">
        <f t="shared" si="18"/>
        <v>IQD</v>
      </c>
      <c r="I392" s="7">
        <v>47085517.170000002</v>
      </c>
      <c r="J392" s="8">
        <v>47085517.170000002</v>
      </c>
      <c r="K392" s="7">
        <v>5990825.79</v>
      </c>
      <c r="L392" s="7">
        <v>5990825.79</v>
      </c>
      <c r="M392" s="7">
        <v>0</v>
      </c>
      <c r="N392" s="9">
        <v>43394</v>
      </c>
      <c r="O392" s="9">
        <v>43759</v>
      </c>
      <c r="P392" s="9">
        <v>43759</v>
      </c>
      <c r="Q392" s="10" t="e">
        <f t="shared" si="19"/>
        <v>#VALUE!</v>
      </c>
      <c r="R392" s="5">
        <v>1</v>
      </c>
      <c r="S392" s="5" t="s">
        <v>34</v>
      </c>
      <c r="T392" s="11">
        <v>0</v>
      </c>
      <c r="U392" s="8">
        <v>0</v>
      </c>
      <c r="V392" s="12">
        <f t="shared" si="20"/>
        <v>0</v>
      </c>
      <c r="W392" s="7">
        <v>65000000</v>
      </c>
      <c r="X392" s="7">
        <v>411000000</v>
      </c>
      <c r="Y392" s="7">
        <v>328800000</v>
      </c>
      <c r="Z392" s="7">
        <v>65000000</v>
      </c>
      <c r="AA392" s="16">
        <v>0.105</v>
      </c>
      <c r="AB392" s="5" t="s">
        <v>35</v>
      </c>
      <c r="AC392" s="17">
        <v>1</v>
      </c>
    </row>
    <row r="393" spans="1:29" x14ac:dyDescent="0.3">
      <c r="A393" s="4" t="s">
        <v>762</v>
      </c>
      <c r="B393" s="5">
        <v>50585</v>
      </c>
      <c r="C393" s="6" t="s">
        <v>636</v>
      </c>
      <c r="D393" s="5" t="e">
        <f>VLOOKUP(B393,'[1]MB Data-New Rating'!#REF!,3,0)</f>
        <v>#REF!</v>
      </c>
      <c r="E393" s="5" t="s">
        <v>31</v>
      </c>
      <c r="F393" s="6" t="s">
        <v>763</v>
      </c>
      <c r="G393" s="5" t="s">
        <v>33</v>
      </c>
      <c r="H393" s="5" t="str">
        <f t="shared" si="18"/>
        <v>IQD</v>
      </c>
      <c r="I393" s="7">
        <v>1095957.2320000001</v>
      </c>
      <c r="J393" s="8">
        <v>1095957.2320000001</v>
      </c>
      <c r="K393" s="7">
        <v>100587.86599999999</v>
      </c>
      <c r="L393" s="7">
        <v>100587.86599999999</v>
      </c>
      <c r="M393" s="7">
        <v>0</v>
      </c>
      <c r="N393" s="9">
        <v>43446</v>
      </c>
      <c r="O393" s="9">
        <v>43811</v>
      </c>
      <c r="P393" s="9">
        <v>43811</v>
      </c>
      <c r="Q393" s="10" t="e">
        <f t="shared" si="19"/>
        <v>#VALUE!</v>
      </c>
      <c r="R393" s="5">
        <v>1</v>
      </c>
      <c r="S393" s="5" t="s">
        <v>34</v>
      </c>
      <c r="T393" s="11">
        <v>0</v>
      </c>
      <c r="U393" s="8">
        <v>0</v>
      </c>
      <c r="V393" s="12">
        <f t="shared" si="20"/>
        <v>0</v>
      </c>
      <c r="W393" s="7">
        <v>19500000</v>
      </c>
      <c r="X393" s="7">
        <v>138000000</v>
      </c>
      <c r="Y393" s="7">
        <v>110400000</v>
      </c>
      <c r="Z393" s="7">
        <v>19500000</v>
      </c>
      <c r="AA393" s="16">
        <v>0.11</v>
      </c>
      <c r="AB393" s="5" t="s">
        <v>35</v>
      </c>
      <c r="AC393" s="17">
        <v>1</v>
      </c>
    </row>
    <row r="394" spans="1:29" x14ac:dyDescent="0.3">
      <c r="A394" s="4" t="s">
        <v>764</v>
      </c>
      <c r="B394" s="5">
        <v>24279</v>
      </c>
      <c r="C394" s="6" t="s">
        <v>636</v>
      </c>
      <c r="D394" s="5" t="e">
        <f>VLOOKUP(B394,'[1]MB Data-New Rating'!#REF!,3,0)</f>
        <v>#REF!</v>
      </c>
      <c r="E394" s="5" t="s">
        <v>31</v>
      </c>
      <c r="F394" s="6" t="s">
        <v>765</v>
      </c>
      <c r="G394" s="5" t="s">
        <v>33</v>
      </c>
      <c r="H394" s="5" t="str">
        <f t="shared" si="18"/>
        <v>IQD</v>
      </c>
      <c r="I394" s="7">
        <v>182430054.36199999</v>
      </c>
      <c r="J394" s="8">
        <v>182430054.36199999</v>
      </c>
      <c r="K394" s="7">
        <v>24050778.660999998</v>
      </c>
      <c r="L394" s="7">
        <v>24050778.660999998</v>
      </c>
      <c r="M394" s="7">
        <v>0</v>
      </c>
      <c r="N394" s="9">
        <v>43450</v>
      </c>
      <c r="O394" s="9">
        <v>43815</v>
      </c>
      <c r="P394" s="9">
        <v>43815</v>
      </c>
      <c r="Q394" s="10" t="e">
        <f t="shared" si="19"/>
        <v>#VALUE!</v>
      </c>
      <c r="R394" s="5">
        <v>1</v>
      </c>
      <c r="S394" s="5" t="s">
        <v>34</v>
      </c>
      <c r="T394" s="11">
        <v>0</v>
      </c>
      <c r="U394" s="8">
        <v>0</v>
      </c>
      <c r="V394" s="12">
        <f t="shared" si="20"/>
        <v>0</v>
      </c>
      <c r="W394" s="7">
        <v>260000000</v>
      </c>
      <c r="X394" s="7">
        <v>805000000</v>
      </c>
      <c r="Y394" s="7">
        <v>644000000</v>
      </c>
      <c r="Z394" s="7">
        <v>260000000</v>
      </c>
      <c r="AA394" s="16">
        <v>0.105</v>
      </c>
      <c r="AB394" s="5" t="s">
        <v>35</v>
      </c>
      <c r="AC394" s="17">
        <v>1</v>
      </c>
    </row>
    <row r="395" spans="1:29" x14ac:dyDescent="0.3">
      <c r="A395" s="4" t="s">
        <v>766</v>
      </c>
      <c r="B395" s="5">
        <v>50822</v>
      </c>
      <c r="C395" s="6" t="s">
        <v>636</v>
      </c>
      <c r="D395" s="5" t="e">
        <f>VLOOKUP(B395,'[1]MB Data-New Rating'!#REF!,3,0)</f>
        <v>#REF!</v>
      </c>
      <c r="E395" s="5" t="s">
        <v>31</v>
      </c>
      <c r="F395" s="6" t="s">
        <v>767</v>
      </c>
      <c r="G395" s="5" t="s">
        <v>33</v>
      </c>
      <c r="H395" s="5" t="str">
        <f t="shared" si="18"/>
        <v>IQD</v>
      </c>
      <c r="I395" s="7">
        <v>34745096.953000002</v>
      </c>
      <c r="J395" s="8">
        <v>34745096.953000002</v>
      </c>
      <c r="K395" s="7">
        <v>1964763.885</v>
      </c>
      <c r="L395" s="7">
        <v>1964763.885</v>
      </c>
      <c r="M395" s="7">
        <v>0</v>
      </c>
      <c r="N395" s="9">
        <v>43452</v>
      </c>
      <c r="O395" s="9">
        <v>43817</v>
      </c>
      <c r="P395" s="9">
        <v>43817</v>
      </c>
      <c r="Q395" s="10" t="e">
        <f t="shared" si="19"/>
        <v>#VALUE!</v>
      </c>
      <c r="R395" s="5">
        <v>1</v>
      </c>
      <c r="S395" s="5" t="s">
        <v>34</v>
      </c>
      <c r="T395" s="11">
        <v>0</v>
      </c>
      <c r="U395" s="8">
        <v>0</v>
      </c>
      <c r="V395" s="12">
        <f t="shared" si="20"/>
        <v>0</v>
      </c>
      <c r="W395" s="7">
        <v>45500000</v>
      </c>
      <c r="X395" s="7">
        <v>380000000</v>
      </c>
      <c r="Y395" s="7">
        <v>304000000</v>
      </c>
      <c r="Z395" s="7">
        <v>45500000</v>
      </c>
      <c r="AA395" s="16">
        <v>0.105</v>
      </c>
      <c r="AB395" s="5" t="s">
        <v>35</v>
      </c>
      <c r="AC395" s="17">
        <v>1</v>
      </c>
    </row>
    <row r="396" spans="1:29" x14ac:dyDescent="0.3">
      <c r="A396" s="4" t="s">
        <v>768</v>
      </c>
      <c r="B396" s="5">
        <v>22733</v>
      </c>
      <c r="C396" s="6" t="s">
        <v>636</v>
      </c>
      <c r="D396" s="5" t="e">
        <f>VLOOKUP(B396,'[1]MB Data-New Rating'!#REF!,3,0)</f>
        <v>#REF!</v>
      </c>
      <c r="E396" s="5" t="s">
        <v>31</v>
      </c>
      <c r="F396" s="6" t="s">
        <v>769</v>
      </c>
      <c r="G396" s="5" t="s">
        <v>33</v>
      </c>
      <c r="H396" s="5" t="str">
        <f t="shared" si="18"/>
        <v>IQD</v>
      </c>
      <c r="I396" s="7">
        <v>249476000</v>
      </c>
      <c r="J396" s="8">
        <v>249476000</v>
      </c>
      <c r="K396" s="7">
        <v>37236856.163999997</v>
      </c>
      <c r="L396" s="7">
        <v>37236856.163999997</v>
      </c>
      <c r="M396" s="7">
        <v>0</v>
      </c>
      <c r="N396" s="9">
        <v>43468</v>
      </c>
      <c r="O396" s="9">
        <v>43833</v>
      </c>
      <c r="P396" s="9">
        <v>43833</v>
      </c>
      <c r="Q396" s="10" t="e">
        <f t="shared" si="19"/>
        <v>#VALUE!</v>
      </c>
      <c r="R396" s="5">
        <v>1</v>
      </c>
      <c r="S396" s="5" t="s">
        <v>34</v>
      </c>
      <c r="T396" s="11">
        <v>0</v>
      </c>
      <c r="U396" s="8">
        <v>0</v>
      </c>
      <c r="V396" s="12">
        <f t="shared" si="20"/>
        <v>0</v>
      </c>
      <c r="W396" s="7">
        <v>325000000</v>
      </c>
      <c r="X396" s="7">
        <v>899000000</v>
      </c>
      <c r="Y396" s="7">
        <v>719200000</v>
      </c>
      <c r="Z396" s="7">
        <v>325000000</v>
      </c>
      <c r="AA396" s="16">
        <v>0.105</v>
      </c>
      <c r="AB396" s="5" t="s">
        <v>35</v>
      </c>
      <c r="AC396" s="17">
        <v>1</v>
      </c>
    </row>
    <row r="397" spans="1:29" x14ac:dyDescent="0.3">
      <c r="A397" s="4" t="s">
        <v>770</v>
      </c>
      <c r="B397" s="5">
        <v>23678</v>
      </c>
      <c r="C397" s="6" t="s">
        <v>636</v>
      </c>
      <c r="D397" s="5" t="e">
        <f>VLOOKUP(B397,'[1]MB Data-New Rating'!#REF!,3,0)</f>
        <v>#REF!</v>
      </c>
      <c r="E397" s="5" t="s">
        <v>31</v>
      </c>
      <c r="F397" s="6" t="s">
        <v>771</v>
      </c>
      <c r="G397" s="5" t="s">
        <v>33</v>
      </c>
      <c r="H397" s="5" t="str">
        <f t="shared" si="18"/>
        <v>IQD</v>
      </c>
      <c r="I397" s="7">
        <v>26941407.454999998</v>
      </c>
      <c r="J397" s="8">
        <v>26941407.454999998</v>
      </c>
      <c r="K397" s="7">
        <v>206550.78899999999</v>
      </c>
      <c r="L397" s="7">
        <v>206550.78899999999</v>
      </c>
      <c r="M397" s="7">
        <v>0</v>
      </c>
      <c r="N397" s="9">
        <v>43499</v>
      </c>
      <c r="O397" s="9">
        <v>43864</v>
      </c>
      <c r="P397" s="9">
        <v>43864</v>
      </c>
      <c r="Q397" s="10" t="e">
        <f t="shared" si="19"/>
        <v>#VALUE!</v>
      </c>
      <c r="R397" s="5">
        <v>1</v>
      </c>
      <c r="S397" s="5" t="s">
        <v>34</v>
      </c>
      <c r="T397" s="11">
        <v>0</v>
      </c>
      <c r="U397" s="8">
        <v>0</v>
      </c>
      <c r="V397" s="12">
        <f t="shared" si="20"/>
        <v>0</v>
      </c>
      <c r="W397" s="7">
        <v>195000000</v>
      </c>
      <c r="X397" s="7">
        <v>578000000</v>
      </c>
      <c r="Y397" s="7">
        <v>462400000</v>
      </c>
      <c r="Z397" s="7">
        <v>195000000</v>
      </c>
      <c r="AA397" s="16">
        <v>0.105</v>
      </c>
      <c r="AB397" s="5" t="s">
        <v>35</v>
      </c>
      <c r="AC397" s="17">
        <v>1</v>
      </c>
    </row>
    <row r="398" spans="1:29" x14ac:dyDescent="0.3">
      <c r="A398" s="4" t="s">
        <v>772</v>
      </c>
      <c r="B398" s="5">
        <v>23075</v>
      </c>
      <c r="C398" s="6" t="s">
        <v>636</v>
      </c>
      <c r="D398" s="5" t="e">
        <f>VLOOKUP(B398,'[1]MB Data-New Rating'!#REF!,3,0)</f>
        <v>#REF!</v>
      </c>
      <c r="E398" s="5" t="s">
        <v>31</v>
      </c>
      <c r="F398" s="6" t="s">
        <v>773</v>
      </c>
      <c r="G398" s="5" t="s">
        <v>33</v>
      </c>
      <c r="H398" s="5" t="str">
        <f t="shared" si="18"/>
        <v>IQD</v>
      </c>
      <c r="I398" s="7">
        <v>202026150.891</v>
      </c>
      <c r="J398" s="8">
        <v>202026150.891</v>
      </c>
      <c r="K398" s="7">
        <v>43587833.939999998</v>
      </c>
      <c r="L398" s="7">
        <v>43587833.939999998</v>
      </c>
      <c r="M398" s="7">
        <v>0</v>
      </c>
      <c r="N398" s="9">
        <v>43535</v>
      </c>
      <c r="O398" s="9">
        <v>43657</v>
      </c>
      <c r="P398" s="9">
        <v>43657</v>
      </c>
      <c r="Q398" s="10" t="e">
        <f t="shared" si="19"/>
        <v>#VALUE!</v>
      </c>
      <c r="R398" s="5">
        <v>1</v>
      </c>
      <c r="S398" s="5" t="s">
        <v>34</v>
      </c>
      <c r="T398" s="11">
        <v>0</v>
      </c>
      <c r="U398" s="8">
        <v>0</v>
      </c>
      <c r="V398" s="12">
        <f t="shared" si="20"/>
        <v>0</v>
      </c>
      <c r="W398" s="7">
        <v>292500000</v>
      </c>
      <c r="X398" s="7">
        <v>892000000</v>
      </c>
      <c r="Y398" s="7">
        <v>713600000</v>
      </c>
      <c r="Z398" s="7">
        <v>292500000</v>
      </c>
      <c r="AA398" s="16">
        <v>0.11</v>
      </c>
      <c r="AB398" s="5" t="s">
        <v>137</v>
      </c>
      <c r="AC398" s="17">
        <v>3</v>
      </c>
    </row>
    <row r="399" spans="1:29" x14ac:dyDescent="0.3">
      <c r="A399" s="4" t="s">
        <v>774</v>
      </c>
      <c r="B399" s="5">
        <v>50803</v>
      </c>
      <c r="C399" s="6" t="s">
        <v>636</v>
      </c>
      <c r="D399" s="5" t="e">
        <f>VLOOKUP(B399,'[1]MB Data-New Rating'!#REF!,3,0)</f>
        <v>#REF!</v>
      </c>
      <c r="E399" s="5" t="s">
        <v>31</v>
      </c>
      <c r="F399" s="6" t="s">
        <v>775</v>
      </c>
      <c r="G399" s="5" t="s">
        <v>33</v>
      </c>
      <c r="H399" s="5" t="str">
        <f t="shared" si="18"/>
        <v>IQD</v>
      </c>
      <c r="I399" s="7">
        <v>3260182.665</v>
      </c>
      <c r="J399" s="8">
        <v>3260182.665</v>
      </c>
      <c r="K399" s="7">
        <v>435823.06699999998</v>
      </c>
      <c r="L399" s="7">
        <v>435823.06699999998</v>
      </c>
      <c r="M399" s="7">
        <v>0</v>
      </c>
      <c r="N399" s="9">
        <v>43536</v>
      </c>
      <c r="O399" s="9">
        <v>43902</v>
      </c>
      <c r="P399" s="9">
        <v>43902</v>
      </c>
      <c r="Q399" s="10" t="e">
        <f t="shared" si="19"/>
        <v>#VALUE!</v>
      </c>
      <c r="R399" s="5">
        <v>1</v>
      </c>
      <c r="S399" s="5" t="s">
        <v>34</v>
      </c>
      <c r="T399" s="11">
        <v>0</v>
      </c>
      <c r="U399" s="8">
        <v>0</v>
      </c>
      <c r="V399" s="12">
        <f t="shared" si="20"/>
        <v>0</v>
      </c>
      <c r="W399" s="7">
        <v>32500000</v>
      </c>
      <c r="X399" s="7">
        <v>176000000</v>
      </c>
      <c r="Y399" s="7">
        <v>140800000</v>
      </c>
      <c r="Z399" s="7">
        <v>32500000</v>
      </c>
      <c r="AA399" s="16">
        <v>0.11</v>
      </c>
      <c r="AB399" s="5" t="s">
        <v>35</v>
      </c>
      <c r="AC399" s="17">
        <v>1</v>
      </c>
    </row>
    <row r="400" spans="1:29" x14ac:dyDescent="0.3">
      <c r="A400" s="4" t="s">
        <v>776</v>
      </c>
      <c r="B400" s="5">
        <v>50052</v>
      </c>
      <c r="C400" s="6" t="s">
        <v>636</v>
      </c>
      <c r="D400" s="5" t="e">
        <f>VLOOKUP(B400,'[1]MB Data-New Rating'!#REF!,3,0)</f>
        <v>#REF!</v>
      </c>
      <c r="E400" s="5" t="s">
        <v>31</v>
      </c>
      <c r="F400" s="6" t="s">
        <v>777</v>
      </c>
      <c r="G400" s="5" t="s">
        <v>33</v>
      </c>
      <c r="H400" s="5" t="str">
        <f t="shared" si="18"/>
        <v>IQD</v>
      </c>
      <c r="I400" s="7">
        <v>193000000</v>
      </c>
      <c r="J400" s="8">
        <v>193000000</v>
      </c>
      <c r="K400" s="7">
        <v>6985763.9249999998</v>
      </c>
      <c r="L400" s="7">
        <v>6985763.9249999998</v>
      </c>
      <c r="M400" s="7">
        <v>0</v>
      </c>
      <c r="N400" s="9">
        <v>43578</v>
      </c>
      <c r="O400" s="9">
        <v>43944</v>
      </c>
      <c r="P400" s="9">
        <v>43944</v>
      </c>
      <c r="Q400" s="10" t="e">
        <f t="shared" si="19"/>
        <v>#VALUE!</v>
      </c>
      <c r="R400" s="5">
        <v>1</v>
      </c>
      <c r="S400" s="5" t="s">
        <v>34</v>
      </c>
      <c r="T400" s="11">
        <v>0</v>
      </c>
      <c r="U400" s="8">
        <v>0</v>
      </c>
      <c r="V400" s="12">
        <f t="shared" si="20"/>
        <v>0</v>
      </c>
      <c r="W400" s="7">
        <v>390000000</v>
      </c>
      <c r="X400" s="7">
        <v>893000000</v>
      </c>
      <c r="Y400" s="7">
        <v>714400000</v>
      </c>
      <c r="Z400" s="7">
        <v>390000000</v>
      </c>
      <c r="AA400" s="16">
        <v>0.105</v>
      </c>
      <c r="AB400" s="5" t="s">
        <v>35</v>
      </c>
      <c r="AC400" s="17">
        <v>1</v>
      </c>
    </row>
    <row r="401" spans="1:29" x14ac:dyDescent="0.3">
      <c r="A401" s="4" t="s">
        <v>778</v>
      </c>
      <c r="B401" s="5">
        <v>50477</v>
      </c>
      <c r="C401" s="6" t="s">
        <v>636</v>
      </c>
      <c r="D401" s="5" t="e">
        <f>VLOOKUP(B401,'[1]MB Data-New Rating'!#REF!,3,0)</f>
        <v>#REF!</v>
      </c>
      <c r="E401" s="5" t="s">
        <v>31</v>
      </c>
      <c r="F401" s="6" t="s">
        <v>779</v>
      </c>
      <c r="G401" s="5" t="s">
        <v>33</v>
      </c>
      <c r="H401" s="5" t="str">
        <f t="shared" si="18"/>
        <v>IQD</v>
      </c>
      <c r="I401" s="7">
        <v>23614079.706</v>
      </c>
      <c r="J401" s="8">
        <v>23614079.706</v>
      </c>
      <c r="K401" s="7">
        <v>2599188.6060000001</v>
      </c>
      <c r="L401" s="7">
        <v>2599188.6060000001</v>
      </c>
      <c r="M401" s="7">
        <v>0</v>
      </c>
      <c r="N401" s="9">
        <v>43604</v>
      </c>
      <c r="O401" s="9">
        <v>43970</v>
      </c>
      <c r="P401" s="9">
        <v>43970</v>
      </c>
      <c r="Q401" s="10" t="e">
        <f t="shared" si="19"/>
        <v>#VALUE!</v>
      </c>
      <c r="R401" s="5">
        <v>1</v>
      </c>
      <c r="S401" s="5" t="s">
        <v>34</v>
      </c>
      <c r="T401" s="11">
        <v>0</v>
      </c>
      <c r="U401" s="8">
        <v>0</v>
      </c>
      <c r="V401" s="12">
        <f t="shared" si="20"/>
        <v>0</v>
      </c>
      <c r="W401" s="7">
        <v>52000000</v>
      </c>
      <c r="X401" s="7">
        <v>115000000</v>
      </c>
      <c r="Y401" s="7">
        <v>92000000</v>
      </c>
      <c r="Z401" s="7">
        <v>52000000</v>
      </c>
      <c r="AA401" s="16">
        <v>0.105</v>
      </c>
      <c r="AB401" s="5" t="s">
        <v>35</v>
      </c>
      <c r="AC401" s="17">
        <v>1</v>
      </c>
    </row>
    <row r="402" spans="1:29" x14ac:dyDescent="0.3">
      <c r="A402" s="4" t="s">
        <v>780</v>
      </c>
      <c r="B402" s="5">
        <v>51066</v>
      </c>
      <c r="C402" s="6" t="s">
        <v>636</v>
      </c>
      <c r="D402" s="5" t="e">
        <f>VLOOKUP(B402,'[1]MB Data-New Rating'!#REF!,3,0)</f>
        <v>#REF!</v>
      </c>
      <c r="E402" s="5" t="s">
        <v>31</v>
      </c>
      <c r="F402" s="6" t="s">
        <v>781</v>
      </c>
      <c r="G402" s="5" t="s">
        <v>33</v>
      </c>
      <c r="H402" s="5" t="str">
        <f t="shared" si="18"/>
        <v>IQD</v>
      </c>
      <c r="I402" s="7">
        <v>647063.79399999999</v>
      </c>
      <c r="J402" s="8">
        <v>647063.79399999999</v>
      </c>
      <c r="K402" s="7">
        <v>354.55500000000001</v>
      </c>
      <c r="L402" s="7">
        <v>0</v>
      </c>
      <c r="M402" s="7">
        <v>0</v>
      </c>
      <c r="N402" s="9">
        <v>43634</v>
      </c>
      <c r="O402" s="9">
        <v>44343</v>
      </c>
      <c r="P402" s="9">
        <v>44313</v>
      </c>
      <c r="Q402" s="10" t="e">
        <f t="shared" si="19"/>
        <v>#VALUE!</v>
      </c>
      <c r="R402" s="5">
        <v>1</v>
      </c>
      <c r="S402" s="5"/>
      <c r="T402" s="11">
        <v>0</v>
      </c>
      <c r="U402" s="8">
        <v>0</v>
      </c>
      <c r="V402" s="12">
        <f t="shared" si="20"/>
        <v>0</v>
      </c>
      <c r="W402" s="7">
        <v>0</v>
      </c>
      <c r="X402" s="7">
        <v>0</v>
      </c>
      <c r="Y402" s="7">
        <v>0</v>
      </c>
      <c r="Z402" s="7">
        <v>0</v>
      </c>
      <c r="AA402" s="16">
        <v>0.04</v>
      </c>
      <c r="AB402" s="5" t="s">
        <v>64</v>
      </c>
      <c r="AC402" s="17">
        <v>12</v>
      </c>
    </row>
    <row r="403" spans="1:29" x14ac:dyDescent="0.3">
      <c r="A403" s="4" t="s">
        <v>782</v>
      </c>
      <c r="B403" s="5">
        <v>50238</v>
      </c>
      <c r="C403" s="6" t="s">
        <v>636</v>
      </c>
      <c r="D403" s="5" t="e">
        <f>VLOOKUP(B403,'[1]MB Data-New Rating'!#REF!,3,0)</f>
        <v>#REF!</v>
      </c>
      <c r="E403" s="5" t="s">
        <v>31</v>
      </c>
      <c r="F403" s="6" t="s">
        <v>783</v>
      </c>
      <c r="G403" s="5" t="s">
        <v>33</v>
      </c>
      <c r="H403" s="5" t="str">
        <f t="shared" si="18"/>
        <v>IQD</v>
      </c>
      <c r="I403" s="7">
        <v>57799999.978</v>
      </c>
      <c r="J403" s="8">
        <v>57799999.978</v>
      </c>
      <c r="K403" s="7">
        <v>9026301.4879999999</v>
      </c>
      <c r="L403" s="7">
        <v>9026301.4879999999</v>
      </c>
      <c r="M403" s="7">
        <v>0</v>
      </c>
      <c r="N403" s="9">
        <v>43647</v>
      </c>
      <c r="O403" s="9">
        <v>43831</v>
      </c>
      <c r="P403" s="9">
        <v>43831</v>
      </c>
      <c r="Q403" s="10" t="e">
        <f t="shared" si="19"/>
        <v>#VALUE!</v>
      </c>
      <c r="R403" s="5">
        <v>1</v>
      </c>
      <c r="S403" s="5" t="s">
        <v>34</v>
      </c>
      <c r="T403" s="11">
        <v>0</v>
      </c>
      <c r="U403" s="8">
        <v>0</v>
      </c>
      <c r="V403" s="12">
        <f t="shared" si="20"/>
        <v>0</v>
      </c>
      <c r="W403" s="7">
        <v>130000000</v>
      </c>
      <c r="X403" s="7">
        <v>188000000</v>
      </c>
      <c r="Y403" s="7">
        <v>150400000</v>
      </c>
      <c r="Z403" s="7">
        <v>130000000</v>
      </c>
      <c r="AA403" s="16">
        <v>0.105</v>
      </c>
      <c r="AB403" s="5" t="s">
        <v>59</v>
      </c>
      <c r="AC403" s="17">
        <v>2</v>
      </c>
    </row>
    <row r="404" spans="1:29" x14ac:dyDescent="0.3">
      <c r="A404" s="4" t="s">
        <v>784</v>
      </c>
      <c r="B404" s="5">
        <v>24661</v>
      </c>
      <c r="C404" s="6" t="s">
        <v>636</v>
      </c>
      <c r="D404" s="5" t="e">
        <f>VLOOKUP(B404,'[1]MB Data-New Rating'!#REF!,3,0)</f>
        <v>#REF!</v>
      </c>
      <c r="E404" s="5" t="s">
        <v>31</v>
      </c>
      <c r="F404" s="6" t="s">
        <v>785</v>
      </c>
      <c r="G404" s="5" t="s">
        <v>33</v>
      </c>
      <c r="H404" s="5" t="str">
        <f t="shared" si="18"/>
        <v>IQD</v>
      </c>
      <c r="I404" s="7">
        <v>478713520.87599999</v>
      </c>
      <c r="J404" s="8">
        <v>478713520.87599999</v>
      </c>
      <c r="K404" s="7">
        <v>4986599.1840000004</v>
      </c>
      <c r="L404" s="7">
        <v>4986599.1840000004</v>
      </c>
      <c r="M404" s="7">
        <v>0</v>
      </c>
      <c r="N404" s="9">
        <v>43655</v>
      </c>
      <c r="O404" s="9">
        <v>44021</v>
      </c>
      <c r="P404" s="9">
        <v>44021</v>
      </c>
      <c r="Q404" s="10" t="e">
        <f t="shared" si="19"/>
        <v>#VALUE!</v>
      </c>
      <c r="R404" s="5">
        <v>1</v>
      </c>
      <c r="S404" s="5" t="s">
        <v>34</v>
      </c>
      <c r="T404" s="11">
        <v>0</v>
      </c>
      <c r="U404" s="8">
        <v>0</v>
      </c>
      <c r="V404" s="12">
        <f t="shared" si="20"/>
        <v>0</v>
      </c>
      <c r="W404" s="7">
        <v>624000000</v>
      </c>
      <c r="X404" s="7">
        <v>1790000000</v>
      </c>
      <c r="Y404" s="7">
        <v>1432000000</v>
      </c>
      <c r="Z404" s="7">
        <v>624000000</v>
      </c>
      <c r="AA404" s="16">
        <v>0.105</v>
      </c>
      <c r="AB404" s="5" t="s">
        <v>35</v>
      </c>
      <c r="AC404" s="17">
        <v>1</v>
      </c>
    </row>
    <row r="405" spans="1:29" x14ac:dyDescent="0.3">
      <c r="A405" s="4" t="s">
        <v>786</v>
      </c>
      <c r="B405" s="5">
        <v>24507</v>
      </c>
      <c r="C405" s="6" t="s">
        <v>636</v>
      </c>
      <c r="D405" s="5" t="e">
        <f>VLOOKUP(B405,'[1]MB Data-New Rating'!#REF!,3,0)</f>
        <v>#REF!</v>
      </c>
      <c r="E405" s="5" t="s">
        <v>31</v>
      </c>
      <c r="F405" s="6" t="s">
        <v>787</v>
      </c>
      <c r="G405" s="5" t="s">
        <v>33</v>
      </c>
      <c r="H405" s="5" t="str">
        <f t="shared" si="18"/>
        <v>IQD</v>
      </c>
      <c r="I405" s="7">
        <v>47305000</v>
      </c>
      <c r="J405" s="8">
        <v>47305000</v>
      </c>
      <c r="K405" s="7">
        <v>3909232.62</v>
      </c>
      <c r="L405" s="7">
        <v>3909232.62</v>
      </c>
      <c r="M405" s="7">
        <v>0</v>
      </c>
      <c r="N405" s="9">
        <v>43683</v>
      </c>
      <c r="O405" s="9">
        <v>44049</v>
      </c>
      <c r="P405" s="9">
        <v>44049</v>
      </c>
      <c r="Q405" s="10" t="e">
        <f t="shared" si="19"/>
        <v>#VALUE!</v>
      </c>
      <c r="R405" s="5">
        <v>1</v>
      </c>
      <c r="S405" s="5" t="s">
        <v>34</v>
      </c>
      <c r="T405" s="11">
        <v>0</v>
      </c>
      <c r="U405" s="8">
        <v>0</v>
      </c>
      <c r="V405" s="12">
        <f t="shared" si="20"/>
        <v>0</v>
      </c>
      <c r="W405" s="7">
        <v>65000000</v>
      </c>
      <c r="X405" s="7">
        <v>320000000</v>
      </c>
      <c r="Y405" s="7">
        <v>256000000</v>
      </c>
      <c r="Z405" s="7">
        <v>65000000</v>
      </c>
      <c r="AA405" s="16">
        <v>0.105</v>
      </c>
      <c r="AB405" s="5" t="s">
        <v>35</v>
      </c>
      <c r="AC405" s="17">
        <v>1</v>
      </c>
    </row>
    <row r="406" spans="1:29" x14ac:dyDescent="0.3">
      <c r="A406" s="4" t="s">
        <v>788</v>
      </c>
      <c r="B406" s="5">
        <v>50990</v>
      </c>
      <c r="C406" s="6" t="s">
        <v>636</v>
      </c>
      <c r="D406" s="5" t="e">
        <f>VLOOKUP(B406,'[1]MB Data-New Rating'!#REF!,3,0)</f>
        <v>#REF!</v>
      </c>
      <c r="E406" s="5" t="s">
        <v>31</v>
      </c>
      <c r="F406" s="6" t="s">
        <v>789</v>
      </c>
      <c r="G406" s="5" t="s">
        <v>33</v>
      </c>
      <c r="H406" s="5" t="str">
        <f t="shared" si="18"/>
        <v>IQD</v>
      </c>
      <c r="I406" s="7">
        <v>45721995.442000009</v>
      </c>
      <c r="J406" s="8">
        <v>45721995.442000009</v>
      </c>
      <c r="K406" s="7">
        <v>50106.294999999998</v>
      </c>
      <c r="L406" s="7">
        <v>0</v>
      </c>
      <c r="M406" s="7">
        <v>0</v>
      </c>
      <c r="N406" s="9">
        <v>43684</v>
      </c>
      <c r="O406" s="9">
        <v>45500</v>
      </c>
      <c r="P406" s="9">
        <v>44313</v>
      </c>
      <c r="Q406" s="10" t="e">
        <f t="shared" si="19"/>
        <v>#VALUE!</v>
      </c>
      <c r="R406" s="5">
        <v>1</v>
      </c>
      <c r="S406" s="5" t="s">
        <v>34</v>
      </c>
      <c r="T406" s="11">
        <v>0</v>
      </c>
      <c r="U406" s="8">
        <v>0</v>
      </c>
      <c r="V406" s="12">
        <f t="shared" si="20"/>
        <v>0</v>
      </c>
      <c r="W406" s="7">
        <v>84500000</v>
      </c>
      <c r="X406" s="7">
        <v>226000000</v>
      </c>
      <c r="Y406" s="7">
        <v>180800000</v>
      </c>
      <c r="Z406" s="7">
        <v>84500000</v>
      </c>
      <c r="AA406" s="16">
        <v>0.08</v>
      </c>
      <c r="AB406" s="5" t="s">
        <v>64</v>
      </c>
      <c r="AC406" s="17">
        <v>12</v>
      </c>
    </row>
    <row r="407" spans="1:29" x14ac:dyDescent="0.3">
      <c r="A407" s="4" t="s">
        <v>790</v>
      </c>
      <c r="B407" s="5">
        <v>51035</v>
      </c>
      <c r="C407" s="6" t="s">
        <v>636</v>
      </c>
      <c r="D407" s="5" t="e">
        <f>VLOOKUP(B407,'[1]MB Data-New Rating'!#REF!,3,0)</f>
        <v>#REF!</v>
      </c>
      <c r="E407" s="5" t="s">
        <v>31</v>
      </c>
      <c r="F407" s="6" t="s">
        <v>791</v>
      </c>
      <c r="G407" s="5" t="s">
        <v>33</v>
      </c>
      <c r="H407" s="5" t="str">
        <f t="shared" si="18"/>
        <v>IQD</v>
      </c>
      <c r="I407" s="7">
        <v>1562978.5659999996</v>
      </c>
      <c r="J407" s="8">
        <v>1562978.5659999996</v>
      </c>
      <c r="K407" s="7">
        <v>856.42899999999997</v>
      </c>
      <c r="L407" s="7">
        <v>0.29399999999999998</v>
      </c>
      <c r="M407" s="7">
        <v>0</v>
      </c>
      <c r="N407" s="9">
        <v>43773</v>
      </c>
      <c r="O407" s="9">
        <v>44496</v>
      </c>
      <c r="P407" s="9">
        <v>44282</v>
      </c>
      <c r="Q407" s="10" t="e">
        <f t="shared" si="19"/>
        <v>#VALUE!</v>
      </c>
      <c r="R407" s="5">
        <v>1</v>
      </c>
      <c r="S407" s="5"/>
      <c r="T407" s="11">
        <v>0</v>
      </c>
      <c r="U407" s="8">
        <v>0</v>
      </c>
      <c r="V407" s="12">
        <f t="shared" si="20"/>
        <v>0</v>
      </c>
      <c r="W407" s="7">
        <v>0</v>
      </c>
      <c r="X407" s="7">
        <v>0</v>
      </c>
      <c r="Y407" s="7">
        <v>0</v>
      </c>
      <c r="Z407" s="7">
        <v>0</v>
      </c>
      <c r="AA407" s="16">
        <v>0.04</v>
      </c>
      <c r="AB407" s="5" t="s">
        <v>64</v>
      </c>
      <c r="AC407" s="17">
        <v>12</v>
      </c>
    </row>
    <row r="408" spans="1:29" x14ac:dyDescent="0.3">
      <c r="A408" s="4" t="s">
        <v>792</v>
      </c>
      <c r="B408" s="5">
        <v>50788</v>
      </c>
      <c r="C408" s="6" t="s">
        <v>636</v>
      </c>
      <c r="D408" s="5" t="e">
        <f>VLOOKUP(B408,'[1]MB Data-New Rating'!#REF!,3,0)</f>
        <v>#REF!</v>
      </c>
      <c r="E408" s="5" t="s">
        <v>31</v>
      </c>
      <c r="F408" s="6" t="s">
        <v>793</v>
      </c>
      <c r="G408" s="5" t="s">
        <v>33</v>
      </c>
      <c r="H408" s="5" t="str">
        <f t="shared" si="18"/>
        <v>IQD</v>
      </c>
      <c r="I408" s="7">
        <v>30000000</v>
      </c>
      <c r="J408" s="8">
        <v>30000000</v>
      </c>
      <c r="K408" s="7">
        <v>0</v>
      </c>
      <c r="L408" s="7">
        <v>0</v>
      </c>
      <c r="M408" s="7">
        <v>1959041.0989999995</v>
      </c>
      <c r="N408" s="9">
        <v>43783</v>
      </c>
      <c r="O408" s="9">
        <v>44514</v>
      </c>
      <c r="P408" s="9">
        <v>44514</v>
      </c>
      <c r="Q408" s="10" t="e">
        <f t="shared" si="19"/>
        <v>#VALUE!</v>
      </c>
      <c r="R408" s="5">
        <v>1</v>
      </c>
      <c r="S408" s="5" t="s">
        <v>34</v>
      </c>
      <c r="T408" s="11">
        <v>0</v>
      </c>
      <c r="U408" s="8">
        <v>0</v>
      </c>
      <c r="V408" s="12">
        <f t="shared" si="20"/>
        <v>0</v>
      </c>
      <c r="W408" s="7">
        <v>39000000</v>
      </c>
      <c r="X408" s="7">
        <v>180000000</v>
      </c>
      <c r="Y408" s="7">
        <v>144000000</v>
      </c>
      <c r="Z408" s="7">
        <v>39000000</v>
      </c>
      <c r="AA408" s="13">
        <v>0.105</v>
      </c>
      <c r="AB408" s="14" t="s">
        <v>35</v>
      </c>
      <c r="AC408" s="15">
        <v>1</v>
      </c>
    </row>
    <row r="409" spans="1:29" x14ac:dyDescent="0.3">
      <c r="A409" s="4" t="s">
        <v>794</v>
      </c>
      <c r="B409" s="5">
        <v>50581</v>
      </c>
      <c r="C409" s="6" t="s">
        <v>636</v>
      </c>
      <c r="D409" s="5" t="e">
        <f>VLOOKUP(B409,'[1]MB Data-New Rating'!#REF!,3,0)</f>
        <v>#REF!</v>
      </c>
      <c r="E409" s="5" t="s">
        <v>31</v>
      </c>
      <c r="F409" s="6" t="s">
        <v>795</v>
      </c>
      <c r="G409" s="5" t="s">
        <v>33</v>
      </c>
      <c r="H409" s="5" t="str">
        <f t="shared" si="18"/>
        <v>IQD</v>
      </c>
      <c r="I409" s="7">
        <v>8914496.1349999998</v>
      </c>
      <c r="J409" s="8">
        <v>8914496.1349999998</v>
      </c>
      <c r="K409" s="7">
        <v>9285.9330000000009</v>
      </c>
      <c r="L409" s="7">
        <v>9285.9330000000009</v>
      </c>
      <c r="M409" s="7">
        <v>0</v>
      </c>
      <c r="N409" s="9">
        <v>43790</v>
      </c>
      <c r="O409" s="9">
        <v>44156</v>
      </c>
      <c r="P409" s="9">
        <v>44156</v>
      </c>
      <c r="Q409" s="10" t="e">
        <f t="shared" si="19"/>
        <v>#VALUE!</v>
      </c>
      <c r="R409" s="5">
        <v>1</v>
      </c>
      <c r="S409" s="5" t="s">
        <v>34</v>
      </c>
      <c r="T409" s="11">
        <v>0</v>
      </c>
      <c r="U409" s="8">
        <v>0</v>
      </c>
      <c r="V409" s="12">
        <f t="shared" si="20"/>
        <v>0</v>
      </c>
      <c r="W409" s="7">
        <v>130000000</v>
      </c>
      <c r="X409" s="7">
        <v>507000000</v>
      </c>
      <c r="Y409" s="7">
        <v>405600000</v>
      </c>
      <c r="Z409" s="7">
        <v>130000000</v>
      </c>
      <c r="AA409" s="13">
        <v>0.105</v>
      </c>
      <c r="AB409" s="14" t="s">
        <v>35</v>
      </c>
      <c r="AC409" s="15">
        <v>1</v>
      </c>
    </row>
    <row r="410" spans="1:29" x14ac:dyDescent="0.3">
      <c r="A410" s="4" t="s">
        <v>796</v>
      </c>
      <c r="B410" s="5">
        <v>24037</v>
      </c>
      <c r="C410" s="6" t="s">
        <v>636</v>
      </c>
      <c r="D410" s="5" t="e">
        <f>VLOOKUP(B410,'[1]MB Data-New Rating'!#REF!,3,0)</f>
        <v>#REF!</v>
      </c>
      <c r="E410" s="5" t="s">
        <v>31</v>
      </c>
      <c r="F410" s="6" t="s">
        <v>797</v>
      </c>
      <c r="G410" s="5" t="s">
        <v>33</v>
      </c>
      <c r="H410" s="5" t="str">
        <f t="shared" si="18"/>
        <v>IQD</v>
      </c>
      <c r="I410" s="7">
        <v>24313194.458000001</v>
      </c>
      <c r="J410" s="8">
        <v>24313194.458000001</v>
      </c>
      <c r="K410" s="7">
        <v>33768.324000000001</v>
      </c>
      <c r="L410" s="7">
        <v>33768.324000000001</v>
      </c>
      <c r="M410" s="7">
        <v>0</v>
      </c>
      <c r="N410" s="9">
        <v>43795</v>
      </c>
      <c r="O410" s="9">
        <v>44161</v>
      </c>
      <c r="P410" s="9">
        <v>44161</v>
      </c>
      <c r="Q410" s="10" t="e">
        <f t="shared" si="19"/>
        <v>#VALUE!</v>
      </c>
      <c r="R410" s="5">
        <v>1</v>
      </c>
      <c r="S410" s="5" t="s">
        <v>34</v>
      </c>
      <c r="T410" s="11">
        <v>0</v>
      </c>
      <c r="U410" s="8">
        <v>0</v>
      </c>
      <c r="V410" s="12">
        <f t="shared" si="20"/>
        <v>0</v>
      </c>
      <c r="W410" s="7">
        <v>45500000</v>
      </c>
      <c r="X410" s="7">
        <v>351000000</v>
      </c>
      <c r="Y410" s="7">
        <v>280800000</v>
      </c>
      <c r="Z410" s="7">
        <v>45500000</v>
      </c>
      <c r="AA410" s="13">
        <v>0.105</v>
      </c>
      <c r="AB410" s="14" t="s">
        <v>35</v>
      </c>
      <c r="AC410" s="15">
        <v>1</v>
      </c>
    </row>
    <row r="411" spans="1:29" x14ac:dyDescent="0.3">
      <c r="A411" s="4" t="s">
        <v>798</v>
      </c>
      <c r="B411" s="5">
        <v>23948</v>
      </c>
      <c r="C411" s="6" t="s">
        <v>636</v>
      </c>
      <c r="D411" s="5" t="e">
        <f>VLOOKUP(B411,'[1]MB Data-New Rating'!#REF!,3,0)</f>
        <v>#REF!</v>
      </c>
      <c r="E411" s="5" t="s">
        <v>31</v>
      </c>
      <c r="F411" s="6" t="s">
        <v>799</v>
      </c>
      <c r="G411" s="5" t="s">
        <v>33</v>
      </c>
      <c r="H411" s="5" t="str">
        <f t="shared" si="18"/>
        <v>IQD</v>
      </c>
      <c r="I411" s="7">
        <v>44969552.32</v>
      </c>
      <c r="J411" s="8">
        <v>44969552.32</v>
      </c>
      <c r="K411" s="7">
        <v>1280383.0959999999</v>
      </c>
      <c r="L411" s="7">
        <v>1280383.0959999999</v>
      </c>
      <c r="M411" s="7">
        <v>0</v>
      </c>
      <c r="N411" s="9">
        <v>43839</v>
      </c>
      <c r="O411" s="9">
        <v>44205</v>
      </c>
      <c r="P411" s="9">
        <v>44205</v>
      </c>
      <c r="Q411" s="10" t="e">
        <f t="shared" si="19"/>
        <v>#VALUE!</v>
      </c>
      <c r="R411" s="5">
        <v>1</v>
      </c>
      <c r="S411" s="5" t="s">
        <v>34</v>
      </c>
      <c r="T411" s="11">
        <v>0</v>
      </c>
      <c r="U411" s="8">
        <v>0</v>
      </c>
      <c r="V411" s="12">
        <f t="shared" si="20"/>
        <v>0</v>
      </c>
      <c r="W411" s="7">
        <v>65000000</v>
      </c>
      <c r="X411" s="7">
        <v>322000000</v>
      </c>
      <c r="Y411" s="7">
        <v>257600000</v>
      </c>
      <c r="Z411" s="7">
        <v>65000000</v>
      </c>
      <c r="AA411" s="16">
        <v>0.105</v>
      </c>
      <c r="AB411" s="5" t="s">
        <v>35</v>
      </c>
      <c r="AC411" s="17">
        <v>1</v>
      </c>
    </row>
    <row r="412" spans="1:29" x14ac:dyDescent="0.3">
      <c r="A412" s="4" t="s">
        <v>800</v>
      </c>
      <c r="B412" s="5">
        <v>24830</v>
      </c>
      <c r="C412" s="6" t="s">
        <v>636</v>
      </c>
      <c r="D412" s="5" t="e">
        <f>VLOOKUP(B412,'[1]MB Data-New Rating'!#REF!,3,0)</f>
        <v>#REF!</v>
      </c>
      <c r="E412" s="5" t="s">
        <v>31</v>
      </c>
      <c r="F412" s="6" t="s">
        <v>801</v>
      </c>
      <c r="G412" s="5" t="s">
        <v>33</v>
      </c>
      <c r="H412" s="5" t="str">
        <f t="shared" si="18"/>
        <v>IQD</v>
      </c>
      <c r="I412" s="7">
        <v>49873880.217</v>
      </c>
      <c r="J412" s="8">
        <v>49873880.217</v>
      </c>
      <c r="K412" s="7">
        <v>4294695.3190000001</v>
      </c>
      <c r="L412" s="7">
        <v>4294695.3190000001</v>
      </c>
      <c r="M412" s="7">
        <v>0</v>
      </c>
      <c r="N412" s="9">
        <v>43858</v>
      </c>
      <c r="O412" s="9">
        <v>44039</v>
      </c>
      <c r="P412" s="9">
        <v>44039</v>
      </c>
      <c r="Q412" s="10" t="e">
        <f t="shared" si="19"/>
        <v>#VALUE!</v>
      </c>
      <c r="R412" s="5">
        <v>1</v>
      </c>
      <c r="S412" s="5" t="s">
        <v>34</v>
      </c>
      <c r="T412" s="11">
        <v>0</v>
      </c>
      <c r="U412" s="8">
        <v>0</v>
      </c>
      <c r="V412" s="12">
        <f t="shared" si="20"/>
        <v>0</v>
      </c>
      <c r="W412" s="7">
        <v>65000000</v>
      </c>
      <c r="X412" s="7">
        <v>395000000</v>
      </c>
      <c r="Y412" s="7">
        <v>316000000</v>
      </c>
      <c r="Z412" s="7">
        <v>65000000</v>
      </c>
      <c r="AA412" s="16">
        <v>0.105</v>
      </c>
      <c r="AB412" s="5" t="s">
        <v>59</v>
      </c>
      <c r="AC412" s="17">
        <v>2</v>
      </c>
    </row>
    <row r="413" spans="1:29" x14ac:dyDescent="0.3">
      <c r="A413" s="4" t="s">
        <v>802</v>
      </c>
      <c r="B413" s="5">
        <v>50237</v>
      </c>
      <c r="C413" s="6" t="s">
        <v>636</v>
      </c>
      <c r="D413" s="5" t="e">
        <f>VLOOKUP(B413,'[1]MB Data-New Rating'!#REF!,3,0)</f>
        <v>#REF!</v>
      </c>
      <c r="E413" s="5" t="s">
        <v>31</v>
      </c>
      <c r="F413" s="6" t="s">
        <v>803</v>
      </c>
      <c r="G413" s="5" t="s">
        <v>33</v>
      </c>
      <c r="H413" s="5" t="str">
        <f t="shared" si="18"/>
        <v>IQD</v>
      </c>
      <c r="I413" s="7">
        <v>2221008.747</v>
      </c>
      <c r="J413" s="8">
        <v>2221008.747</v>
      </c>
      <c r="K413" s="7">
        <v>1233.895</v>
      </c>
      <c r="L413" s="7">
        <v>0</v>
      </c>
      <c r="M413" s="7">
        <v>0</v>
      </c>
      <c r="N413" s="9">
        <v>43865</v>
      </c>
      <c r="O413" s="9">
        <v>44588</v>
      </c>
      <c r="P413" s="9">
        <v>44313</v>
      </c>
      <c r="Q413" s="10" t="e">
        <f t="shared" si="19"/>
        <v>#VALUE!</v>
      </c>
      <c r="R413" s="5">
        <v>1</v>
      </c>
      <c r="S413" s="5"/>
      <c r="T413" s="11">
        <v>0</v>
      </c>
      <c r="U413" s="8">
        <v>0</v>
      </c>
      <c r="V413" s="12">
        <f t="shared" si="20"/>
        <v>0</v>
      </c>
      <c r="W413" s="7">
        <v>0</v>
      </c>
      <c r="X413" s="7">
        <v>0</v>
      </c>
      <c r="Y413" s="7">
        <v>0</v>
      </c>
      <c r="Z413" s="7">
        <v>0</v>
      </c>
      <c r="AA413" s="16">
        <v>0.04</v>
      </c>
      <c r="AB413" s="5" t="s">
        <v>64</v>
      </c>
      <c r="AC413" s="17">
        <v>12</v>
      </c>
    </row>
    <row r="414" spans="1:29" x14ac:dyDescent="0.3">
      <c r="A414" s="4" t="s">
        <v>804</v>
      </c>
      <c r="B414" s="5">
        <v>50348</v>
      </c>
      <c r="C414" s="6" t="s">
        <v>636</v>
      </c>
      <c r="D414" s="5" t="e">
        <f>VLOOKUP(B414,'[1]MB Data-New Rating'!#REF!,3,0)</f>
        <v>#REF!</v>
      </c>
      <c r="E414" s="5" t="s">
        <v>31</v>
      </c>
      <c r="F414" s="6" t="s">
        <v>805</v>
      </c>
      <c r="G414" s="5" t="s">
        <v>33</v>
      </c>
      <c r="H414" s="5" t="str">
        <f t="shared" si="18"/>
        <v>IQD</v>
      </c>
      <c r="I414" s="7">
        <v>39968143.005000003</v>
      </c>
      <c r="J414" s="8">
        <v>39968143.005000003</v>
      </c>
      <c r="K414" s="7">
        <v>680013.53200000001</v>
      </c>
      <c r="L414" s="7">
        <v>680013.53200000001</v>
      </c>
      <c r="M414" s="7">
        <v>0</v>
      </c>
      <c r="N414" s="9">
        <v>43872</v>
      </c>
      <c r="O414" s="9">
        <v>44238</v>
      </c>
      <c r="P414" s="9">
        <v>44238</v>
      </c>
      <c r="Q414" s="10" t="e">
        <f t="shared" si="19"/>
        <v>#VALUE!</v>
      </c>
      <c r="R414" s="5">
        <v>1</v>
      </c>
      <c r="S414" s="5" t="s">
        <v>34</v>
      </c>
      <c r="T414" s="11">
        <v>0</v>
      </c>
      <c r="U414" s="8">
        <v>0</v>
      </c>
      <c r="V414" s="12">
        <f t="shared" si="20"/>
        <v>0</v>
      </c>
      <c r="W414" s="7">
        <v>65000000</v>
      </c>
      <c r="X414" s="7">
        <v>328000000</v>
      </c>
      <c r="Y414" s="7">
        <v>262400000</v>
      </c>
      <c r="Z414" s="7">
        <v>65000000</v>
      </c>
      <c r="AA414" s="16">
        <v>0.105</v>
      </c>
      <c r="AB414" s="5" t="s">
        <v>35</v>
      </c>
      <c r="AC414" s="17">
        <v>1</v>
      </c>
    </row>
    <row r="415" spans="1:29" x14ac:dyDescent="0.3">
      <c r="A415" s="4" t="s">
        <v>806</v>
      </c>
      <c r="B415" s="5">
        <v>25506</v>
      </c>
      <c r="C415" s="6" t="s">
        <v>636</v>
      </c>
      <c r="D415" s="5" t="e">
        <f>VLOOKUP(B415,'[1]MB Data-New Rating'!#REF!,3,0)</f>
        <v>#REF!</v>
      </c>
      <c r="E415" s="5" t="s">
        <v>31</v>
      </c>
      <c r="F415" s="6" t="s">
        <v>807</v>
      </c>
      <c r="G415" s="5" t="s">
        <v>33</v>
      </c>
      <c r="H415" s="5" t="str">
        <f t="shared" si="18"/>
        <v>IQD</v>
      </c>
      <c r="I415" s="7">
        <v>16726961.293</v>
      </c>
      <c r="J415" s="8">
        <v>16726961.293</v>
      </c>
      <c r="K415" s="7">
        <v>37120.103999999999</v>
      </c>
      <c r="L415" s="7">
        <v>0</v>
      </c>
      <c r="M415" s="7">
        <v>0</v>
      </c>
      <c r="N415" s="9">
        <v>43884</v>
      </c>
      <c r="O415" s="9">
        <v>44980</v>
      </c>
      <c r="P415" s="9">
        <v>44309</v>
      </c>
      <c r="Q415" s="10" t="e">
        <f t="shared" si="19"/>
        <v>#VALUE!</v>
      </c>
      <c r="R415" s="5">
        <v>1</v>
      </c>
      <c r="S415" s="5" t="s">
        <v>34</v>
      </c>
      <c r="T415" s="11">
        <v>0</v>
      </c>
      <c r="U415" s="8">
        <v>0</v>
      </c>
      <c r="V415" s="12">
        <f t="shared" si="20"/>
        <v>0</v>
      </c>
      <c r="W415" s="7">
        <v>32500000</v>
      </c>
      <c r="X415" s="7">
        <v>300000000</v>
      </c>
      <c r="Y415" s="7">
        <v>240000000</v>
      </c>
      <c r="Z415" s="7">
        <v>32500000</v>
      </c>
      <c r="AA415" s="16">
        <v>0.09</v>
      </c>
      <c r="AB415" s="5" t="s">
        <v>64</v>
      </c>
      <c r="AC415" s="17">
        <v>12</v>
      </c>
    </row>
    <row r="416" spans="1:29" x14ac:dyDescent="0.3">
      <c r="A416" s="4" t="s">
        <v>808</v>
      </c>
      <c r="B416" s="5">
        <v>25831</v>
      </c>
      <c r="C416" s="6" t="s">
        <v>636</v>
      </c>
      <c r="D416" s="5" t="e">
        <f>VLOOKUP(B416,'[1]MB Data-New Rating'!#REF!,3,0)</f>
        <v>#REF!</v>
      </c>
      <c r="E416" s="5" t="s">
        <v>31</v>
      </c>
      <c r="F416" s="6" t="s">
        <v>809</v>
      </c>
      <c r="G416" s="5" t="s">
        <v>33</v>
      </c>
      <c r="H416" s="5" t="str">
        <f t="shared" si="18"/>
        <v>IQD</v>
      </c>
      <c r="I416" s="7">
        <v>300000000</v>
      </c>
      <c r="J416" s="8">
        <v>300000000</v>
      </c>
      <c r="K416" s="7">
        <v>13758333.309</v>
      </c>
      <c r="L416" s="7">
        <v>13758333.309</v>
      </c>
      <c r="M416" s="7">
        <v>0</v>
      </c>
      <c r="N416" s="9">
        <v>43886</v>
      </c>
      <c r="O416" s="9">
        <v>44160</v>
      </c>
      <c r="P416" s="9">
        <v>44160</v>
      </c>
      <c r="Q416" s="10" t="e">
        <f t="shared" si="19"/>
        <v>#VALUE!</v>
      </c>
      <c r="R416" s="5">
        <v>1</v>
      </c>
      <c r="S416" s="5" t="s">
        <v>34</v>
      </c>
      <c r="T416" s="11">
        <v>0</v>
      </c>
      <c r="U416" s="8">
        <v>0</v>
      </c>
      <c r="V416" s="12">
        <f t="shared" si="20"/>
        <v>0</v>
      </c>
      <c r="W416" s="7">
        <v>1075500000</v>
      </c>
      <c r="X416" s="7">
        <v>1745000000</v>
      </c>
      <c r="Y416" s="7">
        <v>1396000000</v>
      </c>
      <c r="Z416" s="7">
        <v>1075500000</v>
      </c>
      <c r="AA416" s="16">
        <v>0.11</v>
      </c>
      <c r="AB416" s="5" t="s">
        <v>41</v>
      </c>
      <c r="AC416" s="17">
        <v>1</v>
      </c>
    </row>
    <row r="417" spans="1:29" x14ac:dyDescent="0.3">
      <c r="A417" s="4" t="s">
        <v>810</v>
      </c>
      <c r="B417" s="5">
        <v>50149</v>
      </c>
      <c r="C417" s="6" t="s">
        <v>636</v>
      </c>
      <c r="D417" s="5" t="e">
        <f>VLOOKUP(B417,'[1]MB Data-New Rating'!#REF!,3,0)</f>
        <v>#REF!</v>
      </c>
      <c r="E417" s="5" t="s">
        <v>31</v>
      </c>
      <c r="F417" s="6" t="s">
        <v>811</v>
      </c>
      <c r="G417" s="5" t="s">
        <v>33</v>
      </c>
      <c r="H417" s="5" t="str">
        <f t="shared" si="18"/>
        <v>IQD</v>
      </c>
      <c r="I417" s="7">
        <v>24632055.787</v>
      </c>
      <c r="J417" s="8">
        <v>24632055.787</v>
      </c>
      <c r="K417" s="7">
        <v>177898.18</v>
      </c>
      <c r="L417" s="7">
        <v>177898.18</v>
      </c>
      <c r="M417" s="7">
        <v>0</v>
      </c>
      <c r="N417" s="9">
        <v>43902</v>
      </c>
      <c r="O417" s="9">
        <v>44267</v>
      </c>
      <c r="P417" s="9">
        <v>44267</v>
      </c>
      <c r="Q417" s="10" t="e">
        <f t="shared" si="19"/>
        <v>#VALUE!</v>
      </c>
      <c r="R417" s="5">
        <v>1</v>
      </c>
      <c r="S417" s="5" t="s">
        <v>34</v>
      </c>
      <c r="T417" s="11">
        <v>0</v>
      </c>
      <c r="U417" s="8">
        <v>0</v>
      </c>
      <c r="V417" s="12">
        <f t="shared" si="20"/>
        <v>0</v>
      </c>
      <c r="W417" s="7">
        <v>65000000</v>
      </c>
      <c r="X417" s="7">
        <v>221000000</v>
      </c>
      <c r="Y417" s="7">
        <v>176800000</v>
      </c>
      <c r="Z417" s="7">
        <v>65000000</v>
      </c>
      <c r="AA417" s="16">
        <v>0.11</v>
      </c>
      <c r="AB417" s="5" t="s">
        <v>35</v>
      </c>
      <c r="AC417" s="17">
        <v>1</v>
      </c>
    </row>
    <row r="418" spans="1:29" x14ac:dyDescent="0.3">
      <c r="A418" s="4" t="s">
        <v>812</v>
      </c>
      <c r="B418" s="5">
        <v>24363</v>
      </c>
      <c r="C418" s="6" t="s">
        <v>636</v>
      </c>
      <c r="D418" s="5" t="e">
        <f>VLOOKUP(B418,'[1]MB Data-New Rating'!#REF!,3,0)</f>
        <v>#REF!</v>
      </c>
      <c r="E418" s="5" t="s">
        <v>31</v>
      </c>
      <c r="F418" s="6" t="s">
        <v>813</v>
      </c>
      <c r="G418" s="5" t="s">
        <v>33</v>
      </c>
      <c r="H418" s="5" t="str">
        <f t="shared" si="18"/>
        <v>IQD</v>
      </c>
      <c r="I418" s="7">
        <v>249920092.70300001</v>
      </c>
      <c r="J418" s="8">
        <v>249920092.70300001</v>
      </c>
      <c r="K418" s="7">
        <v>1534231.676</v>
      </c>
      <c r="L418" s="7">
        <v>1534231.676</v>
      </c>
      <c r="M418" s="7">
        <v>0</v>
      </c>
      <c r="N418" s="9">
        <v>43905</v>
      </c>
      <c r="O418" s="9">
        <v>44270</v>
      </c>
      <c r="P418" s="9">
        <v>44270</v>
      </c>
      <c r="Q418" s="10" t="e">
        <f t="shared" si="19"/>
        <v>#VALUE!</v>
      </c>
      <c r="R418" s="5">
        <v>1</v>
      </c>
      <c r="S418" s="5" t="s">
        <v>34</v>
      </c>
      <c r="T418" s="11">
        <v>0</v>
      </c>
      <c r="U418" s="8">
        <v>0</v>
      </c>
      <c r="V418" s="12">
        <f t="shared" si="20"/>
        <v>0</v>
      </c>
      <c r="W418" s="7">
        <v>325000000</v>
      </c>
      <c r="X418" s="7">
        <v>947000000</v>
      </c>
      <c r="Y418" s="7">
        <v>757600000</v>
      </c>
      <c r="Z418" s="7">
        <v>325000000</v>
      </c>
      <c r="AA418" s="16">
        <v>0.11</v>
      </c>
      <c r="AB418" s="5" t="s">
        <v>35</v>
      </c>
      <c r="AC418" s="17">
        <v>1</v>
      </c>
    </row>
    <row r="419" spans="1:29" x14ac:dyDescent="0.3">
      <c r="A419" s="4" t="s">
        <v>814</v>
      </c>
      <c r="B419" s="5">
        <v>50758</v>
      </c>
      <c r="C419" s="6" t="s">
        <v>636</v>
      </c>
      <c r="D419" s="5" t="e">
        <f>VLOOKUP(B419,'[1]MB Data-New Rating'!#REF!,3,0)</f>
        <v>#REF!</v>
      </c>
      <c r="E419" s="5" t="s">
        <v>31</v>
      </c>
      <c r="F419" s="6" t="s">
        <v>815</v>
      </c>
      <c r="G419" s="5" t="s">
        <v>33</v>
      </c>
      <c r="H419" s="5" t="str">
        <f t="shared" si="18"/>
        <v>IQD</v>
      </c>
      <c r="I419" s="7">
        <v>29612450.625</v>
      </c>
      <c r="J419" s="8">
        <v>29612450.625</v>
      </c>
      <c r="K419" s="7">
        <v>42773.54</v>
      </c>
      <c r="L419" s="7">
        <v>42773.54</v>
      </c>
      <c r="M419" s="7">
        <v>0</v>
      </c>
      <c r="N419" s="9">
        <v>43905</v>
      </c>
      <c r="O419" s="9">
        <v>44270</v>
      </c>
      <c r="P419" s="9">
        <v>44270</v>
      </c>
      <c r="Q419" s="10" t="e">
        <f t="shared" si="19"/>
        <v>#VALUE!</v>
      </c>
      <c r="R419" s="5">
        <v>1</v>
      </c>
      <c r="S419" s="5" t="s">
        <v>34</v>
      </c>
      <c r="T419" s="11">
        <v>0</v>
      </c>
      <c r="U419" s="8">
        <v>0</v>
      </c>
      <c r="V419" s="12">
        <f t="shared" si="20"/>
        <v>0</v>
      </c>
      <c r="W419" s="7">
        <v>97500000</v>
      </c>
      <c r="X419" s="7">
        <v>400000000</v>
      </c>
      <c r="Y419" s="7">
        <v>320000000</v>
      </c>
      <c r="Z419" s="7">
        <v>97500000</v>
      </c>
      <c r="AA419" s="16">
        <v>0.11</v>
      </c>
      <c r="AB419" s="5" t="s">
        <v>35</v>
      </c>
      <c r="AC419" s="17">
        <v>1</v>
      </c>
    </row>
    <row r="420" spans="1:29" x14ac:dyDescent="0.3">
      <c r="A420" s="4" t="s">
        <v>816</v>
      </c>
      <c r="B420" s="5">
        <v>23661</v>
      </c>
      <c r="C420" s="6" t="s">
        <v>636</v>
      </c>
      <c r="D420" s="5" t="e">
        <f>VLOOKUP(B420,'[1]MB Data-New Rating'!#REF!,3,0)</f>
        <v>#REF!</v>
      </c>
      <c r="E420" s="5" t="s">
        <v>31</v>
      </c>
      <c r="F420" s="6" t="s">
        <v>817</v>
      </c>
      <c r="G420" s="5" t="s">
        <v>33</v>
      </c>
      <c r="H420" s="5" t="str">
        <f t="shared" si="18"/>
        <v>IQD</v>
      </c>
      <c r="I420" s="7">
        <v>23000000</v>
      </c>
      <c r="J420" s="8">
        <v>23000000</v>
      </c>
      <c r="K420" s="7">
        <v>0</v>
      </c>
      <c r="L420" s="7">
        <v>0</v>
      </c>
      <c r="M420" s="7">
        <v>152493.09899999993</v>
      </c>
      <c r="N420" s="9">
        <v>43944</v>
      </c>
      <c r="O420" s="9">
        <v>44309</v>
      </c>
      <c r="P420" s="9">
        <v>44309</v>
      </c>
      <c r="Q420" s="10" t="e">
        <f t="shared" si="19"/>
        <v>#VALUE!</v>
      </c>
      <c r="R420" s="5">
        <v>1</v>
      </c>
      <c r="S420" s="5" t="s">
        <v>34</v>
      </c>
      <c r="T420" s="11">
        <v>0</v>
      </c>
      <c r="U420" s="8">
        <v>0</v>
      </c>
      <c r="V420" s="12">
        <f t="shared" si="20"/>
        <v>0</v>
      </c>
      <c r="W420" s="7">
        <v>32500000</v>
      </c>
      <c r="X420" s="7">
        <v>203000000</v>
      </c>
      <c r="Y420" s="7">
        <v>162400000</v>
      </c>
      <c r="Z420" s="7">
        <v>32500000</v>
      </c>
      <c r="AA420" s="16">
        <v>0.11</v>
      </c>
      <c r="AB420" s="5" t="s">
        <v>35</v>
      </c>
      <c r="AC420" s="17">
        <v>1</v>
      </c>
    </row>
    <row r="421" spans="1:29" x14ac:dyDescent="0.3">
      <c r="A421" s="4" t="s">
        <v>818</v>
      </c>
      <c r="B421" s="5">
        <v>50821</v>
      </c>
      <c r="C421" s="6" t="s">
        <v>636</v>
      </c>
      <c r="D421" s="5" t="e">
        <f>VLOOKUP(B421,'[1]MB Data-New Rating'!#REF!,3,0)</f>
        <v>#REF!</v>
      </c>
      <c r="E421" s="5" t="s">
        <v>31</v>
      </c>
      <c r="F421" s="6" t="s">
        <v>819</v>
      </c>
      <c r="G421" s="5" t="s">
        <v>33</v>
      </c>
      <c r="H421" s="5" t="str">
        <f t="shared" si="18"/>
        <v>IQD</v>
      </c>
      <c r="I421" s="7">
        <v>13000000</v>
      </c>
      <c r="J421" s="8">
        <v>13000000</v>
      </c>
      <c r="K421" s="7">
        <v>0</v>
      </c>
      <c r="L421" s="7">
        <v>0</v>
      </c>
      <c r="M421" s="7">
        <v>86191.855999999912</v>
      </c>
      <c r="N421" s="9">
        <v>43944</v>
      </c>
      <c r="O421" s="9">
        <v>44309</v>
      </c>
      <c r="P421" s="9">
        <v>44309</v>
      </c>
      <c r="Q421" s="10" t="e">
        <f t="shared" si="19"/>
        <v>#VALUE!</v>
      </c>
      <c r="R421" s="5">
        <v>1</v>
      </c>
      <c r="S421" s="5" t="s">
        <v>34</v>
      </c>
      <c r="T421" s="11">
        <v>0</v>
      </c>
      <c r="U421" s="8">
        <v>0</v>
      </c>
      <c r="V421" s="12">
        <f t="shared" si="20"/>
        <v>0</v>
      </c>
      <c r="W421" s="7">
        <v>19500000</v>
      </c>
      <c r="X421" s="7">
        <v>123000000</v>
      </c>
      <c r="Y421" s="7">
        <v>98400000</v>
      </c>
      <c r="Z421" s="7">
        <v>19500000</v>
      </c>
      <c r="AA421" s="16">
        <v>0.11</v>
      </c>
      <c r="AB421" s="5" t="s">
        <v>35</v>
      </c>
      <c r="AC421" s="17">
        <v>1</v>
      </c>
    </row>
    <row r="422" spans="1:29" x14ac:dyDescent="0.3">
      <c r="A422" s="4" t="s">
        <v>820</v>
      </c>
      <c r="B422" s="5">
        <v>50650</v>
      </c>
      <c r="C422" s="6" t="s">
        <v>636</v>
      </c>
      <c r="D422" s="5" t="e">
        <f>VLOOKUP(B422,'[1]MB Data-New Rating'!#REF!,3,0)</f>
        <v>#REF!</v>
      </c>
      <c r="E422" s="5" t="s">
        <v>31</v>
      </c>
      <c r="F422" s="6" t="s">
        <v>821</v>
      </c>
      <c r="G422" s="5" t="s">
        <v>33</v>
      </c>
      <c r="H422" s="5" t="str">
        <f t="shared" si="18"/>
        <v>IQD</v>
      </c>
      <c r="I422" s="7">
        <v>30000000</v>
      </c>
      <c r="J422" s="8">
        <v>30000000</v>
      </c>
      <c r="K422" s="7">
        <v>0</v>
      </c>
      <c r="L422" s="7">
        <v>0</v>
      </c>
      <c r="M422" s="7">
        <v>289315.03200000012</v>
      </c>
      <c r="N422" s="9">
        <v>43954</v>
      </c>
      <c r="O422" s="9">
        <v>44319</v>
      </c>
      <c r="P422" s="9">
        <v>44319</v>
      </c>
      <c r="Q422" s="10" t="e">
        <f t="shared" si="19"/>
        <v>#VALUE!</v>
      </c>
      <c r="R422" s="5">
        <v>1</v>
      </c>
      <c r="S422" s="5" t="s">
        <v>34</v>
      </c>
      <c r="T422" s="11">
        <v>0</v>
      </c>
      <c r="U422" s="8">
        <v>0</v>
      </c>
      <c r="V422" s="12">
        <f t="shared" si="20"/>
        <v>0</v>
      </c>
      <c r="W422" s="7">
        <v>97500000</v>
      </c>
      <c r="X422" s="7">
        <v>331000000</v>
      </c>
      <c r="Y422" s="7">
        <v>264800000</v>
      </c>
      <c r="Z422" s="7">
        <v>97500000</v>
      </c>
      <c r="AA422" s="16">
        <v>0.11</v>
      </c>
      <c r="AB422" s="5" t="s">
        <v>35</v>
      </c>
      <c r="AC422" s="17">
        <v>1</v>
      </c>
    </row>
    <row r="423" spans="1:29" x14ac:dyDescent="0.3">
      <c r="A423" s="4" t="s">
        <v>822</v>
      </c>
      <c r="B423" s="5">
        <v>50853</v>
      </c>
      <c r="C423" s="6" t="s">
        <v>636</v>
      </c>
      <c r="D423" s="5" t="e">
        <f>VLOOKUP(B423,'[1]MB Data-New Rating'!#REF!,3,0)</f>
        <v>#REF!</v>
      </c>
      <c r="E423" s="5" t="s">
        <v>31</v>
      </c>
      <c r="F423" s="6" t="s">
        <v>823</v>
      </c>
      <c r="G423" s="5" t="s">
        <v>33</v>
      </c>
      <c r="H423" s="5" t="str">
        <f t="shared" si="18"/>
        <v>IQD</v>
      </c>
      <c r="I423" s="7">
        <v>77000000</v>
      </c>
      <c r="J423" s="8">
        <v>77000000</v>
      </c>
      <c r="K423" s="7">
        <v>0</v>
      </c>
      <c r="L423" s="7">
        <v>0</v>
      </c>
      <c r="M423" s="7">
        <v>765780.97200000007</v>
      </c>
      <c r="N423" s="9">
        <v>43955</v>
      </c>
      <c r="O423" s="9">
        <v>44320</v>
      </c>
      <c r="P423" s="9">
        <v>44320</v>
      </c>
      <c r="Q423" s="10" t="e">
        <f t="shared" si="19"/>
        <v>#VALUE!</v>
      </c>
      <c r="R423" s="5">
        <v>1</v>
      </c>
      <c r="S423" s="5" t="s">
        <v>34</v>
      </c>
      <c r="T423" s="11">
        <v>0</v>
      </c>
      <c r="U423" s="8">
        <v>0</v>
      </c>
      <c r="V423" s="12">
        <f t="shared" si="20"/>
        <v>0</v>
      </c>
      <c r="W423" s="7">
        <v>130000000</v>
      </c>
      <c r="X423" s="7">
        <v>729000000</v>
      </c>
      <c r="Y423" s="7">
        <v>583200000</v>
      </c>
      <c r="Z423" s="7">
        <v>130000000</v>
      </c>
      <c r="AA423" s="16">
        <v>0.11</v>
      </c>
      <c r="AB423" s="5" t="s">
        <v>35</v>
      </c>
      <c r="AC423" s="17">
        <v>1</v>
      </c>
    </row>
    <row r="424" spans="1:29" x14ac:dyDescent="0.3">
      <c r="A424" s="4" t="s">
        <v>824</v>
      </c>
      <c r="B424" s="5">
        <v>50566</v>
      </c>
      <c r="C424" s="6" t="s">
        <v>636</v>
      </c>
      <c r="D424" s="5" t="e">
        <f>VLOOKUP(B424,'[1]MB Data-New Rating'!#REF!,3,0)</f>
        <v>#REF!</v>
      </c>
      <c r="E424" s="5" t="s">
        <v>31</v>
      </c>
      <c r="F424" s="6" t="s">
        <v>825</v>
      </c>
      <c r="G424" s="5" t="s">
        <v>33</v>
      </c>
      <c r="H424" s="5" t="str">
        <f t="shared" si="18"/>
        <v>IQD</v>
      </c>
      <c r="I424" s="7">
        <v>40000000</v>
      </c>
      <c r="J424" s="8">
        <v>40000000</v>
      </c>
      <c r="K424" s="7">
        <v>0</v>
      </c>
      <c r="L424" s="7">
        <v>0</v>
      </c>
      <c r="M424" s="7">
        <v>470136.83000000007</v>
      </c>
      <c r="N424" s="9">
        <v>43961</v>
      </c>
      <c r="O424" s="9">
        <v>44326</v>
      </c>
      <c r="P424" s="9">
        <v>44326</v>
      </c>
      <c r="Q424" s="10" t="e">
        <f t="shared" si="19"/>
        <v>#VALUE!</v>
      </c>
      <c r="R424" s="5">
        <v>1</v>
      </c>
      <c r="S424" s="5" t="s">
        <v>34</v>
      </c>
      <c r="T424" s="11">
        <v>0</v>
      </c>
      <c r="U424" s="8">
        <v>0</v>
      </c>
      <c r="V424" s="12">
        <f t="shared" si="20"/>
        <v>0</v>
      </c>
      <c r="W424" s="7">
        <v>130000000</v>
      </c>
      <c r="X424" s="7">
        <v>300000000</v>
      </c>
      <c r="Y424" s="7">
        <v>240000000</v>
      </c>
      <c r="Z424" s="7">
        <v>130000000</v>
      </c>
      <c r="AA424" s="16">
        <v>0.11</v>
      </c>
      <c r="AB424" s="5" t="s">
        <v>35</v>
      </c>
      <c r="AC424" s="17">
        <v>1</v>
      </c>
    </row>
    <row r="425" spans="1:29" x14ac:dyDescent="0.3">
      <c r="A425" s="4" t="s">
        <v>826</v>
      </c>
      <c r="B425" s="5">
        <v>23824</v>
      </c>
      <c r="C425" s="6" t="s">
        <v>636</v>
      </c>
      <c r="D425" s="5" t="e">
        <f>VLOOKUP(B425,'[1]MB Data-New Rating'!#REF!,3,0)</f>
        <v>#REF!</v>
      </c>
      <c r="E425" s="5" t="s">
        <v>31</v>
      </c>
      <c r="F425" s="6" t="s">
        <v>827</v>
      </c>
      <c r="G425" s="5" t="s">
        <v>33</v>
      </c>
      <c r="H425" s="5" t="str">
        <f t="shared" si="18"/>
        <v>IQD</v>
      </c>
      <c r="I425" s="7">
        <v>35000000</v>
      </c>
      <c r="J425" s="8">
        <v>35000000</v>
      </c>
      <c r="K425" s="7">
        <v>0</v>
      </c>
      <c r="L425" s="7">
        <v>0</v>
      </c>
      <c r="M425" s="7">
        <v>278055.54400000023</v>
      </c>
      <c r="N425" s="9">
        <v>43962</v>
      </c>
      <c r="O425" s="9">
        <v>44313</v>
      </c>
      <c r="P425" s="9">
        <v>44313</v>
      </c>
      <c r="Q425" s="10" t="e">
        <f t="shared" si="19"/>
        <v>#VALUE!</v>
      </c>
      <c r="R425" s="5">
        <v>1</v>
      </c>
      <c r="S425" s="5" t="s">
        <v>34</v>
      </c>
      <c r="T425" s="11">
        <v>0</v>
      </c>
      <c r="U425" s="8">
        <v>0</v>
      </c>
      <c r="V425" s="12">
        <f t="shared" si="20"/>
        <v>0</v>
      </c>
      <c r="W425" s="7">
        <v>65000000</v>
      </c>
      <c r="X425" s="7">
        <v>365000000</v>
      </c>
      <c r="Y425" s="7">
        <v>292000000</v>
      </c>
      <c r="Z425" s="7">
        <v>65000000</v>
      </c>
      <c r="AA425" s="16">
        <v>0.11</v>
      </c>
      <c r="AB425" s="5" t="s">
        <v>35</v>
      </c>
      <c r="AC425" s="17">
        <v>1</v>
      </c>
    </row>
    <row r="426" spans="1:29" x14ac:dyDescent="0.3">
      <c r="A426" s="4" t="s">
        <v>828</v>
      </c>
      <c r="B426" s="5">
        <v>24495</v>
      </c>
      <c r="C426" s="6" t="s">
        <v>636</v>
      </c>
      <c r="D426" s="5" t="e">
        <f>VLOOKUP(B426,'[1]MB Data-New Rating'!#REF!,3,0)</f>
        <v>#REF!</v>
      </c>
      <c r="E426" s="5" t="s">
        <v>31</v>
      </c>
      <c r="F426" s="6" t="s">
        <v>829</v>
      </c>
      <c r="G426" s="5" t="s">
        <v>33</v>
      </c>
      <c r="H426" s="5" t="str">
        <f t="shared" si="18"/>
        <v>IQD</v>
      </c>
      <c r="I426" s="7">
        <v>20000000</v>
      </c>
      <c r="J426" s="8">
        <v>20000000</v>
      </c>
      <c r="K426" s="7">
        <v>0</v>
      </c>
      <c r="L426" s="7">
        <v>0</v>
      </c>
      <c r="M426" s="7">
        <v>253150.76900000009</v>
      </c>
      <c r="N426" s="9">
        <v>43964</v>
      </c>
      <c r="O426" s="9">
        <v>44329</v>
      </c>
      <c r="P426" s="9">
        <v>44329</v>
      </c>
      <c r="Q426" s="10" t="e">
        <f t="shared" si="19"/>
        <v>#VALUE!</v>
      </c>
      <c r="R426" s="5">
        <v>1</v>
      </c>
      <c r="S426" s="5" t="s">
        <v>34</v>
      </c>
      <c r="T426" s="11">
        <v>0</v>
      </c>
      <c r="U426" s="8">
        <v>0</v>
      </c>
      <c r="V426" s="12">
        <f t="shared" si="20"/>
        <v>0</v>
      </c>
      <c r="W426" s="7">
        <v>45500000</v>
      </c>
      <c r="X426" s="7">
        <v>199000000</v>
      </c>
      <c r="Y426" s="7">
        <v>159200000</v>
      </c>
      <c r="Z426" s="7">
        <v>45500000</v>
      </c>
      <c r="AA426" s="16">
        <v>0.11</v>
      </c>
      <c r="AB426" s="5" t="s">
        <v>35</v>
      </c>
      <c r="AC426" s="17">
        <v>1</v>
      </c>
    </row>
    <row r="427" spans="1:29" x14ac:dyDescent="0.3">
      <c r="A427" s="4" t="s">
        <v>830</v>
      </c>
      <c r="B427" s="5">
        <v>23183</v>
      </c>
      <c r="C427" s="6" t="s">
        <v>636</v>
      </c>
      <c r="D427" s="5" t="e">
        <f>VLOOKUP(B427,'[1]MB Data-New Rating'!#REF!,3,0)</f>
        <v>#REF!</v>
      </c>
      <c r="E427" s="5" t="s">
        <v>31</v>
      </c>
      <c r="F427" s="6" t="s">
        <v>831</v>
      </c>
      <c r="G427" s="5" t="s">
        <v>33</v>
      </c>
      <c r="H427" s="5" t="str">
        <f t="shared" si="18"/>
        <v>IQD</v>
      </c>
      <c r="I427" s="7">
        <v>51000000</v>
      </c>
      <c r="J427" s="8">
        <v>51000000</v>
      </c>
      <c r="K427" s="7">
        <v>0</v>
      </c>
      <c r="L427" s="7">
        <v>0</v>
      </c>
      <c r="M427" s="7">
        <v>645534.25100000016</v>
      </c>
      <c r="N427" s="9">
        <v>43964</v>
      </c>
      <c r="O427" s="9">
        <v>44329</v>
      </c>
      <c r="P427" s="9">
        <v>44329</v>
      </c>
      <c r="Q427" s="10" t="e">
        <f t="shared" si="19"/>
        <v>#VALUE!</v>
      </c>
      <c r="R427" s="5">
        <v>1</v>
      </c>
      <c r="S427" s="5" t="s">
        <v>34</v>
      </c>
      <c r="T427" s="11">
        <v>0</v>
      </c>
      <c r="U427" s="8">
        <v>0</v>
      </c>
      <c r="V427" s="12">
        <f t="shared" si="20"/>
        <v>0</v>
      </c>
      <c r="W427" s="7">
        <v>130000000</v>
      </c>
      <c r="X427" s="7">
        <v>367000000</v>
      </c>
      <c r="Y427" s="7">
        <v>293600000</v>
      </c>
      <c r="Z427" s="7">
        <v>130000000</v>
      </c>
      <c r="AA427" s="16">
        <v>0.11</v>
      </c>
      <c r="AB427" s="5" t="s">
        <v>35</v>
      </c>
      <c r="AC427" s="17">
        <v>1</v>
      </c>
    </row>
    <row r="428" spans="1:29" x14ac:dyDescent="0.3">
      <c r="A428" s="4" t="s">
        <v>832</v>
      </c>
      <c r="B428" s="5">
        <v>50425</v>
      </c>
      <c r="C428" s="6" t="s">
        <v>636</v>
      </c>
      <c r="D428" s="5" t="e">
        <f>VLOOKUP(B428,'[1]MB Data-New Rating'!#REF!,3,0)</f>
        <v>#REF!</v>
      </c>
      <c r="E428" s="5" t="s">
        <v>31</v>
      </c>
      <c r="F428" s="6" t="s">
        <v>833</v>
      </c>
      <c r="G428" s="5" t="s">
        <v>33</v>
      </c>
      <c r="H428" s="5" t="str">
        <f t="shared" si="18"/>
        <v>IQD</v>
      </c>
      <c r="I428" s="7">
        <v>3500000</v>
      </c>
      <c r="J428" s="8">
        <v>3500000</v>
      </c>
      <c r="K428" s="7">
        <v>0</v>
      </c>
      <c r="L428" s="7">
        <v>0</v>
      </c>
      <c r="M428" s="7">
        <v>44301.215000000026</v>
      </c>
      <c r="N428" s="9">
        <v>43964</v>
      </c>
      <c r="O428" s="9">
        <v>44329</v>
      </c>
      <c r="P428" s="9">
        <v>44329</v>
      </c>
      <c r="Q428" s="10" t="e">
        <f t="shared" si="19"/>
        <v>#VALUE!</v>
      </c>
      <c r="R428" s="5">
        <v>1</v>
      </c>
      <c r="S428" s="5" t="s">
        <v>34</v>
      </c>
      <c r="T428" s="11">
        <v>0</v>
      </c>
      <c r="U428" s="8">
        <v>0</v>
      </c>
      <c r="V428" s="12">
        <f t="shared" si="20"/>
        <v>0</v>
      </c>
      <c r="W428" s="7">
        <v>65000000</v>
      </c>
      <c r="X428" s="7">
        <v>200000000</v>
      </c>
      <c r="Y428" s="7">
        <v>160000000</v>
      </c>
      <c r="Z428" s="7">
        <v>65000000</v>
      </c>
      <c r="AA428" s="16">
        <v>0.11</v>
      </c>
      <c r="AB428" s="5" t="s">
        <v>35</v>
      </c>
      <c r="AC428" s="17">
        <v>1</v>
      </c>
    </row>
    <row r="429" spans="1:29" x14ac:dyDescent="0.3">
      <c r="A429" s="4" t="s">
        <v>834</v>
      </c>
      <c r="B429" s="5">
        <v>50776</v>
      </c>
      <c r="C429" s="6" t="s">
        <v>636</v>
      </c>
      <c r="D429" s="5" t="e">
        <f>VLOOKUP(B429,'[1]MB Data-New Rating'!#REF!,3,0)</f>
        <v>#REF!</v>
      </c>
      <c r="E429" s="5" t="s">
        <v>31</v>
      </c>
      <c r="F429" s="6" t="s">
        <v>835</v>
      </c>
      <c r="G429" s="5" t="s">
        <v>33</v>
      </c>
      <c r="H429" s="5" t="str">
        <f t="shared" si="18"/>
        <v>IQD</v>
      </c>
      <c r="I429" s="7">
        <v>38757162.913999997</v>
      </c>
      <c r="J429" s="8">
        <v>38757162.913999997</v>
      </c>
      <c r="K429" s="7">
        <v>3218997.6639999999</v>
      </c>
      <c r="L429" s="7">
        <v>3218997.6639999999</v>
      </c>
      <c r="M429" s="7">
        <v>0</v>
      </c>
      <c r="N429" s="9">
        <v>43965</v>
      </c>
      <c r="O429" s="9">
        <v>44057</v>
      </c>
      <c r="P429" s="9">
        <v>44057</v>
      </c>
      <c r="Q429" s="10" t="e">
        <f t="shared" si="19"/>
        <v>#VALUE!</v>
      </c>
      <c r="R429" s="5">
        <v>1</v>
      </c>
      <c r="S429" s="5" t="s">
        <v>34</v>
      </c>
      <c r="T429" s="11">
        <v>0</v>
      </c>
      <c r="U429" s="8">
        <v>0</v>
      </c>
      <c r="V429" s="12">
        <f t="shared" si="20"/>
        <v>0</v>
      </c>
      <c r="W429" s="7">
        <v>97500000</v>
      </c>
      <c r="X429" s="7">
        <v>300000000</v>
      </c>
      <c r="Y429" s="7">
        <v>240000000</v>
      </c>
      <c r="Z429" s="7">
        <v>97500000</v>
      </c>
      <c r="AA429" s="16">
        <v>0.11</v>
      </c>
      <c r="AB429" s="5" t="s">
        <v>123</v>
      </c>
      <c r="AC429" s="17">
        <v>4</v>
      </c>
    </row>
    <row r="430" spans="1:29" x14ac:dyDescent="0.3">
      <c r="A430" s="4" t="s">
        <v>836</v>
      </c>
      <c r="B430" s="5">
        <v>50567</v>
      </c>
      <c r="C430" s="6" t="s">
        <v>636</v>
      </c>
      <c r="D430" s="5" t="e">
        <f>VLOOKUP(B430,'[1]MB Data-New Rating'!#REF!,3,0)</f>
        <v>#REF!</v>
      </c>
      <c r="E430" s="5" t="s">
        <v>31</v>
      </c>
      <c r="F430" s="6" t="s">
        <v>837</v>
      </c>
      <c r="G430" s="5" t="s">
        <v>33</v>
      </c>
      <c r="H430" s="5" t="str">
        <f t="shared" si="18"/>
        <v>IQD</v>
      </c>
      <c r="I430" s="7">
        <v>25000000</v>
      </c>
      <c r="J430" s="8">
        <v>25000000</v>
      </c>
      <c r="K430" s="7">
        <v>0</v>
      </c>
      <c r="L430" s="7">
        <v>0</v>
      </c>
      <c r="M430" s="7">
        <v>346575.20699999994</v>
      </c>
      <c r="N430" s="9">
        <v>43968</v>
      </c>
      <c r="O430" s="9">
        <v>44333</v>
      </c>
      <c r="P430" s="9">
        <v>44333</v>
      </c>
      <c r="Q430" s="10" t="e">
        <f t="shared" si="19"/>
        <v>#VALUE!</v>
      </c>
      <c r="R430" s="5">
        <v>1</v>
      </c>
      <c r="S430" s="5" t="s">
        <v>34</v>
      </c>
      <c r="T430" s="11">
        <v>0</v>
      </c>
      <c r="U430" s="8">
        <v>0</v>
      </c>
      <c r="V430" s="12">
        <f t="shared" si="20"/>
        <v>0</v>
      </c>
      <c r="W430" s="7">
        <v>39000000</v>
      </c>
      <c r="X430" s="7">
        <v>136000000</v>
      </c>
      <c r="Y430" s="7">
        <v>108800000</v>
      </c>
      <c r="Z430" s="7">
        <v>39000000</v>
      </c>
      <c r="AA430" s="16">
        <v>0.11</v>
      </c>
      <c r="AB430" s="5" t="s">
        <v>35</v>
      </c>
      <c r="AC430" s="17">
        <v>1</v>
      </c>
    </row>
    <row r="431" spans="1:29" x14ac:dyDescent="0.3">
      <c r="A431" s="4" t="s">
        <v>838</v>
      </c>
      <c r="B431" s="5">
        <v>50704</v>
      </c>
      <c r="C431" s="6" t="s">
        <v>636</v>
      </c>
      <c r="D431" s="5" t="e">
        <f>VLOOKUP(B431,'[1]MB Data-New Rating'!#REF!,3,0)</f>
        <v>#REF!</v>
      </c>
      <c r="E431" s="5" t="s">
        <v>31</v>
      </c>
      <c r="F431" s="6" t="s">
        <v>839</v>
      </c>
      <c r="G431" s="5" t="s">
        <v>33</v>
      </c>
      <c r="H431" s="5" t="str">
        <f t="shared" si="18"/>
        <v>IQD</v>
      </c>
      <c r="I431" s="7">
        <v>15000000</v>
      </c>
      <c r="J431" s="8">
        <v>15000000</v>
      </c>
      <c r="K431" s="7">
        <v>0</v>
      </c>
      <c r="L431" s="7">
        <v>0</v>
      </c>
      <c r="M431" s="7">
        <v>207945.18800000008</v>
      </c>
      <c r="N431" s="9">
        <v>43968</v>
      </c>
      <c r="O431" s="9">
        <v>44333</v>
      </c>
      <c r="P431" s="9">
        <v>44333</v>
      </c>
      <c r="Q431" s="10" t="e">
        <f t="shared" si="19"/>
        <v>#VALUE!</v>
      </c>
      <c r="R431" s="5">
        <v>1</v>
      </c>
      <c r="S431" s="5" t="s">
        <v>34</v>
      </c>
      <c r="T431" s="11">
        <v>0</v>
      </c>
      <c r="U431" s="8">
        <v>0</v>
      </c>
      <c r="V431" s="12">
        <f t="shared" si="20"/>
        <v>0</v>
      </c>
      <c r="W431" s="7">
        <v>32500000</v>
      </c>
      <c r="X431" s="7">
        <v>163800000</v>
      </c>
      <c r="Y431" s="7">
        <v>131040000</v>
      </c>
      <c r="Z431" s="7">
        <v>32500000</v>
      </c>
      <c r="AA431" s="16">
        <v>0.11</v>
      </c>
      <c r="AB431" s="5" t="s">
        <v>35</v>
      </c>
      <c r="AC431" s="17">
        <v>1</v>
      </c>
    </row>
    <row r="432" spans="1:29" x14ac:dyDescent="0.3">
      <c r="A432" s="4" t="s">
        <v>840</v>
      </c>
      <c r="B432" s="5">
        <v>23826</v>
      </c>
      <c r="C432" s="6" t="s">
        <v>636</v>
      </c>
      <c r="D432" s="5" t="e">
        <f>VLOOKUP(B432,'[1]MB Data-New Rating'!#REF!,3,0)</f>
        <v>#REF!</v>
      </c>
      <c r="E432" s="5" t="s">
        <v>31</v>
      </c>
      <c r="F432" s="6" t="s">
        <v>841</v>
      </c>
      <c r="G432" s="5" t="s">
        <v>33</v>
      </c>
      <c r="H432" s="5" t="str">
        <f t="shared" si="18"/>
        <v>IQD</v>
      </c>
      <c r="I432" s="7">
        <v>50000000</v>
      </c>
      <c r="J432" s="8">
        <v>50000000</v>
      </c>
      <c r="K432" s="7">
        <v>0</v>
      </c>
      <c r="L432" s="7">
        <v>0</v>
      </c>
      <c r="M432" s="7">
        <v>723287.71899999958</v>
      </c>
      <c r="N432" s="9">
        <v>43970</v>
      </c>
      <c r="O432" s="9">
        <v>44335</v>
      </c>
      <c r="P432" s="9">
        <v>44335</v>
      </c>
      <c r="Q432" s="10" t="e">
        <f t="shared" si="19"/>
        <v>#VALUE!</v>
      </c>
      <c r="R432" s="5">
        <v>1</v>
      </c>
      <c r="S432" s="5" t="s">
        <v>34</v>
      </c>
      <c r="T432" s="11">
        <v>0</v>
      </c>
      <c r="U432" s="8">
        <v>0</v>
      </c>
      <c r="V432" s="12">
        <f t="shared" si="20"/>
        <v>0</v>
      </c>
      <c r="W432" s="7">
        <v>65000000</v>
      </c>
      <c r="X432" s="7">
        <v>560000000</v>
      </c>
      <c r="Y432" s="7">
        <v>448000000</v>
      </c>
      <c r="Z432" s="7">
        <v>65000000</v>
      </c>
      <c r="AA432" s="16">
        <v>0.11</v>
      </c>
      <c r="AB432" s="5" t="s">
        <v>35</v>
      </c>
      <c r="AC432" s="17">
        <v>1</v>
      </c>
    </row>
    <row r="433" spans="1:29" x14ac:dyDescent="0.3">
      <c r="A433" s="4" t="s">
        <v>842</v>
      </c>
      <c r="B433" s="5">
        <v>50167</v>
      </c>
      <c r="C433" s="6" t="s">
        <v>636</v>
      </c>
      <c r="D433" s="5" t="e">
        <f>VLOOKUP(B433,'[1]MB Data-New Rating'!#REF!,3,0)</f>
        <v>#REF!</v>
      </c>
      <c r="E433" s="5" t="s">
        <v>31</v>
      </c>
      <c r="F433" s="6" t="s">
        <v>843</v>
      </c>
      <c r="G433" s="5" t="s">
        <v>33</v>
      </c>
      <c r="H433" s="5" t="str">
        <f t="shared" si="18"/>
        <v>IQD</v>
      </c>
      <c r="I433" s="7">
        <v>30000000</v>
      </c>
      <c r="J433" s="8">
        <v>30000000</v>
      </c>
      <c r="K433" s="7">
        <v>0</v>
      </c>
      <c r="L433" s="7">
        <v>0</v>
      </c>
      <c r="M433" s="7">
        <v>443013.66399999987</v>
      </c>
      <c r="N433" s="9">
        <v>43971</v>
      </c>
      <c r="O433" s="9">
        <v>44336</v>
      </c>
      <c r="P433" s="9">
        <v>44336</v>
      </c>
      <c r="Q433" s="10" t="e">
        <f t="shared" si="19"/>
        <v>#VALUE!</v>
      </c>
      <c r="R433" s="5">
        <v>1</v>
      </c>
      <c r="S433" s="5" t="s">
        <v>34</v>
      </c>
      <c r="T433" s="11">
        <v>0</v>
      </c>
      <c r="U433" s="8">
        <v>0</v>
      </c>
      <c r="V433" s="12">
        <f t="shared" si="20"/>
        <v>0</v>
      </c>
      <c r="W433" s="7">
        <v>65000000</v>
      </c>
      <c r="X433" s="7">
        <v>192000000</v>
      </c>
      <c r="Y433" s="7">
        <v>153600000</v>
      </c>
      <c r="Z433" s="7">
        <v>65000000</v>
      </c>
      <c r="AA433" s="16">
        <v>0.11</v>
      </c>
      <c r="AB433" s="5" t="s">
        <v>35</v>
      </c>
      <c r="AC433" s="17">
        <v>1</v>
      </c>
    </row>
    <row r="434" spans="1:29" x14ac:dyDescent="0.3">
      <c r="A434" s="4" t="s">
        <v>844</v>
      </c>
      <c r="B434" s="5">
        <v>50402</v>
      </c>
      <c r="C434" s="6" t="s">
        <v>636</v>
      </c>
      <c r="D434" s="5" t="e">
        <f>VLOOKUP(B434,'[1]MB Data-New Rating'!#REF!,3,0)</f>
        <v>#REF!</v>
      </c>
      <c r="E434" s="5" t="s">
        <v>31</v>
      </c>
      <c r="F434" s="6" t="s">
        <v>845</v>
      </c>
      <c r="G434" s="5" t="s">
        <v>33</v>
      </c>
      <c r="H434" s="5" t="str">
        <f t="shared" si="18"/>
        <v>IQD</v>
      </c>
      <c r="I434" s="7">
        <v>3600000</v>
      </c>
      <c r="J434" s="8">
        <v>3600000</v>
      </c>
      <c r="K434" s="7">
        <v>0</v>
      </c>
      <c r="L434" s="7">
        <v>0</v>
      </c>
      <c r="M434" s="7">
        <v>80284.788</v>
      </c>
      <c r="N434" s="9">
        <v>43996</v>
      </c>
      <c r="O434" s="9">
        <v>44361</v>
      </c>
      <c r="P434" s="9">
        <v>44361</v>
      </c>
      <c r="Q434" s="10" t="e">
        <f t="shared" si="19"/>
        <v>#VALUE!</v>
      </c>
      <c r="R434" s="5">
        <v>1</v>
      </c>
      <c r="S434" s="5" t="s">
        <v>34</v>
      </c>
      <c r="T434" s="11">
        <v>0</v>
      </c>
      <c r="U434" s="8">
        <v>0</v>
      </c>
      <c r="V434" s="12">
        <f t="shared" si="20"/>
        <v>0</v>
      </c>
      <c r="W434" s="7">
        <v>45500000</v>
      </c>
      <c r="X434" s="7">
        <v>202000000</v>
      </c>
      <c r="Y434" s="7">
        <v>161600000</v>
      </c>
      <c r="Z434" s="7">
        <v>45500000</v>
      </c>
      <c r="AA434" s="16">
        <v>0.11</v>
      </c>
      <c r="AB434" s="5" t="s">
        <v>35</v>
      </c>
      <c r="AC434" s="17">
        <v>1</v>
      </c>
    </row>
    <row r="435" spans="1:29" x14ac:dyDescent="0.3">
      <c r="A435" s="4" t="s">
        <v>846</v>
      </c>
      <c r="B435" s="5">
        <v>50211</v>
      </c>
      <c r="C435" s="6" t="s">
        <v>636</v>
      </c>
      <c r="D435" s="5" t="e">
        <f>VLOOKUP(B435,'[1]MB Data-New Rating'!#REF!,3,0)</f>
        <v>#REF!</v>
      </c>
      <c r="E435" s="5" t="s">
        <v>31</v>
      </c>
      <c r="F435" s="6" t="s">
        <v>847</v>
      </c>
      <c r="G435" s="5" t="s">
        <v>33</v>
      </c>
      <c r="H435" s="5" t="str">
        <f t="shared" si="18"/>
        <v>IQD</v>
      </c>
      <c r="I435" s="7">
        <v>18000000</v>
      </c>
      <c r="J435" s="8">
        <v>18000000</v>
      </c>
      <c r="K435" s="7">
        <v>0</v>
      </c>
      <c r="L435" s="7">
        <v>0</v>
      </c>
      <c r="M435" s="7">
        <v>401424.52200000011</v>
      </c>
      <c r="N435" s="9">
        <v>43996</v>
      </c>
      <c r="O435" s="9">
        <v>44361</v>
      </c>
      <c r="P435" s="9">
        <v>44361</v>
      </c>
      <c r="Q435" s="10" t="e">
        <f t="shared" si="19"/>
        <v>#VALUE!</v>
      </c>
      <c r="R435" s="5">
        <v>1</v>
      </c>
      <c r="S435" s="5" t="s">
        <v>34</v>
      </c>
      <c r="T435" s="11">
        <v>0</v>
      </c>
      <c r="U435" s="8">
        <v>0</v>
      </c>
      <c r="V435" s="12">
        <f t="shared" si="20"/>
        <v>0</v>
      </c>
      <c r="W435" s="7">
        <v>65000000</v>
      </c>
      <c r="X435" s="7">
        <v>201000000</v>
      </c>
      <c r="Y435" s="7">
        <v>160800000</v>
      </c>
      <c r="Z435" s="7">
        <v>65000000</v>
      </c>
      <c r="AA435" s="16">
        <v>0.11</v>
      </c>
      <c r="AB435" s="5" t="s">
        <v>35</v>
      </c>
      <c r="AC435" s="17">
        <v>1</v>
      </c>
    </row>
    <row r="436" spans="1:29" x14ac:dyDescent="0.3">
      <c r="A436" s="4" t="s">
        <v>848</v>
      </c>
      <c r="B436" s="5">
        <v>24586</v>
      </c>
      <c r="C436" s="6" t="s">
        <v>636</v>
      </c>
      <c r="D436" s="5" t="e">
        <f>VLOOKUP(B436,'[1]MB Data-New Rating'!#REF!,3,0)</f>
        <v>#REF!</v>
      </c>
      <c r="E436" s="5" t="s">
        <v>31</v>
      </c>
      <c r="F436" s="6" t="s">
        <v>849</v>
      </c>
      <c r="G436" s="5" t="s">
        <v>33</v>
      </c>
      <c r="H436" s="5" t="str">
        <f t="shared" si="18"/>
        <v>IQD</v>
      </c>
      <c r="I436" s="7">
        <v>35000000</v>
      </c>
      <c r="J436" s="8">
        <v>35000000</v>
      </c>
      <c r="K436" s="7">
        <v>0</v>
      </c>
      <c r="L436" s="7">
        <v>0</v>
      </c>
      <c r="M436" s="7">
        <v>801643.89500000002</v>
      </c>
      <c r="N436" s="9">
        <v>43998</v>
      </c>
      <c r="O436" s="9">
        <v>44363</v>
      </c>
      <c r="P436" s="9">
        <v>44363</v>
      </c>
      <c r="Q436" s="10" t="e">
        <f t="shared" si="19"/>
        <v>#VALUE!</v>
      </c>
      <c r="R436" s="5">
        <v>1</v>
      </c>
      <c r="S436" s="5" t="s">
        <v>34</v>
      </c>
      <c r="T436" s="11">
        <v>0</v>
      </c>
      <c r="U436" s="8">
        <v>0</v>
      </c>
      <c r="V436" s="12">
        <f t="shared" si="20"/>
        <v>0</v>
      </c>
      <c r="W436" s="7">
        <v>45500000</v>
      </c>
      <c r="X436" s="7">
        <v>201000000</v>
      </c>
      <c r="Y436" s="7">
        <v>160800000</v>
      </c>
      <c r="Z436" s="7">
        <v>45500000</v>
      </c>
      <c r="AA436" s="16">
        <v>0.11</v>
      </c>
      <c r="AB436" s="5" t="s">
        <v>35</v>
      </c>
      <c r="AC436" s="17">
        <v>1</v>
      </c>
    </row>
    <row r="437" spans="1:29" x14ac:dyDescent="0.3">
      <c r="A437" s="4" t="s">
        <v>850</v>
      </c>
      <c r="B437" s="5">
        <v>50824</v>
      </c>
      <c r="C437" s="6" t="s">
        <v>636</v>
      </c>
      <c r="D437" s="5" t="e">
        <f>VLOOKUP(B437,'[1]MB Data-New Rating'!#REF!,3,0)</f>
        <v>#REF!</v>
      </c>
      <c r="E437" s="5" t="s">
        <v>31</v>
      </c>
      <c r="F437" s="6" t="s">
        <v>851</v>
      </c>
      <c r="G437" s="5" t="s">
        <v>33</v>
      </c>
      <c r="H437" s="5" t="str">
        <f t="shared" si="18"/>
        <v>IQD</v>
      </c>
      <c r="I437" s="7">
        <v>6000000</v>
      </c>
      <c r="J437" s="8">
        <v>6000000</v>
      </c>
      <c r="K437" s="7">
        <v>0</v>
      </c>
      <c r="L437" s="7">
        <v>0</v>
      </c>
      <c r="M437" s="7">
        <v>137424.70899999997</v>
      </c>
      <c r="N437" s="9">
        <v>43998</v>
      </c>
      <c r="O437" s="9">
        <v>44363</v>
      </c>
      <c r="P437" s="9">
        <v>44363</v>
      </c>
      <c r="Q437" s="10" t="e">
        <f t="shared" si="19"/>
        <v>#VALUE!</v>
      </c>
      <c r="R437" s="5">
        <v>1</v>
      </c>
      <c r="S437" s="5" t="s">
        <v>34</v>
      </c>
      <c r="T437" s="11">
        <v>0</v>
      </c>
      <c r="U437" s="8">
        <v>0</v>
      </c>
      <c r="V437" s="12">
        <f t="shared" si="20"/>
        <v>0</v>
      </c>
      <c r="W437" s="7">
        <v>32500000</v>
      </c>
      <c r="X437" s="7">
        <v>393000000</v>
      </c>
      <c r="Y437" s="7">
        <v>314400000</v>
      </c>
      <c r="Z437" s="7">
        <v>32500000</v>
      </c>
      <c r="AA437" s="16">
        <v>0.11</v>
      </c>
      <c r="AB437" s="5" t="s">
        <v>35</v>
      </c>
      <c r="AC437" s="17">
        <v>1</v>
      </c>
    </row>
    <row r="438" spans="1:29" x14ac:dyDescent="0.3">
      <c r="A438" s="4" t="s">
        <v>852</v>
      </c>
      <c r="B438" s="5">
        <v>50816</v>
      </c>
      <c r="C438" s="6" t="s">
        <v>636</v>
      </c>
      <c r="D438" s="5" t="e">
        <f>VLOOKUP(B438,'[1]MB Data-New Rating'!#REF!,3,0)</f>
        <v>#REF!</v>
      </c>
      <c r="E438" s="5" t="s">
        <v>31</v>
      </c>
      <c r="F438" s="6" t="s">
        <v>853</v>
      </c>
      <c r="G438" s="5" t="s">
        <v>33</v>
      </c>
      <c r="H438" s="5" t="str">
        <f t="shared" si="18"/>
        <v>IQD</v>
      </c>
      <c r="I438" s="7">
        <v>11700000</v>
      </c>
      <c r="J438" s="8">
        <v>11700000</v>
      </c>
      <c r="K438" s="7">
        <v>0</v>
      </c>
      <c r="L438" s="7">
        <v>0</v>
      </c>
      <c r="M438" s="7">
        <v>285608.33200000005</v>
      </c>
      <c r="N438" s="9">
        <v>44003</v>
      </c>
      <c r="O438" s="9">
        <v>44368</v>
      </c>
      <c r="P438" s="9">
        <v>44368</v>
      </c>
      <c r="Q438" s="10" t="e">
        <f t="shared" si="19"/>
        <v>#VALUE!</v>
      </c>
      <c r="R438" s="5">
        <v>1</v>
      </c>
      <c r="S438" s="5" t="s">
        <v>34</v>
      </c>
      <c r="T438" s="11">
        <v>0</v>
      </c>
      <c r="U438" s="8">
        <v>0</v>
      </c>
      <c r="V438" s="12">
        <f t="shared" si="20"/>
        <v>0</v>
      </c>
      <c r="W438" s="7">
        <v>26000000</v>
      </c>
      <c r="X438" s="7">
        <v>172000000</v>
      </c>
      <c r="Y438" s="7">
        <v>137600000</v>
      </c>
      <c r="Z438" s="7">
        <v>26000000</v>
      </c>
      <c r="AA438" s="16">
        <v>0.11</v>
      </c>
      <c r="AB438" s="5" t="s">
        <v>35</v>
      </c>
      <c r="AC438" s="17">
        <v>1</v>
      </c>
    </row>
    <row r="439" spans="1:29" x14ac:dyDescent="0.3">
      <c r="A439" s="4" t="s">
        <v>854</v>
      </c>
      <c r="B439" s="5">
        <v>50443</v>
      </c>
      <c r="C439" s="6" t="s">
        <v>636</v>
      </c>
      <c r="D439" s="5" t="e">
        <f>VLOOKUP(B439,'[1]MB Data-New Rating'!#REF!,3,0)</f>
        <v>#REF!</v>
      </c>
      <c r="E439" s="5" t="s">
        <v>31</v>
      </c>
      <c r="F439" s="6" t="s">
        <v>855</v>
      </c>
      <c r="G439" s="5" t="s">
        <v>33</v>
      </c>
      <c r="H439" s="5" t="str">
        <f t="shared" si="18"/>
        <v>IQD</v>
      </c>
      <c r="I439" s="7">
        <v>10000000</v>
      </c>
      <c r="J439" s="8">
        <v>10000000</v>
      </c>
      <c r="K439" s="7">
        <v>0</v>
      </c>
      <c r="L439" s="7">
        <v>0</v>
      </c>
      <c r="M439" s="7">
        <v>247123.18299999996</v>
      </c>
      <c r="N439" s="9">
        <v>44004</v>
      </c>
      <c r="O439" s="9">
        <v>44369</v>
      </c>
      <c r="P439" s="9">
        <v>44369</v>
      </c>
      <c r="Q439" s="10" t="e">
        <f t="shared" si="19"/>
        <v>#VALUE!</v>
      </c>
      <c r="R439" s="5">
        <v>1</v>
      </c>
      <c r="S439" s="5" t="s">
        <v>34</v>
      </c>
      <c r="T439" s="11">
        <v>0</v>
      </c>
      <c r="U439" s="8">
        <v>0</v>
      </c>
      <c r="V439" s="12">
        <f t="shared" si="20"/>
        <v>0</v>
      </c>
      <c r="W439" s="7">
        <v>32500000</v>
      </c>
      <c r="X439" s="7">
        <v>149000000</v>
      </c>
      <c r="Y439" s="7">
        <v>119200000</v>
      </c>
      <c r="Z439" s="7">
        <v>32500000</v>
      </c>
      <c r="AA439" s="16">
        <v>0.11</v>
      </c>
      <c r="AB439" s="5" t="s">
        <v>35</v>
      </c>
      <c r="AC439" s="17">
        <v>1</v>
      </c>
    </row>
    <row r="440" spans="1:29" x14ac:dyDescent="0.3">
      <c r="A440" s="4" t="s">
        <v>856</v>
      </c>
      <c r="B440" s="5">
        <v>50441</v>
      </c>
      <c r="C440" s="6" t="s">
        <v>636</v>
      </c>
      <c r="D440" s="5" t="e">
        <f>VLOOKUP(B440,'[1]MB Data-New Rating'!#REF!,3,0)</f>
        <v>#REF!</v>
      </c>
      <c r="E440" s="5" t="s">
        <v>31</v>
      </c>
      <c r="F440" s="6" t="s">
        <v>857</v>
      </c>
      <c r="G440" s="5" t="s">
        <v>33</v>
      </c>
      <c r="H440" s="5" t="str">
        <f t="shared" si="18"/>
        <v>IQD</v>
      </c>
      <c r="I440" s="7">
        <v>7000000</v>
      </c>
      <c r="J440" s="8">
        <v>7000000</v>
      </c>
      <c r="K440" s="7">
        <v>0</v>
      </c>
      <c r="L440" s="7">
        <v>0</v>
      </c>
      <c r="M440" s="7">
        <v>175095.902</v>
      </c>
      <c r="N440" s="9">
        <v>44005</v>
      </c>
      <c r="O440" s="9">
        <v>44370</v>
      </c>
      <c r="P440" s="9">
        <v>44370</v>
      </c>
      <c r="Q440" s="10" t="e">
        <f t="shared" si="19"/>
        <v>#VALUE!</v>
      </c>
      <c r="R440" s="5">
        <v>1</v>
      </c>
      <c r="S440" s="5" t="s">
        <v>34</v>
      </c>
      <c r="T440" s="11">
        <v>0</v>
      </c>
      <c r="U440" s="8">
        <v>0</v>
      </c>
      <c r="V440" s="12">
        <f t="shared" si="20"/>
        <v>0</v>
      </c>
      <c r="W440" s="7">
        <v>32500000</v>
      </c>
      <c r="X440" s="7">
        <v>211000000</v>
      </c>
      <c r="Y440" s="7">
        <v>168800000</v>
      </c>
      <c r="Z440" s="7">
        <v>32500000</v>
      </c>
      <c r="AA440" s="16">
        <v>0.11</v>
      </c>
      <c r="AB440" s="5" t="s">
        <v>35</v>
      </c>
      <c r="AC440" s="17">
        <v>1</v>
      </c>
    </row>
    <row r="441" spans="1:29" x14ac:dyDescent="0.3">
      <c r="A441" s="4" t="s">
        <v>858</v>
      </c>
      <c r="B441" s="5">
        <v>50162</v>
      </c>
      <c r="C441" s="6" t="s">
        <v>636</v>
      </c>
      <c r="D441" s="5" t="e">
        <f>VLOOKUP(B441,'[1]MB Data-New Rating'!#REF!,3,0)</f>
        <v>#REF!</v>
      </c>
      <c r="E441" s="5" t="s">
        <v>31</v>
      </c>
      <c r="F441" s="6" t="s">
        <v>859</v>
      </c>
      <c r="G441" s="5" t="s">
        <v>33</v>
      </c>
      <c r="H441" s="5" t="str">
        <f t="shared" si="18"/>
        <v>IQD</v>
      </c>
      <c r="I441" s="7">
        <v>45000000</v>
      </c>
      <c r="J441" s="8">
        <v>45000000</v>
      </c>
      <c r="K441" s="7">
        <v>0</v>
      </c>
      <c r="L441" s="7">
        <v>0</v>
      </c>
      <c r="M441" s="7">
        <v>1125616.392</v>
      </c>
      <c r="N441" s="9">
        <v>44005</v>
      </c>
      <c r="O441" s="9">
        <v>44370</v>
      </c>
      <c r="P441" s="9">
        <v>44370</v>
      </c>
      <c r="Q441" s="10" t="e">
        <f t="shared" si="19"/>
        <v>#VALUE!</v>
      </c>
      <c r="R441" s="5">
        <v>1</v>
      </c>
      <c r="S441" s="5" t="s">
        <v>34</v>
      </c>
      <c r="T441" s="11">
        <v>0</v>
      </c>
      <c r="U441" s="8">
        <v>0</v>
      </c>
      <c r="V441" s="12">
        <f t="shared" si="20"/>
        <v>0</v>
      </c>
      <c r="W441" s="7">
        <v>260000000</v>
      </c>
      <c r="X441" s="7">
        <v>651000000</v>
      </c>
      <c r="Y441" s="7">
        <v>520800000</v>
      </c>
      <c r="Z441" s="7">
        <v>260000000</v>
      </c>
      <c r="AA441" s="16">
        <v>0.11</v>
      </c>
      <c r="AB441" s="5" t="s">
        <v>35</v>
      </c>
      <c r="AC441" s="17">
        <v>1</v>
      </c>
    </row>
    <row r="442" spans="1:29" x14ac:dyDescent="0.3">
      <c r="A442" s="4" t="s">
        <v>860</v>
      </c>
      <c r="B442" s="5">
        <v>24631</v>
      </c>
      <c r="C442" s="6" t="s">
        <v>636</v>
      </c>
      <c r="D442" s="5" t="e">
        <f>VLOOKUP(B442,'[1]MB Data-New Rating'!#REF!,3,0)</f>
        <v>#REF!</v>
      </c>
      <c r="E442" s="5" t="s">
        <v>31</v>
      </c>
      <c r="F442" s="6" t="s">
        <v>861</v>
      </c>
      <c r="G442" s="5" t="s">
        <v>33</v>
      </c>
      <c r="H442" s="5" t="str">
        <f t="shared" si="18"/>
        <v>IQD</v>
      </c>
      <c r="I442" s="7">
        <v>350000000</v>
      </c>
      <c r="J442" s="8">
        <v>350000000</v>
      </c>
      <c r="K442" s="7">
        <v>0</v>
      </c>
      <c r="L442" s="7">
        <v>0</v>
      </c>
      <c r="M442" s="7">
        <v>8860273.9880000018</v>
      </c>
      <c r="N442" s="9">
        <v>44006</v>
      </c>
      <c r="O442" s="9">
        <v>44371</v>
      </c>
      <c r="P442" s="9">
        <v>44371</v>
      </c>
      <c r="Q442" s="10" t="e">
        <f t="shared" si="19"/>
        <v>#VALUE!</v>
      </c>
      <c r="R442" s="5">
        <v>1</v>
      </c>
      <c r="S442" s="5" t="s">
        <v>34</v>
      </c>
      <c r="T442" s="11">
        <v>0</v>
      </c>
      <c r="U442" s="8">
        <v>0</v>
      </c>
      <c r="V442" s="12">
        <f t="shared" si="20"/>
        <v>0</v>
      </c>
      <c r="W442" s="7">
        <v>455000000</v>
      </c>
      <c r="X442" s="7">
        <v>1138000000</v>
      </c>
      <c r="Y442" s="7">
        <v>910400000</v>
      </c>
      <c r="Z442" s="7">
        <v>455000000</v>
      </c>
      <c r="AA442" s="16">
        <v>0.11</v>
      </c>
      <c r="AB442" s="5" t="s">
        <v>35</v>
      </c>
      <c r="AC442" s="17">
        <v>1</v>
      </c>
    </row>
    <row r="443" spans="1:29" x14ac:dyDescent="0.3">
      <c r="A443" s="4" t="s">
        <v>862</v>
      </c>
      <c r="B443" s="5">
        <v>25831</v>
      </c>
      <c r="C443" s="6" t="s">
        <v>636</v>
      </c>
      <c r="D443" s="5" t="e">
        <f>VLOOKUP(B443,'[1]MB Data-New Rating'!#REF!,3,0)</f>
        <v>#REF!</v>
      </c>
      <c r="E443" s="5" t="s">
        <v>31</v>
      </c>
      <c r="F443" s="6" t="s">
        <v>809</v>
      </c>
      <c r="G443" s="5" t="s">
        <v>33</v>
      </c>
      <c r="H443" s="5" t="str">
        <f t="shared" si="18"/>
        <v>IQD</v>
      </c>
      <c r="I443" s="7">
        <v>199969444.52000001</v>
      </c>
      <c r="J443" s="8">
        <v>199969444.52000001</v>
      </c>
      <c r="K443" s="7">
        <v>9170820.8939999994</v>
      </c>
      <c r="L443" s="7">
        <v>9170820.8939999994</v>
      </c>
      <c r="M443" s="7">
        <v>0</v>
      </c>
      <c r="N443" s="9">
        <v>44018</v>
      </c>
      <c r="O443" s="9">
        <v>44160</v>
      </c>
      <c r="P443" s="9">
        <v>44160</v>
      </c>
      <c r="Q443" s="10" t="e">
        <f t="shared" si="19"/>
        <v>#VALUE!</v>
      </c>
      <c r="R443" s="5">
        <v>1</v>
      </c>
      <c r="S443" s="5" t="s">
        <v>34</v>
      </c>
      <c r="T443" s="11">
        <v>0</v>
      </c>
      <c r="U443" s="8">
        <v>0</v>
      </c>
      <c r="V443" s="12">
        <f t="shared" si="20"/>
        <v>0</v>
      </c>
      <c r="W443" s="7">
        <v>1075500000</v>
      </c>
      <c r="X443" s="7">
        <v>1745000000</v>
      </c>
      <c r="Y443" s="7">
        <v>1396000000</v>
      </c>
      <c r="Z443" s="7">
        <v>1075500000</v>
      </c>
      <c r="AA443" s="16">
        <v>0.11</v>
      </c>
      <c r="AB443" s="5" t="s">
        <v>194</v>
      </c>
      <c r="AC443" s="17">
        <v>2</v>
      </c>
    </row>
    <row r="444" spans="1:29" x14ac:dyDescent="0.3">
      <c r="A444" s="4" t="s">
        <v>863</v>
      </c>
      <c r="B444" s="5">
        <v>50091</v>
      </c>
      <c r="C444" s="6" t="s">
        <v>636</v>
      </c>
      <c r="D444" s="5" t="e">
        <f>VLOOKUP(B444,'[1]MB Data-New Rating'!#REF!,3,0)</f>
        <v>#REF!</v>
      </c>
      <c r="E444" s="5" t="s">
        <v>31</v>
      </c>
      <c r="F444" s="6" t="s">
        <v>864</v>
      </c>
      <c r="G444" s="5" t="s">
        <v>33</v>
      </c>
      <c r="H444" s="5" t="str">
        <f t="shared" si="18"/>
        <v>IQD</v>
      </c>
      <c r="I444" s="7">
        <v>43000000</v>
      </c>
      <c r="J444" s="8">
        <v>43000000</v>
      </c>
      <c r="K444" s="7">
        <v>0</v>
      </c>
      <c r="L444" s="7">
        <v>0</v>
      </c>
      <c r="M444" s="7">
        <v>1269972.6320000002</v>
      </c>
      <c r="N444" s="9">
        <v>44020</v>
      </c>
      <c r="O444" s="9">
        <v>44385</v>
      </c>
      <c r="P444" s="9">
        <v>44385</v>
      </c>
      <c r="Q444" s="10" t="e">
        <f t="shared" si="19"/>
        <v>#VALUE!</v>
      </c>
      <c r="R444" s="5">
        <v>1</v>
      </c>
      <c r="S444" s="5" t="s">
        <v>34</v>
      </c>
      <c r="T444" s="11">
        <v>0</v>
      </c>
      <c r="U444" s="8">
        <v>0</v>
      </c>
      <c r="V444" s="12">
        <f t="shared" si="20"/>
        <v>0</v>
      </c>
      <c r="W444" s="7">
        <v>130000000</v>
      </c>
      <c r="X444" s="7">
        <v>280000000</v>
      </c>
      <c r="Y444" s="7">
        <v>224000000</v>
      </c>
      <c r="Z444" s="7">
        <v>130000000</v>
      </c>
      <c r="AA444" s="16">
        <v>0.11</v>
      </c>
      <c r="AB444" s="5" t="s">
        <v>35</v>
      </c>
      <c r="AC444" s="17">
        <v>1</v>
      </c>
    </row>
    <row r="445" spans="1:29" x14ac:dyDescent="0.3">
      <c r="A445" s="4" t="s">
        <v>865</v>
      </c>
      <c r="B445" s="5">
        <v>23473</v>
      </c>
      <c r="C445" s="6" t="s">
        <v>636</v>
      </c>
      <c r="D445" s="5" t="e">
        <f>VLOOKUP(B445,'[1]MB Data-New Rating'!#REF!,3,0)</f>
        <v>#REF!</v>
      </c>
      <c r="E445" s="5" t="s">
        <v>31</v>
      </c>
      <c r="F445" s="6" t="s">
        <v>866</v>
      </c>
      <c r="G445" s="5" t="s">
        <v>33</v>
      </c>
      <c r="H445" s="5" t="str">
        <f t="shared" si="18"/>
        <v>IQD</v>
      </c>
      <c r="I445" s="7">
        <v>11000000</v>
      </c>
      <c r="J445" s="8">
        <v>11000000</v>
      </c>
      <c r="K445" s="7">
        <v>0</v>
      </c>
      <c r="L445" s="7">
        <v>0</v>
      </c>
      <c r="M445" s="7">
        <v>348082.31999999995</v>
      </c>
      <c r="N445" s="9">
        <v>44027</v>
      </c>
      <c r="O445" s="9">
        <v>44392</v>
      </c>
      <c r="P445" s="9">
        <v>44392</v>
      </c>
      <c r="Q445" s="10" t="e">
        <f t="shared" si="19"/>
        <v>#VALUE!</v>
      </c>
      <c r="R445" s="5">
        <v>1</v>
      </c>
      <c r="S445" s="5" t="s">
        <v>34</v>
      </c>
      <c r="T445" s="11">
        <v>0</v>
      </c>
      <c r="U445" s="8">
        <v>0</v>
      </c>
      <c r="V445" s="12">
        <f t="shared" si="20"/>
        <v>0</v>
      </c>
      <c r="W445" s="7">
        <v>19500000</v>
      </c>
      <c r="X445" s="7">
        <v>130000000</v>
      </c>
      <c r="Y445" s="7">
        <v>104000000</v>
      </c>
      <c r="Z445" s="7">
        <v>19500000</v>
      </c>
      <c r="AA445" s="16">
        <v>0.11</v>
      </c>
      <c r="AB445" s="5" t="s">
        <v>35</v>
      </c>
      <c r="AC445" s="17">
        <v>1</v>
      </c>
    </row>
    <row r="446" spans="1:29" x14ac:dyDescent="0.3">
      <c r="A446" s="4" t="s">
        <v>867</v>
      </c>
      <c r="B446" s="5">
        <v>22721</v>
      </c>
      <c r="C446" s="6" t="s">
        <v>636</v>
      </c>
      <c r="D446" s="5" t="e">
        <f>VLOOKUP(B446,'[1]MB Data-New Rating'!#REF!,3,0)</f>
        <v>#REF!</v>
      </c>
      <c r="E446" s="5" t="s">
        <v>31</v>
      </c>
      <c r="F446" s="6" t="s">
        <v>868</v>
      </c>
      <c r="G446" s="5" t="s">
        <v>33</v>
      </c>
      <c r="H446" s="5" t="str">
        <f t="shared" si="18"/>
        <v>IQD</v>
      </c>
      <c r="I446" s="7">
        <v>36500000</v>
      </c>
      <c r="J446" s="8">
        <v>36500000</v>
      </c>
      <c r="K446" s="7">
        <v>0</v>
      </c>
      <c r="L446" s="7">
        <v>0</v>
      </c>
      <c r="M446" s="7">
        <v>1155000</v>
      </c>
      <c r="N446" s="9">
        <v>44027</v>
      </c>
      <c r="O446" s="9">
        <v>44392</v>
      </c>
      <c r="P446" s="9">
        <v>44392</v>
      </c>
      <c r="Q446" s="10" t="e">
        <f t="shared" si="19"/>
        <v>#VALUE!</v>
      </c>
      <c r="R446" s="5">
        <v>1</v>
      </c>
      <c r="S446" s="5" t="s">
        <v>34</v>
      </c>
      <c r="T446" s="11">
        <v>0</v>
      </c>
      <c r="U446" s="8">
        <v>0</v>
      </c>
      <c r="V446" s="12">
        <f t="shared" si="20"/>
        <v>0</v>
      </c>
      <c r="W446" s="7">
        <v>260000000</v>
      </c>
      <c r="X446" s="7">
        <v>1324000000</v>
      </c>
      <c r="Y446" s="7">
        <v>1059200000</v>
      </c>
      <c r="Z446" s="7">
        <v>260000000</v>
      </c>
      <c r="AA446" s="16">
        <v>0.11</v>
      </c>
      <c r="AB446" s="5" t="s">
        <v>35</v>
      </c>
      <c r="AC446" s="17">
        <v>1</v>
      </c>
    </row>
    <row r="447" spans="1:29" x14ac:dyDescent="0.3">
      <c r="A447" s="4" t="s">
        <v>869</v>
      </c>
      <c r="B447" s="5">
        <v>50568</v>
      </c>
      <c r="C447" s="6" t="s">
        <v>636</v>
      </c>
      <c r="D447" s="5" t="e">
        <f>VLOOKUP(B447,'[1]MB Data-New Rating'!#REF!,3,0)</f>
        <v>#REF!</v>
      </c>
      <c r="E447" s="5" t="s">
        <v>31</v>
      </c>
      <c r="F447" s="6" t="s">
        <v>870</v>
      </c>
      <c r="G447" s="5" t="s">
        <v>33</v>
      </c>
      <c r="H447" s="5" t="str">
        <f t="shared" si="18"/>
        <v>IQD</v>
      </c>
      <c r="I447" s="7">
        <v>138000000</v>
      </c>
      <c r="J447" s="8">
        <v>138000000</v>
      </c>
      <c r="K447" s="7">
        <v>0</v>
      </c>
      <c r="L447" s="7">
        <v>0</v>
      </c>
      <c r="M447" s="7">
        <v>4574794.5449999999</v>
      </c>
      <c r="N447" s="9">
        <v>44032</v>
      </c>
      <c r="O447" s="9">
        <v>44397</v>
      </c>
      <c r="P447" s="9">
        <v>44397</v>
      </c>
      <c r="Q447" s="10" t="e">
        <f t="shared" si="19"/>
        <v>#VALUE!</v>
      </c>
      <c r="R447" s="5">
        <v>1</v>
      </c>
      <c r="S447" s="5" t="s">
        <v>34</v>
      </c>
      <c r="T447" s="11">
        <v>0</v>
      </c>
      <c r="U447" s="8">
        <v>0</v>
      </c>
      <c r="V447" s="12">
        <f t="shared" si="20"/>
        <v>0</v>
      </c>
      <c r="W447" s="7">
        <v>403000000</v>
      </c>
      <c r="X447" s="7">
        <v>762000000</v>
      </c>
      <c r="Y447" s="7">
        <v>609600000</v>
      </c>
      <c r="Z447" s="7">
        <v>403000000</v>
      </c>
      <c r="AA447" s="16">
        <v>0.11</v>
      </c>
      <c r="AB447" s="5" t="s">
        <v>35</v>
      </c>
      <c r="AC447" s="17">
        <v>1</v>
      </c>
    </row>
    <row r="448" spans="1:29" x14ac:dyDescent="0.3">
      <c r="A448" s="4" t="s">
        <v>871</v>
      </c>
      <c r="B448" s="5">
        <v>22713</v>
      </c>
      <c r="C448" s="6" t="s">
        <v>636</v>
      </c>
      <c r="D448" s="5" t="e">
        <f>VLOOKUP(B448,'[1]MB Data-New Rating'!#REF!,3,0)</f>
        <v>#REF!</v>
      </c>
      <c r="E448" s="5" t="s">
        <v>31</v>
      </c>
      <c r="F448" s="6" t="s">
        <v>872</v>
      </c>
      <c r="G448" s="5" t="s">
        <v>33</v>
      </c>
      <c r="H448" s="5" t="str">
        <f t="shared" si="18"/>
        <v>IQD</v>
      </c>
      <c r="I448" s="7">
        <v>5000000</v>
      </c>
      <c r="J448" s="8">
        <v>5000000</v>
      </c>
      <c r="K448" s="7">
        <v>0</v>
      </c>
      <c r="L448" s="7">
        <v>0</v>
      </c>
      <c r="M448" s="7">
        <v>167260.35399999999</v>
      </c>
      <c r="N448" s="9">
        <v>44033</v>
      </c>
      <c r="O448" s="9">
        <v>44398</v>
      </c>
      <c r="P448" s="9">
        <v>44398</v>
      </c>
      <c r="Q448" s="10" t="e">
        <f t="shared" si="19"/>
        <v>#VALUE!</v>
      </c>
      <c r="R448" s="5">
        <v>1</v>
      </c>
      <c r="S448" s="5" t="s">
        <v>34</v>
      </c>
      <c r="T448" s="11">
        <v>0</v>
      </c>
      <c r="U448" s="8">
        <v>0</v>
      </c>
      <c r="V448" s="12">
        <f t="shared" si="20"/>
        <v>0</v>
      </c>
      <c r="W448" s="7">
        <v>71500000</v>
      </c>
      <c r="X448" s="7">
        <v>229000000</v>
      </c>
      <c r="Y448" s="7">
        <v>183200000</v>
      </c>
      <c r="Z448" s="7">
        <v>71500000</v>
      </c>
      <c r="AA448" s="16">
        <v>0.11</v>
      </c>
      <c r="AB448" s="5" t="s">
        <v>35</v>
      </c>
      <c r="AC448" s="17">
        <v>1</v>
      </c>
    </row>
    <row r="449" spans="1:29" x14ac:dyDescent="0.3">
      <c r="A449" s="4" t="s">
        <v>873</v>
      </c>
      <c r="B449" s="5">
        <v>50562</v>
      </c>
      <c r="C449" s="6" t="s">
        <v>636</v>
      </c>
      <c r="D449" s="5" t="e">
        <f>VLOOKUP(B449,'[1]MB Data-New Rating'!#REF!,3,0)</f>
        <v>#REF!</v>
      </c>
      <c r="E449" s="5" t="s">
        <v>31</v>
      </c>
      <c r="F449" s="6" t="s">
        <v>874</v>
      </c>
      <c r="G449" s="5" t="s">
        <v>33</v>
      </c>
      <c r="H449" s="5" t="str">
        <f t="shared" si="18"/>
        <v>IQD</v>
      </c>
      <c r="I449" s="7">
        <v>100000000</v>
      </c>
      <c r="J449" s="8">
        <v>100000000</v>
      </c>
      <c r="K449" s="7">
        <v>0</v>
      </c>
      <c r="L449" s="7">
        <v>0</v>
      </c>
      <c r="M449" s="7">
        <v>3345205.5559999999</v>
      </c>
      <c r="N449" s="9">
        <v>44033</v>
      </c>
      <c r="O449" s="9">
        <v>44398</v>
      </c>
      <c r="P449" s="9">
        <v>44398</v>
      </c>
      <c r="Q449" s="10" t="e">
        <f t="shared" si="19"/>
        <v>#VALUE!</v>
      </c>
      <c r="R449" s="5">
        <v>1</v>
      </c>
      <c r="S449" s="5" t="s">
        <v>34</v>
      </c>
      <c r="T449" s="11">
        <v>0</v>
      </c>
      <c r="U449" s="8">
        <v>0</v>
      </c>
      <c r="V449" s="12">
        <f t="shared" si="20"/>
        <v>0</v>
      </c>
      <c r="W449" s="7">
        <v>130000000</v>
      </c>
      <c r="X449" s="7">
        <v>375000000</v>
      </c>
      <c r="Y449" s="7">
        <v>300000000</v>
      </c>
      <c r="Z449" s="7">
        <v>130000000</v>
      </c>
      <c r="AA449" s="16">
        <v>0.11</v>
      </c>
      <c r="AB449" s="5" t="s">
        <v>35</v>
      </c>
      <c r="AC449" s="17">
        <v>1</v>
      </c>
    </row>
    <row r="450" spans="1:29" x14ac:dyDescent="0.3">
      <c r="A450" s="4" t="s">
        <v>875</v>
      </c>
      <c r="B450" s="5">
        <v>50185</v>
      </c>
      <c r="C450" s="6" t="s">
        <v>636</v>
      </c>
      <c r="D450" s="5" t="e">
        <f>VLOOKUP(B450,'[1]MB Data-New Rating'!#REF!,3,0)</f>
        <v>#REF!</v>
      </c>
      <c r="E450" s="5" t="s">
        <v>31</v>
      </c>
      <c r="F450" s="6" t="s">
        <v>876</v>
      </c>
      <c r="G450" s="5" t="s">
        <v>33</v>
      </c>
      <c r="H450" s="5" t="str">
        <f t="shared" si="18"/>
        <v>IQD</v>
      </c>
      <c r="I450" s="7">
        <v>4700000</v>
      </c>
      <c r="J450" s="8">
        <v>4700000</v>
      </c>
      <c r="K450" s="7">
        <v>0</v>
      </c>
      <c r="L450" s="7">
        <v>0</v>
      </c>
      <c r="M450" s="7">
        <v>158641.18599999999</v>
      </c>
      <c r="N450" s="9">
        <v>44034</v>
      </c>
      <c r="O450" s="9">
        <v>44399</v>
      </c>
      <c r="P450" s="9">
        <v>44399</v>
      </c>
      <c r="Q450" s="10" t="e">
        <f t="shared" si="19"/>
        <v>#VALUE!</v>
      </c>
      <c r="R450" s="5">
        <v>1</v>
      </c>
      <c r="S450" s="5" t="s">
        <v>34</v>
      </c>
      <c r="T450" s="11">
        <v>0</v>
      </c>
      <c r="U450" s="8">
        <v>0</v>
      </c>
      <c r="V450" s="12">
        <f t="shared" si="20"/>
        <v>0</v>
      </c>
      <c r="W450" s="7">
        <v>13000000</v>
      </c>
      <c r="X450" s="7">
        <v>86000000</v>
      </c>
      <c r="Y450" s="7">
        <v>68800000</v>
      </c>
      <c r="Z450" s="7">
        <v>13000000</v>
      </c>
      <c r="AA450" s="16">
        <v>0.11</v>
      </c>
      <c r="AB450" s="5" t="s">
        <v>35</v>
      </c>
      <c r="AC450" s="17">
        <v>1</v>
      </c>
    </row>
    <row r="451" spans="1:29" x14ac:dyDescent="0.3">
      <c r="A451" s="4" t="s">
        <v>877</v>
      </c>
      <c r="B451" s="5">
        <v>50169</v>
      </c>
      <c r="C451" s="6" t="s">
        <v>636</v>
      </c>
      <c r="D451" s="5" t="e">
        <f>VLOOKUP(B451,'[1]MB Data-New Rating'!#REF!,3,0)</f>
        <v>#REF!</v>
      </c>
      <c r="E451" s="5" t="s">
        <v>31</v>
      </c>
      <c r="F451" s="6" t="s">
        <v>878</v>
      </c>
      <c r="G451" s="5" t="s">
        <v>33</v>
      </c>
      <c r="H451" s="5" t="str">
        <f t="shared" ref="H451:H514" si="21">IF(G451="001","IQD","USD")</f>
        <v>IQD</v>
      </c>
      <c r="I451" s="7">
        <v>37000000</v>
      </c>
      <c r="J451" s="8">
        <v>37000000</v>
      </c>
      <c r="K451" s="7">
        <v>0</v>
      </c>
      <c r="L451" s="7">
        <v>0</v>
      </c>
      <c r="M451" s="7">
        <v>927055.59199999971</v>
      </c>
      <c r="N451" s="9">
        <v>44034</v>
      </c>
      <c r="O451" s="9">
        <v>44369</v>
      </c>
      <c r="P451" s="9">
        <v>44369</v>
      </c>
      <c r="Q451" s="10" t="e">
        <f t="shared" ref="Q451:Q514" si="22">IF(AND(E451&lt;&gt;"ADAs",$S$2-P451&gt;0),$S$2-P451,0)</f>
        <v>#VALUE!</v>
      </c>
      <c r="R451" s="5">
        <v>1</v>
      </c>
      <c r="S451" s="5" t="s">
        <v>34</v>
      </c>
      <c r="T451" s="11">
        <v>0</v>
      </c>
      <c r="U451" s="8">
        <v>0</v>
      </c>
      <c r="V451" s="12">
        <f t="shared" ref="V451:V514" si="23">U451*75%</f>
        <v>0</v>
      </c>
      <c r="W451" s="7">
        <v>195000000</v>
      </c>
      <c r="X451" s="7">
        <v>491000000</v>
      </c>
      <c r="Y451" s="7">
        <v>392800000</v>
      </c>
      <c r="Z451" s="7">
        <v>195000000</v>
      </c>
      <c r="AA451" s="16">
        <v>0.11</v>
      </c>
      <c r="AB451" s="5" t="s">
        <v>41</v>
      </c>
      <c r="AC451" s="17">
        <v>1</v>
      </c>
    </row>
    <row r="452" spans="1:29" x14ac:dyDescent="0.3">
      <c r="A452" s="4" t="s">
        <v>879</v>
      </c>
      <c r="B452" s="5">
        <v>23830</v>
      </c>
      <c r="C452" s="6" t="s">
        <v>636</v>
      </c>
      <c r="D452" s="5" t="e">
        <f>VLOOKUP(B452,'[1]MB Data-New Rating'!#REF!,3,0)</f>
        <v>#REF!</v>
      </c>
      <c r="E452" s="5" t="s">
        <v>31</v>
      </c>
      <c r="F452" s="6" t="s">
        <v>880</v>
      </c>
      <c r="G452" s="5" t="s">
        <v>33</v>
      </c>
      <c r="H452" s="5" t="str">
        <f t="shared" si="21"/>
        <v>IQD</v>
      </c>
      <c r="I452" s="7">
        <v>9000000</v>
      </c>
      <c r="J452" s="8">
        <v>9000000</v>
      </c>
      <c r="K452" s="7">
        <v>0</v>
      </c>
      <c r="L452" s="7">
        <v>0</v>
      </c>
      <c r="M452" s="7">
        <v>303780.76300000004</v>
      </c>
      <c r="N452" s="9">
        <v>44034</v>
      </c>
      <c r="O452" s="9">
        <v>44399</v>
      </c>
      <c r="P452" s="9">
        <v>44399</v>
      </c>
      <c r="Q452" s="10" t="e">
        <f t="shared" si="22"/>
        <v>#VALUE!</v>
      </c>
      <c r="R452" s="5">
        <v>1</v>
      </c>
      <c r="S452" s="5" t="s">
        <v>34</v>
      </c>
      <c r="T452" s="11">
        <v>0</v>
      </c>
      <c r="U452" s="8">
        <v>0</v>
      </c>
      <c r="V452" s="12">
        <f t="shared" si="23"/>
        <v>0</v>
      </c>
      <c r="W452" s="7">
        <v>19500000</v>
      </c>
      <c r="X452" s="7">
        <v>165000000</v>
      </c>
      <c r="Y452" s="7">
        <v>132000000</v>
      </c>
      <c r="Z452" s="7">
        <v>19500000</v>
      </c>
      <c r="AA452" s="16">
        <v>0.11</v>
      </c>
      <c r="AB452" s="5" t="s">
        <v>35</v>
      </c>
      <c r="AC452" s="17">
        <v>1</v>
      </c>
    </row>
    <row r="453" spans="1:29" x14ac:dyDescent="0.3">
      <c r="A453" s="4" t="s">
        <v>881</v>
      </c>
      <c r="B453" s="5">
        <v>50559</v>
      </c>
      <c r="C453" s="6" t="s">
        <v>636</v>
      </c>
      <c r="D453" s="5" t="e">
        <f>VLOOKUP(B453,'[1]MB Data-New Rating'!#REF!,3,0)</f>
        <v>#REF!</v>
      </c>
      <c r="E453" s="5" t="s">
        <v>31</v>
      </c>
      <c r="F453" s="6" t="s">
        <v>882</v>
      </c>
      <c r="G453" s="5" t="s">
        <v>33</v>
      </c>
      <c r="H453" s="5" t="str">
        <f t="shared" si="21"/>
        <v>IQD</v>
      </c>
      <c r="I453" s="7">
        <v>5000000</v>
      </c>
      <c r="J453" s="8">
        <v>5000000</v>
      </c>
      <c r="K453" s="7">
        <v>0</v>
      </c>
      <c r="L453" s="7">
        <v>0</v>
      </c>
      <c r="M453" s="7">
        <v>168767.20299999998</v>
      </c>
      <c r="N453" s="9">
        <v>44034</v>
      </c>
      <c r="O453" s="9">
        <v>44399</v>
      </c>
      <c r="P453" s="9">
        <v>44399</v>
      </c>
      <c r="Q453" s="10" t="e">
        <f t="shared" si="22"/>
        <v>#VALUE!</v>
      </c>
      <c r="R453" s="5">
        <v>1</v>
      </c>
      <c r="S453" s="5" t="s">
        <v>34</v>
      </c>
      <c r="T453" s="11">
        <v>0</v>
      </c>
      <c r="U453" s="8">
        <v>0</v>
      </c>
      <c r="V453" s="12">
        <f t="shared" si="23"/>
        <v>0</v>
      </c>
      <c r="W453" s="7">
        <v>39000000</v>
      </c>
      <c r="X453" s="7">
        <v>108000000</v>
      </c>
      <c r="Y453" s="7">
        <v>86400000</v>
      </c>
      <c r="Z453" s="7">
        <v>39000000</v>
      </c>
      <c r="AA453" s="16">
        <v>0.11</v>
      </c>
      <c r="AB453" s="5" t="s">
        <v>35</v>
      </c>
      <c r="AC453" s="17">
        <v>1</v>
      </c>
    </row>
    <row r="454" spans="1:29" x14ac:dyDescent="0.3">
      <c r="A454" s="4" t="s">
        <v>883</v>
      </c>
      <c r="B454" s="5">
        <v>50760</v>
      </c>
      <c r="C454" s="6" t="s">
        <v>636</v>
      </c>
      <c r="D454" s="5" t="e">
        <f>VLOOKUP(B454,'[1]MB Data-New Rating'!#REF!,3,0)</f>
        <v>#REF!</v>
      </c>
      <c r="E454" s="5" t="s">
        <v>31</v>
      </c>
      <c r="F454" s="6" t="s">
        <v>884</v>
      </c>
      <c r="G454" s="5" t="s">
        <v>33</v>
      </c>
      <c r="H454" s="5" t="str">
        <f t="shared" si="21"/>
        <v>IQD</v>
      </c>
      <c r="I454" s="7">
        <v>26000000</v>
      </c>
      <c r="J454" s="8">
        <v>26000000</v>
      </c>
      <c r="K454" s="7">
        <v>0</v>
      </c>
      <c r="L454" s="7">
        <v>0</v>
      </c>
      <c r="M454" s="7">
        <v>877589.152</v>
      </c>
      <c r="N454" s="9">
        <v>44034</v>
      </c>
      <c r="O454" s="9">
        <v>44399</v>
      </c>
      <c r="P454" s="9">
        <v>44399</v>
      </c>
      <c r="Q454" s="10" t="e">
        <f t="shared" si="22"/>
        <v>#VALUE!</v>
      </c>
      <c r="R454" s="5">
        <v>1</v>
      </c>
      <c r="S454" s="5" t="s">
        <v>34</v>
      </c>
      <c r="T454" s="11">
        <v>0</v>
      </c>
      <c r="U454" s="8">
        <v>0</v>
      </c>
      <c r="V454" s="12">
        <f t="shared" si="23"/>
        <v>0</v>
      </c>
      <c r="W454" s="7">
        <v>45500000</v>
      </c>
      <c r="X454" s="7">
        <v>288000000</v>
      </c>
      <c r="Y454" s="7">
        <v>230400000</v>
      </c>
      <c r="Z454" s="7">
        <v>45500000</v>
      </c>
      <c r="AA454" s="16">
        <v>0.11</v>
      </c>
      <c r="AB454" s="5" t="s">
        <v>35</v>
      </c>
      <c r="AC454" s="17">
        <v>1</v>
      </c>
    </row>
    <row r="455" spans="1:29" x14ac:dyDescent="0.3">
      <c r="A455" s="4" t="s">
        <v>885</v>
      </c>
      <c r="B455" s="5">
        <v>50420</v>
      </c>
      <c r="C455" s="6" t="s">
        <v>636</v>
      </c>
      <c r="D455" s="5" t="e">
        <f>VLOOKUP(B455,'[1]MB Data-New Rating'!#REF!,3,0)</f>
        <v>#REF!</v>
      </c>
      <c r="E455" s="5" t="s">
        <v>31</v>
      </c>
      <c r="F455" s="6" t="s">
        <v>886</v>
      </c>
      <c r="G455" s="5" t="s">
        <v>33</v>
      </c>
      <c r="H455" s="5" t="str">
        <f t="shared" si="21"/>
        <v>IQD</v>
      </c>
      <c r="I455" s="7">
        <v>48000000</v>
      </c>
      <c r="J455" s="8">
        <v>48000000</v>
      </c>
      <c r="K455" s="7">
        <v>0</v>
      </c>
      <c r="L455" s="7">
        <v>0</v>
      </c>
      <c r="M455" s="7">
        <v>1620164.4909999999</v>
      </c>
      <c r="N455" s="9">
        <v>44034</v>
      </c>
      <c r="O455" s="9">
        <v>44399</v>
      </c>
      <c r="P455" s="9">
        <v>44399</v>
      </c>
      <c r="Q455" s="10" t="e">
        <f t="shared" si="22"/>
        <v>#VALUE!</v>
      </c>
      <c r="R455" s="5">
        <v>1</v>
      </c>
      <c r="S455" s="5" t="s">
        <v>34</v>
      </c>
      <c r="T455" s="11">
        <v>0</v>
      </c>
      <c r="U455" s="8">
        <v>0</v>
      </c>
      <c r="V455" s="12">
        <f t="shared" si="23"/>
        <v>0</v>
      </c>
      <c r="W455" s="7">
        <v>97500000</v>
      </c>
      <c r="X455" s="7">
        <v>259000000</v>
      </c>
      <c r="Y455" s="7">
        <v>207200000</v>
      </c>
      <c r="Z455" s="7">
        <v>97500000</v>
      </c>
      <c r="AA455" s="16">
        <v>0.11</v>
      </c>
      <c r="AB455" s="5" t="s">
        <v>35</v>
      </c>
      <c r="AC455" s="17">
        <v>1</v>
      </c>
    </row>
    <row r="456" spans="1:29" x14ac:dyDescent="0.3">
      <c r="A456" s="4" t="s">
        <v>887</v>
      </c>
      <c r="B456" s="5">
        <v>50223</v>
      </c>
      <c r="C456" s="6" t="s">
        <v>636</v>
      </c>
      <c r="D456" s="5" t="e">
        <f>VLOOKUP(B456,'[1]MB Data-New Rating'!#REF!,3,0)</f>
        <v>#REF!</v>
      </c>
      <c r="E456" s="5" t="s">
        <v>31</v>
      </c>
      <c r="F456" s="6" t="s">
        <v>888</v>
      </c>
      <c r="G456" s="5" t="s">
        <v>33</v>
      </c>
      <c r="H456" s="5" t="str">
        <f t="shared" si="21"/>
        <v>IQD</v>
      </c>
      <c r="I456" s="7">
        <v>86000000</v>
      </c>
      <c r="J456" s="8">
        <v>86000000</v>
      </c>
      <c r="K456" s="7">
        <v>0</v>
      </c>
      <c r="L456" s="7">
        <v>0</v>
      </c>
      <c r="M456" s="7">
        <v>3032383.6160000004</v>
      </c>
      <c r="N456" s="9">
        <v>44039</v>
      </c>
      <c r="O456" s="9">
        <v>44404</v>
      </c>
      <c r="P456" s="9">
        <v>44404</v>
      </c>
      <c r="Q456" s="10" t="e">
        <f t="shared" si="22"/>
        <v>#VALUE!</v>
      </c>
      <c r="R456" s="5">
        <v>1</v>
      </c>
      <c r="S456" s="5" t="s">
        <v>34</v>
      </c>
      <c r="T456" s="11">
        <v>0</v>
      </c>
      <c r="U456" s="8">
        <v>0</v>
      </c>
      <c r="V456" s="12">
        <f t="shared" si="23"/>
        <v>0</v>
      </c>
      <c r="W456" s="7">
        <v>260000000</v>
      </c>
      <c r="X456" s="7">
        <v>504000000</v>
      </c>
      <c r="Y456" s="7">
        <v>403200000</v>
      </c>
      <c r="Z456" s="7">
        <v>260000000</v>
      </c>
      <c r="AA456" s="16">
        <v>0.11</v>
      </c>
      <c r="AB456" s="5" t="s">
        <v>35</v>
      </c>
      <c r="AC456" s="17">
        <v>1</v>
      </c>
    </row>
    <row r="457" spans="1:29" x14ac:dyDescent="0.3">
      <c r="A457" s="4" t="s">
        <v>889</v>
      </c>
      <c r="B457" s="5">
        <v>50030</v>
      </c>
      <c r="C457" s="6" t="s">
        <v>636</v>
      </c>
      <c r="D457" s="5" t="e">
        <f>VLOOKUP(B457,'[1]MB Data-New Rating'!#REF!,3,0)</f>
        <v>#REF!</v>
      </c>
      <c r="E457" s="5" t="s">
        <v>31</v>
      </c>
      <c r="F457" s="6" t="s">
        <v>890</v>
      </c>
      <c r="G457" s="5" t="s">
        <v>33</v>
      </c>
      <c r="H457" s="5" t="str">
        <f t="shared" si="21"/>
        <v>IQD</v>
      </c>
      <c r="I457" s="7">
        <v>66000000</v>
      </c>
      <c r="J457" s="8">
        <v>66000000</v>
      </c>
      <c r="K457" s="7">
        <v>0</v>
      </c>
      <c r="L457" s="7">
        <v>0</v>
      </c>
      <c r="M457" s="7">
        <v>2366958.8940000003</v>
      </c>
      <c r="N457" s="9">
        <v>44041</v>
      </c>
      <c r="O457" s="9">
        <v>44406</v>
      </c>
      <c r="P457" s="9">
        <v>44406</v>
      </c>
      <c r="Q457" s="10" t="e">
        <f t="shared" si="22"/>
        <v>#VALUE!</v>
      </c>
      <c r="R457" s="5">
        <v>1</v>
      </c>
      <c r="S457" s="5" t="s">
        <v>34</v>
      </c>
      <c r="T457" s="11">
        <v>0</v>
      </c>
      <c r="U457" s="8">
        <v>0</v>
      </c>
      <c r="V457" s="12">
        <f t="shared" si="23"/>
        <v>0</v>
      </c>
      <c r="W457" s="7">
        <v>195000000</v>
      </c>
      <c r="X457" s="7">
        <v>427000000</v>
      </c>
      <c r="Y457" s="7">
        <v>341600000</v>
      </c>
      <c r="Z457" s="7">
        <v>195000000</v>
      </c>
      <c r="AA457" s="16">
        <v>0.11</v>
      </c>
      <c r="AB457" s="5" t="s">
        <v>35</v>
      </c>
      <c r="AC457" s="17">
        <v>1</v>
      </c>
    </row>
    <row r="458" spans="1:29" x14ac:dyDescent="0.3">
      <c r="A458" s="4" t="s">
        <v>891</v>
      </c>
      <c r="B458" s="5">
        <v>50710</v>
      </c>
      <c r="C458" s="6" t="s">
        <v>636</v>
      </c>
      <c r="D458" s="5" t="e">
        <f>VLOOKUP(B458,'[1]MB Data-New Rating'!#REF!,3,0)</f>
        <v>#REF!</v>
      </c>
      <c r="E458" s="5" t="s">
        <v>31</v>
      </c>
      <c r="F458" s="6" t="s">
        <v>892</v>
      </c>
      <c r="G458" s="5" t="s">
        <v>33</v>
      </c>
      <c r="H458" s="5" t="str">
        <f t="shared" si="21"/>
        <v>IQD</v>
      </c>
      <c r="I458" s="7">
        <v>14000000</v>
      </c>
      <c r="J458" s="8">
        <v>14000000</v>
      </c>
      <c r="K458" s="7">
        <v>0</v>
      </c>
      <c r="L458" s="7">
        <v>0</v>
      </c>
      <c r="M458" s="7">
        <v>590684.94999999995</v>
      </c>
      <c r="N458" s="9">
        <v>44062</v>
      </c>
      <c r="O458" s="9">
        <v>44427</v>
      </c>
      <c r="P458" s="9">
        <v>44427</v>
      </c>
      <c r="Q458" s="10" t="e">
        <f t="shared" si="22"/>
        <v>#VALUE!</v>
      </c>
      <c r="R458" s="5">
        <v>1</v>
      </c>
      <c r="S458" s="5" t="s">
        <v>34</v>
      </c>
      <c r="T458" s="11">
        <v>0</v>
      </c>
      <c r="U458" s="8">
        <v>0</v>
      </c>
      <c r="V458" s="12">
        <f t="shared" si="23"/>
        <v>0</v>
      </c>
      <c r="W458" s="7">
        <v>32500000</v>
      </c>
      <c r="X458" s="7">
        <v>220000000</v>
      </c>
      <c r="Y458" s="7">
        <v>176000000</v>
      </c>
      <c r="Z458" s="7">
        <v>32500000</v>
      </c>
      <c r="AA458" s="16">
        <v>0.11</v>
      </c>
      <c r="AB458" s="5" t="s">
        <v>35</v>
      </c>
      <c r="AC458" s="17">
        <v>1</v>
      </c>
    </row>
    <row r="459" spans="1:29" x14ac:dyDescent="0.3">
      <c r="A459" s="4" t="s">
        <v>893</v>
      </c>
      <c r="B459" s="5">
        <v>24474</v>
      </c>
      <c r="C459" s="6" t="s">
        <v>636</v>
      </c>
      <c r="D459" s="5" t="e">
        <f>VLOOKUP(B459,'[1]MB Data-New Rating'!#REF!,3,0)</f>
        <v>#REF!</v>
      </c>
      <c r="E459" s="5" t="s">
        <v>31</v>
      </c>
      <c r="F459" s="6" t="s">
        <v>894</v>
      </c>
      <c r="G459" s="5" t="s">
        <v>33</v>
      </c>
      <c r="H459" s="5" t="str">
        <f t="shared" si="21"/>
        <v>IQD</v>
      </c>
      <c r="I459" s="7">
        <v>50000000</v>
      </c>
      <c r="J459" s="8">
        <v>50000000</v>
      </c>
      <c r="K459" s="7">
        <v>0</v>
      </c>
      <c r="L459" s="7">
        <v>0</v>
      </c>
      <c r="M459" s="7">
        <v>2109589.0750000002</v>
      </c>
      <c r="N459" s="9">
        <v>44062</v>
      </c>
      <c r="O459" s="9">
        <v>44427</v>
      </c>
      <c r="P459" s="9">
        <v>44427</v>
      </c>
      <c r="Q459" s="10" t="e">
        <f t="shared" si="22"/>
        <v>#VALUE!</v>
      </c>
      <c r="R459" s="5">
        <v>1</v>
      </c>
      <c r="S459" s="5" t="s">
        <v>34</v>
      </c>
      <c r="T459" s="11">
        <v>0</v>
      </c>
      <c r="U459" s="8">
        <v>0</v>
      </c>
      <c r="V459" s="12">
        <f t="shared" si="23"/>
        <v>0</v>
      </c>
      <c r="W459" s="7">
        <v>130000000</v>
      </c>
      <c r="X459" s="7">
        <v>827000000</v>
      </c>
      <c r="Y459" s="7">
        <v>661600000</v>
      </c>
      <c r="Z459" s="7">
        <v>130000000</v>
      </c>
      <c r="AA459" s="16">
        <v>0.11</v>
      </c>
      <c r="AB459" s="5" t="s">
        <v>35</v>
      </c>
      <c r="AC459" s="17">
        <v>1</v>
      </c>
    </row>
    <row r="460" spans="1:29" x14ac:dyDescent="0.3">
      <c r="A460" s="4" t="s">
        <v>895</v>
      </c>
      <c r="B460" s="5">
        <v>22710</v>
      </c>
      <c r="C460" s="6" t="s">
        <v>636</v>
      </c>
      <c r="D460" s="5" t="e">
        <f>VLOOKUP(B460,'[1]MB Data-New Rating'!#REF!,3,0)</f>
        <v>#REF!</v>
      </c>
      <c r="E460" s="5" t="s">
        <v>31</v>
      </c>
      <c r="F460" s="6" t="s">
        <v>896</v>
      </c>
      <c r="G460" s="5" t="s">
        <v>33</v>
      </c>
      <c r="H460" s="5" t="str">
        <f t="shared" si="21"/>
        <v>IQD</v>
      </c>
      <c r="I460" s="7">
        <v>21000000</v>
      </c>
      <c r="J460" s="8">
        <v>21000000</v>
      </c>
      <c r="K460" s="7">
        <v>0</v>
      </c>
      <c r="L460" s="7">
        <v>0</v>
      </c>
      <c r="M460" s="7">
        <v>911342.49300000002</v>
      </c>
      <c r="N460" s="9">
        <v>44066</v>
      </c>
      <c r="O460" s="9">
        <v>44431</v>
      </c>
      <c r="P460" s="9">
        <v>44431</v>
      </c>
      <c r="Q460" s="10" t="e">
        <f t="shared" si="22"/>
        <v>#VALUE!</v>
      </c>
      <c r="R460" s="5">
        <v>1</v>
      </c>
      <c r="S460" s="5" t="s">
        <v>34</v>
      </c>
      <c r="T460" s="11">
        <v>0</v>
      </c>
      <c r="U460" s="8">
        <v>0</v>
      </c>
      <c r="V460" s="12">
        <f t="shared" si="23"/>
        <v>0</v>
      </c>
      <c r="W460" s="7">
        <v>39000000</v>
      </c>
      <c r="X460" s="7">
        <v>220000000</v>
      </c>
      <c r="Y460" s="7">
        <v>176000000</v>
      </c>
      <c r="Z460" s="7">
        <v>39000000</v>
      </c>
      <c r="AA460" s="16">
        <v>0.11</v>
      </c>
      <c r="AB460" s="5" t="s">
        <v>35</v>
      </c>
      <c r="AC460" s="17">
        <v>1</v>
      </c>
    </row>
    <row r="461" spans="1:29" x14ac:dyDescent="0.3">
      <c r="A461" s="4" t="s">
        <v>897</v>
      </c>
      <c r="B461" s="5">
        <v>50876</v>
      </c>
      <c r="C461" s="6" t="s">
        <v>636</v>
      </c>
      <c r="D461" s="5" t="e">
        <f>VLOOKUP(B461,'[1]MB Data-New Rating'!#REF!,3,0)</f>
        <v>#REF!</v>
      </c>
      <c r="E461" s="5" t="s">
        <v>31</v>
      </c>
      <c r="F461" s="6" t="s">
        <v>898</v>
      </c>
      <c r="G461" s="5" t="s">
        <v>33</v>
      </c>
      <c r="H461" s="5" t="str">
        <f t="shared" si="21"/>
        <v>IQD</v>
      </c>
      <c r="I461" s="7">
        <v>290000000</v>
      </c>
      <c r="J461" s="8">
        <v>290000000</v>
      </c>
      <c r="K461" s="7">
        <v>0</v>
      </c>
      <c r="L461" s="7">
        <v>0</v>
      </c>
      <c r="M461" s="7">
        <v>12760000.059999999</v>
      </c>
      <c r="N461" s="9">
        <v>44068</v>
      </c>
      <c r="O461" s="9">
        <v>44433</v>
      </c>
      <c r="P461" s="9">
        <v>44433</v>
      </c>
      <c r="Q461" s="10" t="e">
        <f t="shared" si="22"/>
        <v>#VALUE!</v>
      </c>
      <c r="R461" s="5">
        <v>1</v>
      </c>
      <c r="S461" s="5" t="s">
        <v>34</v>
      </c>
      <c r="T461" s="11">
        <v>0</v>
      </c>
      <c r="U461" s="8">
        <v>0</v>
      </c>
      <c r="V461" s="12">
        <f t="shared" si="23"/>
        <v>0</v>
      </c>
      <c r="W461" s="7">
        <v>650000000</v>
      </c>
      <c r="X461" s="7">
        <v>2706000000</v>
      </c>
      <c r="Y461" s="7">
        <v>2164800000</v>
      </c>
      <c r="Z461" s="7">
        <v>650000000</v>
      </c>
      <c r="AA461" s="16">
        <v>0.11</v>
      </c>
      <c r="AB461" s="5" t="s">
        <v>35</v>
      </c>
      <c r="AC461" s="17">
        <v>1</v>
      </c>
    </row>
    <row r="462" spans="1:29" x14ac:dyDescent="0.3">
      <c r="A462" s="4" t="s">
        <v>899</v>
      </c>
      <c r="B462" s="5">
        <v>25948</v>
      </c>
      <c r="C462" s="6" t="s">
        <v>636</v>
      </c>
      <c r="D462" s="5" t="e">
        <f>VLOOKUP(B462,'[1]MB Data-New Rating'!#REF!,3,0)</f>
        <v>#REF!</v>
      </c>
      <c r="E462" s="5" t="s">
        <v>31</v>
      </c>
      <c r="F462" s="6" t="s">
        <v>900</v>
      </c>
      <c r="G462" s="5" t="s">
        <v>33</v>
      </c>
      <c r="H462" s="5" t="str">
        <f t="shared" si="21"/>
        <v>IQD</v>
      </c>
      <c r="I462" s="7">
        <v>64146498.964000002</v>
      </c>
      <c r="J462" s="8">
        <v>64146498.964000002</v>
      </c>
      <c r="K462" s="7">
        <v>588009.57400000002</v>
      </c>
      <c r="L462" s="7">
        <v>0</v>
      </c>
      <c r="M462" s="7">
        <v>0</v>
      </c>
      <c r="N462" s="9">
        <v>44075</v>
      </c>
      <c r="O462" s="9">
        <v>45170</v>
      </c>
      <c r="P462" s="9">
        <v>44287</v>
      </c>
      <c r="Q462" s="10" t="e">
        <f t="shared" si="22"/>
        <v>#VALUE!</v>
      </c>
      <c r="R462" s="5">
        <v>1</v>
      </c>
      <c r="S462" s="5" t="s">
        <v>34</v>
      </c>
      <c r="T462" s="11">
        <v>0</v>
      </c>
      <c r="U462" s="8">
        <v>0</v>
      </c>
      <c r="V462" s="12">
        <f t="shared" si="23"/>
        <v>0</v>
      </c>
      <c r="W462" s="7">
        <v>97500000</v>
      </c>
      <c r="X462" s="7">
        <v>278000000</v>
      </c>
      <c r="Y462" s="7">
        <v>222400000</v>
      </c>
      <c r="Z462" s="7">
        <v>97500000</v>
      </c>
      <c r="AA462" s="16">
        <v>0.11</v>
      </c>
      <c r="AB462" s="5" t="s">
        <v>64</v>
      </c>
      <c r="AC462" s="17">
        <v>12</v>
      </c>
    </row>
    <row r="463" spans="1:29" x14ac:dyDescent="0.3">
      <c r="A463" s="4" t="s">
        <v>901</v>
      </c>
      <c r="B463" s="5">
        <v>50715</v>
      </c>
      <c r="C463" s="6" t="s">
        <v>636</v>
      </c>
      <c r="D463" s="5" t="e">
        <f>VLOOKUP(B463,'[1]MB Data-New Rating'!#REF!,3,0)</f>
        <v>#REF!</v>
      </c>
      <c r="E463" s="5" t="s">
        <v>31</v>
      </c>
      <c r="F463" s="6" t="s">
        <v>902</v>
      </c>
      <c r="G463" s="5" t="s">
        <v>33</v>
      </c>
      <c r="H463" s="5" t="str">
        <f t="shared" si="21"/>
        <v>IQD</v>
      </c>
      <c r="I463" s="7">
        <v>25000000</v>
      </c>
      <c r="J463" s="8">
        <v>25000000</v>
      </c>
      <c r="K463" s="7">
        <v>0</v>
      </c>
      <c r="L463" s="7">
        <v>0</v>
      </c>
      <c r="M463" s="7">
        <v>1167808.1299999999</v>
      </c>
      <c r="N463" s="9">
        <v>44077</v>
      </c>
      <c r="O463" s="9">
        <v>44442</v>
      </c>
      <c r="P463" s="9">
        <v>44442</v>
      </c>
      <c r="Q463" s="10" t="e">
        <f t="shared" si="22"/>
        <v>#VALUE!</v>
      </c>
      <c r="R463" s="5">
        <v>1</v>
      </c>
      <c r="S463" s="5" t="s">
        <v>34</v>
      </c>
      <c r="T463" s="11">
        <v>0</v>
      </c>
      <c r="U463" s="8">
        <v>0</v>
      </c>
      <c r="V463" s="12">
        <f t="shared" si="23"/>
        <v>0</v>
      </c>
      <c r="W463" s="7">
        <v>65000000</v>
      </c>
      <c r="X463" s="7">
        <v>400000000</v>
      </c>
      <c r="Y463" s="7">
        <v>320000000</v>
      </c>
      <c r="Z463" s="7">
        <v>65000000</v>
      </c>
      <c r="AA463" s="16">
        <v>0.11</v>
      </c>
      <c r="AB463" s="5" t="s">
        <v>35</v>
      </c>
      <c r="AC463" s="17">
        <v>1</v>
      </c>
    </row>
    <row r="464" spans="1:29" x14ac:dyDescent="0.3">
      <c r="A464" s="4" t="s">
        <v>903</v>
      </c>
      <c r="B464" s="5">
        <v>23252</v>
      </c>
      <c r="C464" s="6" t="s">
        <v>636</v>
      </c>
      <c r="D464" s="5" t="e">
        <f>VLOOKUP(B464,'[1]MB Data-New Rating'!#REF!,3,0)</f>
        <v>#REF!</v>
      </c>
      <c r="E464" s="5" t="s">
        <v>31</v>
      </c>
      <c r="F464" s="6" t="s">
        <v>904</v>
      </c>
      <c r="G464" s="5" t="s">
        <v>33</v>
      </c>
      <c r="H464" s="5" t="str">
        <f t="shared" si="21"/>
        <v>IQD</v>
      </c>
      <c r="I464" s="7">
        <v>23000000</v>
      </c>
      <c r="J464" s="8">
        <v>23000000</v>
      </c>
      <c r="K464" s="7">
        <v>0</v>
      </c>
      <c r="L464" s="7">
        <v>0</v>
      </c>
      <c r="M464" s="7">
        <v>1122904.0789999999</v>
      </c>
      <c r="N464" s="9">
        <v>44084</v>
      </c>
      <c r="O464" s="9">
        <v>44449</v>
      </c>
      <c r="P464" s="9">
        <v>44449</v>
      </c>
      <c r="Q464" s="10" t="e">
        <f t="shared" si="22"/>
        <v>#VALUE!</v>
      </c>
      <c r="R464" s="5">
        <v>1</v>
      </c>
      <c r="S464" s="5" t="s">
        <v>34</v>
      </c>
      <c r="T464" s="11">
        <v>0</v>
      </c>
      <c r="U464" s="8">
        <v>0</v>
      </c>
      <c r="V464" s="12">
        <f t="shared" si="23"/>
        <v>0</v>
      </c>
      <c r="W464" s="7">
        <v>65000000</v>
      </c>
      <c r="X464" s="7">
        <v>270000000</v>
      </c>
      <c r="Y464" s="7">
        <v>216000000</v>
      </c>
      <c r="Z464" s="7">
        <v>65000000</v>
      </c>
      <c r="AA464" s="16">
        <v>0.11</v>
      </c>
      <c r="AB464" s="5" t="s">
        <v>35</v>
      </c>
      <c r="AC464" s="17">
        <v>1</v>
      </c>
    </row>
    <row r="465" spans="1:29" x14ac:dyDescent="0.3">
      <c r="A465" s="4" t="s">
        <v>905</v>
      </c>
      <c r="B465" s="5">
        <v>24520</v>
      </c>
      <c r="C465" s="6" t="s">
        <v>636</v>
      </c>
      <c r="D465" s="5" t="e">
        <f>VLOOKUP(B465,'[1]MB Data-New Rating'!#REF!,3,0)</f>
        <v>#REF!</v>
      </c>
      <c r="E465" s="5" t="s">
        <v>31</v>
      </c>
      <c r="F465" s="6" t="s">
        <v>906</v>
      </c>
      <c r="G465" s="5" t="s">
        <v>33</v>
      </c>
      <c r="H465" s="5" t="str">
        <f t="shared" si="21"/>
        <v>IQD</v>
      </c>
      <c r="I465" s="7">
        <v>70000000</v>
      </c>
      <c r="J465" s="8">
        <v>70000000</v>
      </c>
      <c r="K465" s="7">
        <v>0</v>
      </c>
      <c r="L465" s="7">
        <v>0</v>
      </c>
      <c r="M465" s="7">
        <v>3417534.33</v>
      </c>
      <c r="N465" s="9">
        <v>44084</v>
      </c>
      <c r="O465" s="9">
        <v>44449</v>
      </c>
      <c r="P465" s="9">
        <v>44449</v>
      </c>
      <c r="Q465" s="10" t="e">
        <f t="shared" si="22"/>
        <v>#VALUE!</v>
      </c>
      <c r="R465" s="5">
        <v>1</v>
      </c>
      <c r="S465" s="5" t="s">
        <v>34</v>
      </c>
      <c r="T465" s="11">
        <v>0</v>
      </c>
      <c r="U465" s="8">
        <v>0</v>
      </c>
      <c r="V465" s="12">
        <f t="shared" si="23"/>
        <v>0</v>
      </c>
      <c r="W465" s="7">
        <v>91000000</v>
      </c>
      <c r="X465" s="7">
        <v>251000000</v>
      </c>
      <c r="Y465" s="7">
        <v>200800000</v>
      </c>
      <c r="Z465" s="7">
        <v>91000000</v>
      </c>
      <c r="AA465" s="16">
        <v>0.11</v>
      </c>
      <c r="AB465" s="5" t="s">
        <v>35</v>
      </c>
      <c r="AC465" s="17">
        <v>1</v>
      </c>
    </row>
    <row r="466" spans="1:29" x14ac:dyDescent="0.3">
      <c r="A466" s="4" t="s">
        <v>907</v>
      </c>
      <c r="B466" s="5">
        <v>51017</v>
      </c>
      <c r="C466" s="6" t="s">
        <v>636</v>
      </c>
      <c r="D466" s="5" t="e">
        <f>VLOOKUP(B466,'[1]MB Data-New Rating'!#REF!,3,0)</f>
        <v>#REF!</v>
      </c>
      <c r="E466" s="5" t="s">
        <v>31</v>
      </c>
      <c r="F466" s="6" t="s">
        <v>908</v>
      </c>
      <c r="G466" s="5" t="s">
        <v>33</v>
      </c>
      <c r="H466" s="5" t="str">
        <f t="shared" si="21"/>
        <v>IQD</v>
      </c>
      <c r="I466" s="7">
        <v>3735196.7470000009</v>
      </c>
      <c r="J466" s="8">
        <v>3735196.7470000009</v>
      </c>
      <c r="K466" s="7">
        <v>2075.1090000000004</v>
      </c>
      <c r="L466" s="7">
        <v>1.599</v>
      </c>
      <c r="M466" s="7">
        <v>0</v>
      </c>
      <c r="N466" s="9">
        <v>44091</v>
      </c>
      <c r="O466" s="9">
        <v>44800</v>
      </c>
      <c r="P466" s="9">
        <v>44282</v>
      </c>
      <c r="Q466" s="10" t="e">
        <f t="shared" si="22"/>
        <v>#VALUE!</v>
      </c>
      <c r="R466" s="5">
        <v>1</v>
      </c>
      <c r="S466" s="5"/>
      <c r="T466" s="11">
        <v>0</v>
      </c>
      <c r="U466" s="8">
        <v>0</v>
      </c>
      <c r="V466" s="12">
        <f t="shared" si="23"/>
        <v>0</v>
      </c>
      <c r="W466" s="7">
        <v>0</v>
      </c>
      <c r="X466" s="7">
        <v>0</v>
      </c>
      <c r="Y466" s="7">
        <v>0</v>
      </c>
      <c r="Z466" s="7">
        <v>0</v>
      </c>
      <c r="AA466" s="16">
        <v>0.04</v>
      </c>
      <c r="AB466" s="5" t="s">
        <v>64</v>
      </c>
      <c r="AC466" s="17">
        <v>12</v>
      </c>
    </row>
    <row r="467" spans="1:29" x14ac:dyDescent="0.3">
      <c r="A467" s="4" t="s">
        <v>909</v>
      </c>
      <c r="B467" s="5">
        <v>51020</v>
      </c>
      <c r="C467" s="6" t="s">
        <v>636</v>
      </c>
      <c r="D467" s="5" t="e">
        <f>VLOOKUP(B467,'[1]MB Data-New Rating'!#REF!,3,0)</f>
        <v>#REF!</v>
      </c>
      <c r="E467" s="5" t="s">
        <v>31</v>
      </c>
      <c r="F467" s="6" t="s">
        <v>910</v>
      </c>
      <c r="G467" s="5" t="s">
        <v>33</v>
      </c>
      <c r="H467" s="5" t="str">
        <f t="shared" si="21"/>
        <v>IQD</v>
      </c>
      <c r="I467" s="7">
        <v>3735543.7840000005</v>
      </c>
      <c r="J467" s="8">
        <v>3735543.7840000005</v>
      </c>
      <c r="K467" s="7">
        <v>2075.3000000000002</v>
      </c>
      <c r="L467" s="7">
        <v>1.79</v>
      </c>
      <c r="M467" s="7">
        <v>0</v>
      </c>
      <c r="N467" s="9">
        <v>44091</v>
      </c>
      <c r="O467" s="9">
        <v>44800</v>
      </c>
      <c r="P467" s="9">
        <v>44282</v>
      </c>
      <c r="Q467" s="10" t="e">
        <f t="shared" si="22"/>
        <v>#VALUE!</v>
      </c>
      <c r="R467" s="5">
        <v>1</v>
      </c>
      <c r="S467" s="5"/>
      <c r="T467" s="11">
        <v>0</v>
      </c>
      <c r="U467" s="8">
        <v>0</v>
      </c>
      <c r="V467" s="12">
        <f t="shared" si="23"/>
        <v>0</v>
      </c>
      <c r="W467" s="7">
        <v>0</v>
      </c>
      <c r="X467" s="7">
        <v>0</v>
      </c>
      <c r="Y467" s="7">
        <v>0</v>
      </c>
      <c r="Z467" s="7">
        <v>0</v>
      </c>
      <c r="AA467" s="16">
        <v>0.04</v>
      </c>
      <c r="AB467" s="5" t="s">
        <v>64</v>
      </c>
      <c r="AC467" s="17">
        <v>12</v>
      </c>
    </row>
    <row r="468" spans="1:29" x14ac:dyDescent="0.3">
      <c r="A468" s="4" t="s">
        <v>911</v>
      </c>
      <c r="B468" s="5">
        <v>23493</v>
      </c>
      <c r="C468" s="6" t="s">
        <v>636</v>
      </c>
      <c r="D468" s="5" t="e">
        <f>VLOOKUP(B468,'[1]MB Data-New Rating'!#REF!,3,0)</f>
        <v>#REF!</v>
      </c>
      <c r="E468" s="5" t="s">
        <v>31</v>
      </c>
      <c r="F468" s="6" t="s">
        <v>912</v>
      </c>
      <c r="G468" s="5" t="s">
        <v>33</v>
      </c>
      <c r="H468" s="5" t="str">
        <f t="shared" si="21"/>
        <v>IQD</v>
      </c>
      <c r="I468" s="7">
        <v>50000000</v>
      </c>
      <c r="J468" s="8">
        <v>50000000</v>
      </c>
      <c r="K468" s="7">
        <v>0</v>
      </c>
      <c r="L468" s="7">
        <v>0</v>
      </c>
      <c r="M468" s="7">
        <v>2606849.344</v>
      </c>
      <c r="N468" s="9">
        <v>44095</v>
      </c>
      <c r="O468" s="9">
        <v>44460</v>
      </c>
      <c r="P468" s="9">
        <v>44460</v>
      </c>
      <c r="Q468" s="10" t="e">
        <f t="shared" si="22"/>
        <v>#VALUE!</v>
      </c>
      <c r="R468" s="5">
        <v>1</v>
      </c>
      <c r="S468" s="5" t="s">
        <v>34</v>
      </c>
      <c r="T468" s="11">
        <v>0</v>
      </c>
      <c r="U468" s="8">
        <v>0</v>
      </c>
      <c r="V468" s="12">
        <f t="shared" si="23"/>
        <v>0</v>
      </c>
      <c r="W468" s="7">
        <v>97500000</v>
      </c>
      <c r="X468" s="7">
        <v>508000000</v>
      </c>
      <c r="Y468" s="7">
        <v>406400000</v>
      </c>
      <c r="Z468" s="7">
        <v>97500000</v>
      </c>
      <c r="AA468" s="16">
        <v>0.11</v>
      </c>
      <c r="AB468" s="5" t="s">
        <v>35</v>
      </c>
      <c r="AC468" s="17">
        <v>1</v>
      </c>
    </row>
    <row r="469" spans="1:29" x14ac:dyDescent="0.3">
      <c r="A469" s="4" t="s">
        <v>913</v>
      </c>
      <c r="B469" s="5">
        <v>51007</v>
      </c>
      <c r="C469" s="6" t="s">
        <v>636</v>
      </c>
      <c r="D469" s="5" t="e">
        <f>VLOOKUP(B469,'[1]MB Data-New Rating'!#REF!,3,0)</f>
        <v>#REF!</v>
      </c>
      <c r="E469" s="5" t="s">
        <v>31</v>
      </c>
      <c r="F469" s="6" t="s">
        <v>914</v>
      </c>
      <c r="G469" s="5" t="s">
        <v>33</v>
      </c>
      <c r="H469" s="5" t="str">
        <f t="shared" si="21"/>
        <v>IQD</v>
      </c>
      <c r="I469" s="7">
        <v>3733613.7180000008</v>
      </c>
      <c r="J469" s="8">
        <v>3733613.7180000008</v>
      </c>
      <c r="K469" s="7">
        <v>2074.23</v>
      </c>
      <c r="L469" s="7">
        <v>0.72</v>
      </c>
      <c r="M469" s="7">
        <v>0</v>
      </c>
      <c r="N469" s="9">
        <v>44096</v>
      </c>
      <c r="O469" s="9">
        <v>44800</v>
      </c>
      <c r="P469" s="9">
        <v>44282</v>
      </c>
      <c r="Q469" s="10" t="e">
        <f t="shared" si="22"/>
        <v>#VALUE!</v>
      </c>
      <c r="R469" s="5">
        <v>1</v>
      </c>
      <c r="S469" s="5"/>
      <c r="T469" s="11">
        <v>0</v>
      </c>
      <c r="U469" s="8">
        <v>0</v>
      </c>
      <c r="V469" s="12">
        <f t="shared" si="23"/>
        <v>0</v>
      </c>
      <c r="W469" s="7">
        <v>0</v>
      </c>
      <c r="X469" s="7">
        <v>0</v>
      </c>
      <c r="Y469" s="7">
        <v>0</v>
      </c>
      <c r="Z469" s="7">
        <v>0</v>
      </c>
      <c r="AA469" s="16">
        <v>0.04</v>
      </c>
      <c r="AB469" s="5" t="s">
        <v>64</v>
      </c>
      <c r="AC469" s="17">
        <v>12</v>
      </c>
    </row>
    <row r="470" spans="1:29" x14ac:dyDescent="0.3">
      <c r="A470" s="4" t="s">
        <v>915</v>
      </c>
      <c r="B470" s="5">
        <v>51055</v>
      </c>
      <c r="C470" s="6" t="s">
        <v>636</v>
      </c>
      <c r="D470" s="5" t="e">
        <f>VLOOKUP(B470,'[1]MB Data-New Rating'!#REF!,3,0)</f>
        <v>#REF!</v>
      </c>
      <c r="E470" s="5" t="s">
        <v>31</v>
      </c>
      <c r="F470" s="6" t="s">
        <v>916</v>
      </c>
      <c r="G470" s="5" t="s">
        <v>33</v>
      </c>
      <c r="H470" s="5" t="str">
        <f t="shared" si="21"/>
        <v>IQD</v>
      </c>
      <c r="I470" s="7">
        <v>3732318.7030000007</v>
      </c>
      <c r="J470" s="8">
        <v>3732318.7030000007</v>
      </c>
      <c r="K470" s="7">
        <v>2073.5100000000002</v>
      </c>
      <c r="L470" s="7">
        <v>0</v>
      </c>
      <c r="M470" s="7">
        <v>0</v>
      </c>
      <c r="N470" s="9">
        <v>44096</v>
      </c>
      <c r="O470" s="9">
        <v>44800</v>
      </c>
      <c r="P470" s="9">
        <v>44313</v>
      </c>
      <c r="Q470" s="10" t="e">
        <f t="shared" si="22"/>
        <v>#VALUE!</v>
      </c>
      <c r="R470" s="5">
        <v>1</v>
      </c>
      <c r="S470" s="5"/>
      <c r="T470" s="11">
        <v>0</v>
      </c>
      <c r="U470" s="8">
        <v>0</v>
      </c>
      <c r="V470" s="12">
        <f t="shared" si="23"/>
        <v>0</v>
      </c>
      <c r="W470" s="7">
        <v>0</v>
      </c>
      <c r="X470" s="7">
        <v>0</v>
      </c>
      <c r="Y470" s="7">
        <v>0</v>
      </c>
      <c r="Z470" s="7">
        <v>0</v>
      </c>
      <c r="AA470" s="16">
        <v>0.04</v>
      </c>
      <c r="AB470" s="5" t="s">
        <v>64</v>
      </c>
      <c r="AC470" s="17">
        <v>12</v>
      </c>
    </row>
    <row r="471" spans="1:29" x14ac:dyDescent="0.3">
      <c r="A471" s="4" t="s">
        <v>917</v>
      </c>
      <c r="B471" s="5">
        <v>50102</v>
      </c>
      <c r="C471" s="6" t="s">
        <v>636</v>
      </c>
      <c r="D471" s="5" t="e">
        <f>VLOOKUP(B471,'[1]MB Data-New Rating'!#REF!,3,0)</f>
        <v>#REF!</v>
      </c>
      <c r="E471" s="5" t="s">
        <v>31</v>
      </c>
      <c r="F471" s="6" t="s">
        <v>918</v>
      </c>
      <c r="G471" s="5" t="s">
        <v>33</v>
      </c>
      <c r="H471" s="5" t="str">
        <f t="shared" si="21"/>
        <v>IQD</v>
      </c>
      <c r="I471" s="7">
        <v>50000000</v>
      </c>
      <c r="J471" s="8">
        <v>50000000</v>
      </c>
      <c r="K471" s="7">
        <v>0</v>
      </c>
      <c r="L471" s="7">
        <v>0</v>
      </c>
      <c r="M471" s="7">
        <v>2652054.8229999999</v>
      </c>
      <c r="N471" s="9">
        <v>44098</v>
      </c>
      <c r="O471" s="9">
        <v>44463</v>
      </c>
      <c r="P471" s="9">
        <v>44463</v>
      </c>
      <c r="Q471" s="10" t="e">
        <f t="shared" si="22"/>
        <v>#VALUE!</v>
      </c>
      <c r="R471" s="5">
        <v>1</v>
      </c>
      <c r="S471" s="5" t="s">
        <v>34</v>
      </c>
      <c r="T471" s="11">
        <v>0</v>
      </c>
      <c r="U471" s="8">
        <v>0</v>
      </c>
      <c r="V471" s="12">
        <f t="shared" si="23"/>
        <v>0</v>
      </c>
      <c r="W471" s="7">
        <v>130000000</v>
      </c>
      <c r="X471" s="7">
        <v>670000000</v>
      </c>
      <c r="Y471" s="7">
        <v>536000000</v>
      </c>
      <c r="Z471" s="7">
        <v>130000000</v>
      </c>
      <c r="AA471" s="16">
        <v>0.11</v>
      </c>
      <c r="AB471" s="5" t="s">
        <v>35</v>
      </c>
      <c r="AC471" s="17">
        <v>1</v>
      </c>
    </row>
    <row r="472" spans="1:29" x14ac:dyDescent="0.3">
      <c r="A472" s="4" t="s">
        <v>919</v>
      </c>
      <c r="B472" s="5">
        <v>50367</v>
      </c>
      <c r="C472" s="6" t="s">
        <v>636</v>
      </c>
      <c r="D472" s="5" t="e">
        <f>VLOOKUP(B472,'[1]MB Data-New Rating'!#REF!,3,0)</f>
        <v>#REF!</v>
      </c>
      <c r="E472" s="5" t="s">
        <v>31</v>
      </c>
      <c r="F472" s="6" t="s">
        <v>920</v>
      </c>
      <c r="G472" s="5" t="s">
        <v>33</v>
      </c>
      <c r="H472" s="5" t="str">
        <f t="shared" si="21"/>
        <v>IQD</v>
      </c>
      <c r="I472" s="7">
        <v>45000000</v>
      </c>
      <c r="J472" s="8">
        <v>45000000</v>
      </c>
      <c r="K472" s="7">
        <v>0</v>
      </c>
      <c r="L472" s="7">
        <v>0</v>
      </c>
      <c r="M472" s="7">
        <v>2386849.284</v>
      </c>
      <c r="N472" s="9">
        <v>44098</v>
      </c>
      <c r="O472" s="9">
        <v>44463</v>
      </c>
      <c r="P472" s="9">
        <v>44463</v>
      </c>
      <c r="Q472" s="10" t="e">
        <f t="shared" si="22"/>
        <v>#VALUE!</v>
      </c>
      <c r="R472" s="5">
        <v>1</v>
      </c>
      <c r="S472" s="5" t="s">
        <v>34</v>
      </c>
      <c r="T472" s="11">
        <v>0</v>
      </c>
      <c r="U472" s="8">
        <v>0</v>
      </c>
      <c r="V472" s="12">
        <f t="shared" si="23"/>
        <v>0</v>
      </c>
      <c r="W472" s="7">
        <v>65000000</v>
      </c>
      <c r="X472" s="7">
        <v>561000000</v>
      </c>
      <c r="Y472" s="7">
        <v>448800000</v>
      </c>
      <c r="Z472" s="7">
        <v>65000000</v>
      </c>
      <c r="AA472" s="16">
        <v>0.11</v>
      </c>
      <c r="AB472" s="5" t="s">
        <v>35</v>
      </c>
      <c r="AC472" s="17">
        <v>1</v>
      </c>
    </row>
    <row r="473" spans="1:29" x14ac:dyDescent="0.3">
      <c r="A473" s="4" t="s">
        <v>921</v>
      </c>
      <c r="B473" s="5">
        <v>50698</v>
      </c>
      <c r="C473" s="6" t="s">
        <v>636</v>
      </c>
      <c r="D473" s="5" t="e">
        <f>VLOOKUP(B473,'[1]MB Data-New Rating'!#REF!,3,0)</f>
        <v>#REF!</v>
      </c>
      <c r="E473" s="5" t="s">
        <v>31</v>
      </c>
      <c r="F473" s="6" t="s">
        <v>922</v>
      </c>
      <c r="G473" s="5" t="s">
        <v>33</v>
      </c>
      <c r="H473" s="5" t="str">
        <f t="shared" si="21"/>
        <v>IQD</v>
      </c>
      <c r="I473" s="7">
        <v>26000000</v>
      </c>
      <c r="J473" s="8">
        <v>26000000</v>
      </c>
      <c r="K473" s="7">
        <v>0</v>
      </c>
      <c r="L473" s="7">
        <v>0</v>
      </c>
      <c r="M473" s="7">
        <v>87388.883999999845</v>
      </c>
      <c r="N473" s="9">
        <v>44116</v>
      </c>
      <c r="O473" s="9">
        <v>44298</v>
      </c>
      <c r="P473" s="9">
        <v>44298</v>
      </c>
      <c r="Q473" s="10" t="e">
        <f t="shared" si="22"/>
        <v>#VALUE!</v>
      </c>
      <c r="R473" s="5">
        <v>1</v>
      </c>
      <c r="S473" s="5" t="s">
        <v>34</v>
      </c>
      <c r="T473" s="11">
        <v>0</v>
      </c>
      <c r="U473" s="8">
        <v>0</v>
      </c>
      <c r="V473" s="12">
        <f t="shared" si="23"/>
        <v>0</v>
      </c>
      <c r="W473" s="7">
        <v>45500000</v>
      </c>
      <c r="X473" s="7">
        <v>280000000</v>
      </c>
      <c r="Y473" s="7">
        <v>224000000</v>
      </c>
      <c r="Z473" s="7">
        <v>45500000</v>
      </c>
      <c r="AA473" s="16">
        <v>0.11</v>
      </c>
      <c r="AB473" s="5" t="s">
        <v>59</v>
      </c>
      <c r="AC473" s="17">
        <v>2</v>
      </c>
    </row>
    <row r="474" spans="1:29" x14ac:dyDescent="0.3">
      <c r="A474" s="4" t="s">
        <v>923</v>
      </c>
      <c r="B474" s="5">
        <v>22737</v>
      </c>
      <c r="C474" s="6" t="s">
        <v>636</v>
      </c>
      <c r="D474" s="5" t="e">
        <f>VLOOKUP(B474,'[1]MB Data-New Rating'!#REF!,3,0)</f>
        <v>#REF!</v>
      </c>
      <c r="E474" s="5" t="s">
        <v>31</v>
      </c>
      <c r="F474" s="6" t="s">
        <v>924</v>
      </c>
      <c r="G474" s="5" t="s">
        <v>33</v>
      </c>
      <c r="H474" s="5" t="str">
        <f t="shared" si="21"/>
        <v>IQD</v>
      </c>
      <c r="I474" s="7">
        <v>17000000</v>
      </c>
      <c r="J474" s="8">
        <v>17000000</v>
      </c>
      <c r="K474" s="7">
        <v>0</v>
      </c>
      <c r="L474" s="7">
        <v>0</v>
      </c>
      <c r="M474" s="7">
        <v>993917.75199999998</v>
      </c>
      <c r="N474" s="9">
        <v>44116</v>
      </c>
      <c r="O474" s="9">
        <v>44481</v>
      </c>
      <c r="P474" s="9">
        <v>44481</v>
      </c>
      <c r="Q474" s="10" t="e">
        <f t="shared" si="22"/>
        <v>#VALUE!</v>
      </c>
      <c r="R474" s="5">
        <v>1</v>
      </c>
      <c r="S474" s="5" t="s">
        <v>34</v>
      </c>
      <c r="T474" s="11">
        <v>0</v>
      </c>
      <c r="U474" s="8">
        <v>0</v>
      </c>
      <c r="V474" s="12">
        <f t="shared" si="23"/>
        <v>0</v>
      </c>
      <c r="W474" s="7">
        <v>39000000</v>
      </c>
      <c r="X474" s="7">
        <v>171000000</v>
      </c>
      <c r="Y474" s="7">
        <v>136800000</v>
      </c>
      <c r="Z474" s="7">
        <v>39000000</v>
      </c>
      <c r="AA474" s="16">
        <v>0.11</v>
      </c>
      <c r="AB474" s="5" t="s">
        <v>35</v>
      </c>
      <c r="AC474" s="17">
        <v>1</v>
      </c>
    </row>
    <row r="475" spans="1:29" x14ac:dyDescent="0.3">
      <c r="A475" s="4" t="s">
        <v>925</v>
      </c>
      <c r="B475" s="5">
        <v>50452</v>
      </c>
      <c r="C475" s="6" t="s">
        <v>636</v>
      </c>
      <c r="D475" s="5" t="e">
        <f>VLOOKUP(B475,'[1]MB Data-New Rating'!#REF!,3,0)</f>
        <v>#REF!</v>
      </c>
      <c r="E475" s="5" t="s">
        <v>31</v>
      </c>
      <c r="F475" s="6" t="s">
        <v>926</v>
      </c>
      <c r="G475" s="5" t="s">
        <v>33</v>
      </c>
      <c r="H475" s="5" t="str">
        <f t="shared" si="21"/>
        <v>IQD</v>
      </c>
      <c r="I475" s="7">
        <v>50000000</v>
      </c>
      <c r="J475" s="8">
        <v>50000000</v>
      </c>
      <c r="K475" s="7">
        <v>0</v>
      </c>
      <c r="L475" s="7">
        <v>0</v>
      </c>
      <c r="M475" s="7">
        <v>2923287.6970000002</v>
      </c>
      <c r="N475" s="9">
        <v>44116</v>
      </c>
      <c r="O475" s="9">
        <v>44481</v>
      </c>
      <c r="P475" s="9">
        <v>44481</v>
      </c>
      <c r="Q475" s="10" t="e">
        <f t="shared" si="22"/>
        <v>#VALUE!</v>
      </c>
      <c r="R475" s="5">
        <v>1</v>
      </c>
      <c r="S475" s="5" t="s">
        <v>34</v>
      </c>
      <c r="T475" s="11">
        <v>0</v>
      </c>
      <c r="U475" s="8">
        <v>0</v>
      </c>
      <c r="V475" s="12">
        <f t="shared" si="23"/>
        <v>0</v>
      </c>
      <c r="W475" s="7">
        <v>195000000</v>
      </c>
      <c r="X475" s="7">
        <v>363000000</v>
      </c>
      <c r="Y475" s="7">
        <v>290400000</v>
      </c>
      <c r="Z475" s="7">
        <v>195000000</v>
      </c>
      <c r="AA475" s="16">
        <v>0.11</v>
      </c>
      <c r="AB475" s="5" t="s">
        <v>35</v>
      </c>
      <c r="AC475" s="17">
        <v>1</v>
      </c>
    </row>
    <row r="476" spans="1:29" x14ac:dyDescent="0.3">
      <c r="A476" s="4" t="s">
        <v>927</v>
      </c>
      <c r="B476" s="5">
        <v>50535</v>
      </c>
      <c r="C476" s="6" t="s">
        <v>636</v>
      </c>
      <c r="D476" s="5" t="e">
        <f>VLOOKUP(B476,'[1]MB Data-New Rating'!#REF!,3,0)</f>
        <v>#REF!</v>
      </c>
      <c r="E476" s="5" t="s">
        <v>31</v>
      </c>
      <c r="F476" s="6" t="s">
        <v>928</v>
      </c>
      <c r="G476" s="5" t="s">
        <v>33</v>
      </c>
      <c r="H476" s="5" t="str">
        <f t="shared" si="21"/>
        <v>IQD</v>
      </c>
      <c r="I476" s="7">
        <v>75000000</v>
      </c>
      <c r="J476" s="8">
        <v>75000000</v>
      </c>
      <c r="K476" s="7">
        <v>0</v>
      </c>
      <c r="L476" s="7">
        <v>0</v>
      </c>
      <c r="M476" s="7">
        <v>5902027.3729999997</v>
      </c>
      <c r="N476" s="9">
        <v>44126</v>
      </c>
      <c r="O476" s="9">
        <v>44491</v>
      </c>
      <c r="P476" s="9">
        <v>44491</v>
      </c>
      <c r="Q476" s="10" t="e">
        <f t="shared" si="22"/>
        <v>#VALUE!</v>
      </c>
      <c r="R476" s="5">
        <v>1</v>
      </c>
      <c r="S476" s="5" t="s">
        <v>34</v>
      </c>
      <c r="T476" s="11">
        <v>0</v>
      </c>
      <c r="U476" s="8">
        <v>0</v>
      </c>
      <c r="V476" s="12">
        <f t="shared" si="23"/>
        <v>0</v>
      </c>
      <c r="W476" s="7">
        <v>195000000</v>
      </c>
      <c r="X476" s="7">
        <v>822000000</v>
      </c>
      <c r="Y476" s="7">
        <v>657600000</v>
      </c>
      <c r="Z476" s="7">
        <v>195000000</v>
      </c>
      <c r="AA476" s="16">
        <v>0.11</v>
      </c>
      <c r="AB476" s="5" t="s">
        <v>35</v>
      </c>
      <c r="AC476" s="17">
        <v>1</v>
      </c>
    </row>
    <row r="477" spans="1:29" x14ac:dyDescent="0.3">
      <c r="A477" s="4" t="s">
        <v>929</v>
      </c>
      <c r="B477" s="5">
        <v>50152</v>
      </c>
      <c r="C477" s="6" t="s">
        <v>636</v>
      </c>
      <c r="D477" s="5" t="e">
        <f>VLOOKUP(B477,'[1]MB Data-New Rating'!#REF!,3,0)</f>
        <v>#REF!</v>
      </c>
      <c r="E477" s="5" t="s">
        <v>31</v>
      </c>
      <c r="F477" s="6" t="s">
        <v>930</v>
      </c>
      <c r="G477" s="5" t="s">
        <v>33</v>
      </c>
      <c r="H477" s="5" t="str">
        <f t="shared" si="21"/>
        <v>IQD</v>
      </c>
      <c r="I477" s="7">
        <v>300000000</v>
      </c>
      <c r="J477" s="8">
        <v>300000000</v>
      </c>
      <c r="K477" s="7">
        <v>6541666.7189999996</v>
      </c>
      <c r="L477" s="7">
        <v>0</v>
      </c>
      <c r="M477" s="7">
        <v>0</v>
      </c>
      <c r="N477" s="9">
        <v>44130</v>
      </c>
      <c r="O477" s="9">
        <v>45956</v>
      </c>
      <c r="P477" s="9">
        <v>44495</v>
      </c>
      <c r="Q477" s="10" t="e">
        <f t="shared" si="22"/>
        <v>#VALUE!</v>
      </c>
      <c r="R477" s="5">
        <v>1</v>
      </c>
      <c r="S477" s="5" t="s">
        <v>34</v>
      </c>
      <c r="T477" s="11">
        <v>0</v>
      </c>
      <c r="U477" s="8">
        <v>0</v>
      </c>
      <c r="V477" s="12">
        <f t="shared" si="23"/>
        <v>0</v>
      </c>
      <c r="W477" s="7">
        <v>390000000</v>
      </c>
      <c r="X477" s="7">
        <v>874000000</v>
      </c>
      <c r="Y477" s="7">
        <v>699200000</v>
      </c>
      <c r="Z477" s="7">
        <v>390000000</v>
      </c>
      <c r="AA477" s="16">
        <v>0.05</v>
      </c>
      <c r="AB477" s="5" t="s">
        <v>35</v>
      </c>
      <c r="AC477" s="17">
        <v>1</v>
      </c>
    </row>
    <row r="478" spans="1:29" x14ac:dyDescent="0.3">
      <c r="A478" s="4" t="s">
        <v>931</v>
      </c>
      <c r="B478" s="5">
        <v>50795</v>
      </c>
      <c r="C478" s="6" t="s">
        <v>636</v>
      </c>
      <c r="D478" s="5" t="e">
        <f>VLOOKUP(B478,'[1]MB Data-New Rating'!#REF!,3,0)</f>
        <v>#REF!</v>
      </c>
      <c r="E478" s="5" t="s">
        <v>31</v>
      </c>
      <c r="F478" s="6" t="s">
        <v>932</v>
      </c>
      <c r="G478" s="5" t="s">
        <v>33</v>
      </c>
      <c r="H478" s="5" t="str">
        <f t="shared" si="21"/>
        <v>IQD</v>
      </c>
      <c r="I478" s="7">
        <v>18000000</v>
      </c>
      <c r="J478" s="8">
        <v>18000000</v>
      </c>
      <c r="K478" s="7">
        <v>0</v>
      </c>
      <c r="L478" s="7">
        <v>0</v>
      </c>
      <c r="M478" s="7">
        <v>1139178.01</v>
      </c>
      <c r="N478" s="9">
        <v>44132</v>
      </c>
      <c r="O478" s="9">
        <v>44497</v>
      </c>
      <c r="P478" s="9">
        <v>44497</v>
      </c>
      <c r="Q478" s="10" t="e">
        <f t="shared" si="22"/>
        <v>#VALUE!</v>
      </c>
      <c r="R478" s="5">
        <v>1</v>
      </c>
      <c r="S478" s="5" t="s">
        <v>34</v>
      </c>
      <c r="T478" s="11">
        <v>0</v>
      </c>
      <c r="U478" s="8">
        <v>0</v>
      </c>
      <c r="V478" s="12">
        <f t="shared" si="23"/>
        <v>0</v>
      </c>
      <c r="W478" s="7">
        <v>26000000</v>
      </c>
      <c r="X478" s="7">
        <v>150000000</v>
      </c>
      <c r="Y478" s="7">
        <v>120000000</v>
      </c>
      <c r="Z478" s="7">
        <v>26000000</v>
      </c>
      <c r="AA478" s="16">
        <v>0.11</v>
      </c>
      <c r="AB478" s="5" t="s">
        <v>35</v>
      </c>
      <c r="AC478" s="17">
        <v>1</v>
      </c>
    </row>
    <row r="479" spans="1:29" x14ac:dyDescent="0.3">
      <c r="A479" s="4" t="s">
        <v>933</v>
      </c>
      <c r="B479" s="5">
        <v>50850</v>
      </c>
      <c r="C479" s="6" t="s">
        <v>636</v>
      </c>
      <c r="D479" s="5" t="e">
        <f>VLOOKUP(B479,'[1]MB Data-New Rating'!#REF!,3,0)</f>
        <v>#REF!</v>
      </c>
      <c r="E479" s="5" t="s">
        <v>31</v>
      </c>
      <c r="F479" s="6" t="s">
        <v>934</v>
      </c>
      <c r="G479" s="5" t="s">
        <v>33</v>
      </c>
      <c r="H479" s="5" t="str">
        <f t="shared" si="21"/>
        <v>IQD</v>
      </c>
      <c r="I479" s="7">
        <v>29371173.399999999</v>
      </c>
      <c r="J479" s="8">
        <v>29371173.399999999</v>
      </c>
      <c r="K479" s="7">
        <v>625769.16299999994</v>
      </c>
      <c r="L479" s="7">
        <v>625769.16299999994</v>
      </c>
      <c r="M479" s="7">
        <v>0</v>
      </c>
      <c r="N479" s="9">
        <v>44132</v>
      </c>
      <c r="O479" s="9">
        <v>44224</v>
      </c>
      <c r="P479" s="9">
        <v>44224</v>
      </c>
      <c r="Q479" s="10" t="e">
        <f t="shared" si="22"/>
        <v>#VALUE!</v>
      </c>
      <c r="R479" s="5">
        <v>1</v>
      </c>
      <c r="S479" s="5" t="s">
        <v>34</v>
      </c>
      <c r="T479" s="11">
        <v>0</v>
      </c>
      <c r="U479" s="8">
        <v>0</v>
      </c>
      <c r="V479" s="12">
        <f t="shared" si="23"/>
        <v>0</v>
      </c>
      <c r="W479" s="7">
        <v>130000000</v>
      </c>
      <c r="X479" s="7">
        <v>450000000</v>
      </c>
      <c r="Y479" s="7">
        <v>360000000</v>
      </c>
      <c r="Z479" s="7">
        <v>130000000</v>
      </c>
      <c r="AA479" s="16">
        <v>0.11</v>
      </c>
      <c r="AB479" s="5" t="s">
        <v>123</v>
      </c>
      <c r="AC479" s="17">
        <v>4</v>
      </c>
    </row>
    <row r="480" spans="1:29" x14ac:dyDescent="0.3">
      <c r="A480" s="4" t="s">
        <v>935</v>
      </c>
      <c r="B480" s="5">
        <v>24090</v>
      </c>
      <c r="C480" s="6" t="s">
        <v>636</v>
      </c>
      <c r="D480" s="5" t="e">
        <f>VLOOKUP(B480,'[1]MB Data-New Rating'!#REF!,3,0)</f>
        <v>#REF!</v>
      </c>
      <c r="E480" s="5" t="s">
        <v>31</v>
      </c>
      <c r="F480" s="6" t="s">
        <v>936</v>
      </c>
      <c r="G480" s="5" t="s">
        <v>33</v>
      </c>
      <c r="H480" s="5" t="str">
        <f t="shared" si="21"/>
        <v>IQD</v>
      </c>
      <c r="I480" s="7">
        <v>16000000</v>
      </c>
      <c r="J480" s="8">
        <v>16000000</v>
      </c>
      <c r="K480" s="7">
        <v>0</v>
      </c>
      <c r="L480" s="7">
        <v>0</v>
      </c>
      <c r="M480" s="7">
        <v>1036712.3</v>
      </c>
      <c r="N480" s="9">
        <v>44137</v>
      </c>
      <c r="O480" s="9">
        <v>44502</v>
      </c>
      <c r="P480" s="9">
        <v>44502</v>
      </c>
      <c r="Q480" s="10" t="e">
        <f t="shared" si="22"/>
        <v>#VALUE!</v>
      </c>
      <c r="R480" s="5">
        <v>1</v>
      </c>
      <c r="S480" s="5" t="s">
        <v>34</v>
      </c>
      <c r="T480" s="11">
        <v>0</v>
      </c>
      <c r="U480" s="8">
        <v>0</v>
      </c>
      <c r="V480" s="12">
        <f t="shared" si="23"/>
        <v>0</v>
      </c>
      <c r="W480" s="7">
        <v>32500000</v>
      </c>
      <c r="X480" s="7">
        <v>250000000</v>
      </c>
      <c r="Y480" s="7">
        <v>200000000</v>
      </c>
      <c r="Z480" s="7">
        <v>32500000</v>
      </c>
      <c r="AA480" s="16">
        <v>0.11</v>
      </c>
      <c r="AB480" s="5" t="s">
        <v>35</v>
      </c>
      <c r="AC480" s="17">
        <v>1</v>
      </c>
    </row>
    <row r="481" spans="1:29" x14ac:dyDescent="0.3">
      <c r="A481" s="4" t="s">
        <v>937</v>
      </c>
      <c r="B481" s="5">
        <v>23285</v>
      </c>
      <c r="C481" s="6" t="s">
        <v>636</v>
      </c>
      <c r="D481" s="5" t="e">
        <f>VLOOKUP(B481,'[1]MB Data-New Rating'!#REF!,3,0)</f>
        <v>#REF!</v>
      </c>
      <c r="E481" s="5" t="s">
        <v>31</v>
      </c>
      <c r="F481" s="6" t="s">
        <v>938</v>
      </c>
      <c r="G481" s="5" t="s">
        <v>33</v>
      </c>
      <c r="H481" s="5" t="str">
        <f t="shared" si="21"/>
        <v>IQD</v>
      </c>
      <c r="I481" s="7">
        <v>9000000</v>
      </c>
      <c r="J481" s="8">
        <v>9000000</v>
      </c>
      <c r="K481" s="7">
        <v>0</v>
      </c>
      <c r="L481" s="7">
        <v>0</v>
      </c>
      <c r="M481" s="7">
        <v>599424.62400000007</v>
      </c>
      <c r="N481" s="9">
        <v>44143</v>
      </c>
      <c r="O481" s="9">
        <v>44508</v>
      </c>
      <c r="P481" s="9">
        <v>44508</v>
      </c>
      <c r="Q481" s="10" t="e">
        <f t="shared" si="22"/>
        <v>#VALUE!</v>
      </c>
      <c r="R481" s="5">
        <v>1</v>
      </c>
      <c r="S481" s="5" t="s">
        <v>34</v>
      </c>
      <c r="T481" s="11">
        <v>0</v>
      </c>
      <c r="U481" s="8">
        <v>0</v>
      </c>
      <c r="V481" s="12">
        <f t="shared" si="23"/>
        <v>0</v>
      </c>
      <c r="W481" s="7">
        <v>19500000</v>
      </c>
      <c r="X481" s="7">
        <v>156000000</v>
      </c>
      <c r="Y481" s="7">
        <v>124800000</v>
      </c>
      <c r="Z481" s="7">
        <v>19500000</v>
      </c>
      <c r="AA481" s="16">
        <v>0.11</v>
      </c>
      <c r="AB481" s="5" t="s">
        <v>35</v>
      </c>
      <c r="AC481" s="17">
        <v>1</v>
      </c>
    </row>
    <row r="482" spans="1:29" x14ac:dyDescent="0.3">
      <c r="A482" s="4" t="s">
        <v>939</v>
      </c>
      <c r="B482" s="5">
        <v>50486</v>
      </c>
      <c r="C482" s="6" t="s">
        <v>636</v>
      </c>
      <c r="D482" s="5" t="e">
        <f>VLOOKUP(B482,'[1]MB Data-New Rating'!#REF!,3,0)</f>
        <v>#REF!</v>
      </c>
      <c r="E482" s="5" t="s">
        <v>31</v>
      </c>
      <c r="F482" s="6" t="s">
        <v>940</v>
      </c>
      <c r="G482" s="5" t="s">
        <v>33</v>
      </c>
      <c r="H482" s="5" t="str">
        <f t="shared" si="21"/>
        <v>IQD</v>
      </c>
      <c r="I482" s="7">
        <v>3750000</v>
      </c>
      <c r="J482" s="8">
        <v>3750000</v>
      </c>
      <c r="K482" s="7">
        <v>0</v>
      </c>
      <c r="L482" s="7">
        <v>0</v>
      </c>
      <c r="M482" s="7">
        <v>42395.820999999996</v>
      </c>
      <c r="N482" s="9">
        <v>44143</v>
      </c>
      <c r="O482" s="9">
        <v>44324</v>
      </c>
      <c r="P482" s="9">
        <v>44324</v>
      </c>
      <c r="Q482" s="10" t="e">
        <f t="shared" si="22"/>
        <v>#VALUE!</v>
      </c>
      <c r="R482" s="5">
        <v>1</v>
      </c>
      <c r="S482" s="5" t="s">
        <v>34</v>
      </c>
      <c r="T482" s="11">
        <v>0</v>
      </c>
      <c r="U482" s="8">
        <v>0</v>
      </c>
      <c r="V482" s="12">
        <f t="shared" si="23"/>
        <v>0</v>
      </c>
      <c r="W482" s="7">
        <v>19500000</v>
      </c>
      <c r="X482" s="7">
        <v>121000000</v>
      </c>
      <c r="Y482" s="7">
        <v>96800000</v>
      </c>
      <c r="Z482" s="7">
        <v>19500000</v>
      </c>
      <c r="AA482" s="16">
        <v>0.11</v>
      </c>
      <c r="AB482" s="5" t="s">
        <v>59</v>
      </c>
      <c r="AC482" s="17">
        <v>2</v>
      </c>
    </row>
    <row r="483" spans="1:29" x14ac:dyDescent="0.3">
      <c r="A483" s="4" t="s">
        <v>941</v>
      </c>
      <c r="B483" s="5">
        <v>50612</v>
      </c>
      <c r="C483" s="6" t="s">
        <v>636</v>
      </c>
      <c r="D483" s="5" t="e">
        <f>VLOOKUP(B483,'[1]MB Data-New Rating'!#REF!,3,0)</f>
        <v>#REF!</v>
      </c>
      <c r="E483" s="5" t="s">
        <v>31</v>
      </c>
      <c r="F483" s="6" t="s">
        <v>942</v>
      </c>
      <c r="G483" s="5" t="s">
        <v>33</v>
      </c>
      <c r="H483" s="5" t="str">
        <f t="shared" si="21"/>
        <v>IQD</v>
      </c>
      <c r="I483" s="7">
        <v>18000000</v>
      </c>
      <c r="J483" s="8">
        <v>18000000</v>
      </c>
      <c r="K483" s="7">
        <v>0</v>
      </c>
      <c r="L483" s="7">
        <v>0</v>
      </c>
      <c r="M483" s="7">
        <v>1198849.2480000001</v>
      </c>
      <c r="N483" s="9">
        <v>44143</v>
      </c>
      <c r="O483" s="9">
        <v>44508</v>
      </c>
      <c r="P483" s="9">
        <v>44508</v>
      </c>
      <c r="Q483" s="10" t="e">
        <f t="shared" si="22"/>
        <v>#VALUE!</v>
      </c>
      <c r="R483" s="5">
        <v>1</v>
      </c>
      <c r="S483" s="5" t="s">
        <v>34</v>
      </c>
      <c r="T483" s="11">
        <v>0</v>
      </c>
      <c r="U483" s="8">
        <v>0</v>
      </c>
      <c r="V483" s="12">
        <f t="shared" si="23"/>
        <v>0</v>
      </c>
      <c r="W483" s="7">
        <v>45500000</v>
      </c>
      <c r="X483" s="7">
        <v>164750000</v>
      </c>
      <c r="Y483" s="7">
        <v>131800000</v>
      </c>
      <c r="Z483" s="7">
        <v>45500000</v>
      </c>
      <c r="AA483" s="16">
        <v>0.11</v>
      </c>
      <c r="AB483" s="5" t="s">
        <v>35</v>
      </c>
      <c r="AC483" s="17">
        <v>1</v>
      </c>
    </row>
    <row r="484" spans="1:29" x14ac:dyDescent="0.3">
      <c r="A484" s="4" t="s">
        <v>943</v>
      </c>
      <c r="B484" s="5">
        <v>23782</v>
      </c>
      <c r="C484" s="6" t="s">
        <v>636</v>
      </c>
      <c r="D484" s="5" t="e">
        <f>VLOOKUP(B484,'[1]MB Data-New Rating'!#REF!,3,0)</f>
        <v>#REF!</v>
      </c>
      <c r="E484" s="5" t="s">
        <v>31</v>
      </c>
      <c r="F484" s="6" t="s">
        <v>944</v>
      </c>
      <c r="G484" s="5" t="s">
        <v>33</v>
      </c>
      <c r="H484" s="5" t="str">
        <f t="shared" si="21"/>
        <v>IQD</v>
      </c>
      <c r="I484" s="7">
        <v>168000000</v>
      </c>
      <c r="J484" s="8">
        <v>168000000</v>
      </c>
      <c r="K484" s="7">
        <v>0</v>
      </c>
      <c r="L484" s="7">
        <v>0</v>
      </c>
      <c r="M484" s="7">
        <v>3490666.6440000013</v>
      </c>
      <c r="N484" s="9">
        <v>44143</v>
      </c>
      <c r="O484" s="9">
        <v>44355</v>
      </c>
      <c r="P484" s="9">
        <v>44355</v>
      </c>
      <c r="Q484" s="10" t="e">
        <f t="shared" si="22"/>
        <v>#VALUE!</v>
      </c>
      <c r="R484" s="5">
        <v>1</v>
      </c>
      <c r="S484" s="5" t="s">
        <v>34</v>
      </c>
      <c r="T484" s="11">
        <v>0</v>
      </c>
      <c r="U484" s="8">
        <v>0</v>
      </c>
      <c r="V484" s="12">
        <f t="shared" si="23"/>
        <v>0</v>
      </c>
      <c r="W484" s="7">
        <v>260000000</v>
      </c>
      <c r="X484" s="7">
        <v>700000000</v>
      </c>
      <c r="Y484" s="7">
        <v>560000000</v>
      </c>
      <c r="Z484" s="7">
        <v>260000000</v>
      </c>
      <c r="AA484" s="16">
        <v>0.11</v>
      </c>
      <c r="AB484" s="5" t="s">
        <v>41</v>
      </c>
      <c r="AC484" s="17">
        <v>1</v>
      </c>
    </row>
    <row r="485" spans="1:29" x14ac:dyDescent="0.3">
      <c r="A485" s="4" t="s">
        <v>945</v>
      </c>
      <c r="B485" s="5">
        <v>50927</v>
      </c>
      <c r="C485" s="6" t="s">
        <v>636</v>
      </c>
      <c r="D485" s="5" t="e">
        <f>VLOOKUP(B485,'[1]MB Data-New Rating'!#REF!,3,0)</f>
        <v>#REF!</v>
      </c>
      <c r="E485" s="5" t="s">
        <v>31</v>
      </c>
      <c r="F485" s="6" t="s">
        <v>946</v>
      </c>
      <c r="G485" s="5" t="s">
        <v>33</v>
      </c>
      <c r="H485" s="5" t="str">
        <f t="shared" si="21"/>
        <v>IQD</v>
      </c>
      <c r="I485" s="7">
        <v>39000000</v>
      </c>
      <c r="J485" s="8">
        <v>39000000</v>
      </c>
      <c r="K485" s="7">
        <v>0</v>
      </c>
      <c r="L485" s="7">
        <v>0</v>
      </c>
      <c r="M485" s="7">
        <v>440916.679</v>
      </c>
      <c r="N485" s="9">
        <v>44143</v>
      </c>
      <c r="O485" s="9">
        <v>44324</v>
      </c>
      <c r="P485" s="9">
        <v>44324</v>
      </c>
      <c r="Q485" s="10" t="e">
        <f t="shared" si="22"/>
        <v>#VALUE!</v>
      </c>
      <c r="R485" s="5">
        <v>1</v>
      </c>
      <c r="S485" s="5" t="s">
        <v>34</v>
      </c>
      <c r="T485" s="11">
        <v>0</v>
      </c>
      <c r="U485" s="8">
        <v>0</v>
      </c>
      <c r="V485" s="12">
        <f t="shared" si="23"/>
        <v>0</v>
      </c>
      <c r="W485" s="7">
        <v>65000000</v>
      </c>
      <c r="X485" s="7">
        <v>405000000</v>
      </c>
      <c r="Y485" s="7">
        <v>324000000</v>
      </c>
      <c r="Z485" s="7">
        <v>65000000</v>
      </c>
      <c r="AA485" s="16">
        <v>0.11</v>
      </c>
      <c r="AB485" s="5" t="s">
        <v>59</v>
      </c>
      <c r="AC485" s="17">
        <v>2</v>
      </c>
    </row>
    <row r="486" spans="1:29" x14ac:dyDescent="0.3">
      <c r="A486" s="4" t="s">
        <v>947</v>
      </c>
      <c r="B486" s="5">
        <v>50582</v>
      </c>
      <c r="C486" s="6" t="s">
        <v>636</v>
      </c>
      <c r="D486" s="5" t="e">
        <f>VLOOKUP(B486,'[1]MB Data-New Rating'!#REF!,3,0)</f>
        <v>#REF!</v>
      </c>
      <c r="E486" s="5" t="s">
        <v>31</v>
      </c>
      <c r="F486" s="6" t="s">
        <v>948</v>
      </c>
      <c r="G486" s="5" t="s">
        <v>33</v>
      </c>
      <c r="H486" s="5" t="str">
        <f t="shared" si="21"/>
        <v>IQD</v>
      </c>
      <c r="I486" s="7">
        <v>62000000</v>
      </c>
      <c r="J486" s="8">
        <v>62000000</v>
      </c>
      <c r="K486" s="7">
        <v>0</v>
      </c>
      <c r="L486" s="7">
        <v>0</v>
      </c>
      <c r="M486" s="7">
        <v>4148054.7239999999</v>
      </c>
      <c r="N486" s="9">
        <v>44144</v>
      </c>
      <c r="O486" s="9">
        <v>44509</v>
      </c>
      <c r="P486" s="9">
        <v>44509</v>
      </c>
      <c r="Q486" s="10" t="e">
        <f t="shared" si="22"/>
        <v>#VALUE!</v>
      </c>
      <c r="R486" s="5">
        <v>1</v>
      </c>
      <c r="S486" s="5" t="s">
        <v>34</v>
      </c>
      <c r="T486" s="11">
        <v>0</v>
      </c>
      <c r="U486" s="8">
        <v>0</v>
      </c>
      <c r="V486" s="12">
        <f t="shared" si="23"/>
        <v>0</v>
      </c>
      <c r="W486" s="7">
        <v>162500000</v>
      </c>
      <c r="X486" s="7">
        <v>450000000</v>
      </c>
      <c r="Y486" s="7">
        <v>360000000</v>
      </c>
      <c r="Z486" s="7">
        <v>162500000</v>
      </c>
      <c r="AA486" s="16">
        <v>0.11</v>
      </c>
      <c r="AB486" s="5" t="s">
        <v>35</v>
      </c>
      <c r="AC486" s="17">
        <v>1</v>
      </c>
    </row>
    <row r="487" spans="1:29" x14ac:dyDescent="0.3">
      <c r="A487" s="4" t="s">
        <v>949</v>
      </c>
      <c r="B487" s="5">
        <v>50005</v>
      </c>
      <c r="C487" s="6" t="s">
        <v>636</v>
      </c>
      <c r="D487" s="5" t="e">
        <f>VLOOKUP(B487,'[1]MB Data-New Rating'!#REF!,3,0)</f>
        <v>#REF!</v>
      </c>
      <c r="E487" s="5" t="s">
        <v>31</v>
      </c>
      <c r="F487" s="6" t="s">
        <v>950</v>
      </c>
      <c r="G487" s="5" t="s">
        <v>33</v>
      </c>
      <c r="H487" s="5" t="str">
        <f t="shared" si="21"/>
        <v>IQD</v>
      </c>
      <c r="I487" s="7">
        <v>535515555.10799998</v>
      </c>
      <c r="J487" s="8">
        <v>535515555.10799998</v>
      </c>
      <c r="K487" s="7">
        <v>5894346.3500000006</v>
      </c>
      <c r="L487" s="7">
        <v>54126.23</v>
      </c>
      <c r="M487" s="7">
        <v>0</v>
      </c>
      <c r="N487" s="9">
        <v>44144</v>
      </c>
      <c r="O487" s="9">
        <v>44509</v>
      </c>
      <c r="P487" s="9">
        <v>44236</v>
      </c>
      <c r="Q487" s="10" t="e">
        <f t="shared" si="22"/>
        <v>#VALUE!</v>
      </c>
      <c r="R487" s="5">
        <v>1</v>
      </c>
      <c r="S487" s="5" t="s">
        <v>34</v>
      </c>
      <c r="T487" s="11">
        <v>0</v>
      </c>
      <c r="U487" s="8">
        <v>0</v>
      </c>
      <c r="V487" s="12">
        <f t="shared" si="23"/>
        <v>0</v>
      </c>
      <c r="W487" s="7">
        <v>1495000000</v>
      </c>
      <c r="X487" s="7">
        <v>2468000000</v>
      </c>
      <c r="Y487" s="7">
        <v>1974400000</v>
      </c>
      <c r="Z487" s="7">
        <v>1495000000</v>
      </c>
      <c r="AA487" s="16">
        <v>7.8E-2</v>
      </c>
      <c r="AB487" s="5" t="s">
        <v>123</v>
      </c>
      <c r="AC487" s="17">
        <v>4</v>
      </c>
    </row>
    <row r="488" spans="1:29" x14ac:dyDescent="0.3">
      <c r="A488" s="4" t="s">
        <v>951</v>
      </c>
      <c r="B488" s="5">
        <v>50629</v>
      </c>
      <c r="C488" s="6" t="s">
        <v>636</v>
      </c>
      <c r="D488" s="5" t="e">
        <f>VLOOKUP(B488,'[1]MB Data-New Rating'!#REF!,3,0)</f>
        <v>#REF!</v>
      </c>
      <c r="E488" s="5" t="s">
        <v>31</v>
      </c>
      <c r="F488" s="6" t="s">
        <v>952</v>
      </c>
      <c r="G488" s="5" t="s">
        <v>33</v>
      </c>
      <c r="H488" s="5" t="str">
        <f t="shared" si="21"/>
        <v>IQD</v>
      </c>
      <c r="I488" s="7">
        <v>7000000</v>
      </c>
      <c r="J488" s="8">
        <v>7000000</v>
      </c>
      <c r="K488" s="7">
        <v>0</v>
      </c>
      <c r="L488" s="7">
        <v>0</v>
      </c>
      <c r="M488" s="7">
        <v>485205.48499999999</v>
      </c>
      <c r="N488" s="9">
        <v>44152</v>
      </c>
      <c r="O488" s="9">
        <v>44517</v>
      </c>
      <c r="P488" s="9">
        <v>44517</v>
      </c>
      <c r="Q488" s="10" t="e">
        <f t="shared" si="22"/>
        <v>#VALUE!</v>
      </c>
      <c r="R488" s="5">
        <v>1</v>
      </c>
      <c r="S488" s="5" t="s">
        <v>34</v>
      </c>
      <c r="T488" s="11">
        <v>0</v>
      </c>
      <c r="U488" s="8">
        <v>0</v>
      </c>
      <c r="V488" s="12">
        <f t="shared" si="23"/>
        <v>0</v>
      </c>
      <c r="W488" s="7">
        <v>26000000</v>
      </c>
      <c r="X488" s="7">
        <v>119000000</v>
      </c>
      <c r="Y488" s="7">
        <v>95200000</v>
      </c>
      <c r="Z488" s="7">
        <v>26000000</v>
      </c>
      <c r="AA488" s="16">
        <v>0.11</v>
      </c>
      <c r="AB488" s="5" t="s">
        <v>35</v>
      </c>
      <c r="AC488" s="17">
        <v>1</v>
      </c>
    </row>
    <row r="489" spans="1:29" x14ac:dyDescent="0.3">
      <c r="A489" s="4" t="s">
        <v>953</v>
      </c>
      <c r="B489" s="5">
        <v>24231</v>
      </c>
      <c r="C489" s="6" t="s">
        <v>636</v>
      </c>
      <c r="D489" s="5" t="e">
        <f>VLOOKUP(B489,'[1]MB Data-New Rating'!#REF!,3,0)</f>
        <v>#REF!</v>
      </c>
      <c r="E489" s="5" t="s">
        <v>31</v>
      </c>
      <c r="F489" s="6" t="s">
        <v>954</v>
      </c>
      <c r="G489" s="5" t="s">
        <v>33</v>
      </c>
      <c r="H489" s="5" t="str">
        <f t="shared" si="21"/>
        <v>IQD</v>
      </c>
      <c r="I489" s="7">
        <v>90000000</v>
      </c>
      <c r="J489" s="8">
        <v>90000000</v>
      </c>
      <c r="K489" s="7">
        <v>0</v>
      </c>
      <c r="L489" s="7">
        <v>0</v>
      </c>
      <c r="M489" s="7">
        <v>6238356.1200000001</v>
      </c>
      <c r="N489" s="9">
        <v>44152</v>
      </c>
      <c r="O489" s="9">
        <v>44517</v>
      </c>
      <c r="P489" s="9">
        <v>44517</v>
      </c>
      <c r="Q489" s="10" t="e">
        <f t="shared" si="22"/>
        <v>#VALUE!</v>
      </c>
      <c r="R489" s="5">
        <v>1</v>
      </c>
      <c r="S489" s="5" t="s">
        <v>34</v>
      </c>
      <c r="T489" s="11">
        <v>0</v>
      </c>
      <c r="U489" s="8">
        <v>0</v>
      </c>
      <c r="V489" s="12">
        <f t="shared" si="23"/>
        <v>0</v>
      </c>
      <c r="W489" s="7">
        <v>130000000</v>
      </c>
      <c r="X489" s="7">
        <v>537000000</v>
      </c>
      <c r="Y489" s="7">
        <v>429600000</v>
      </c>
      <c r="Z489" s="7">
        <v>130000000</v>
      </c>
      <c r="AA489" s="16">
        <v>0.11</v>
      </c>
      <c r="AB489" s="5" t="s">
        <v>35</v>
      </c>
      <c r="AC489" s="17">
        <v>1</v>
      </c>
    </row>
    <row r="490" spans="1:29" x14ac:dyDescent="0.3">
      <c r="A490" s="4" t="s">
        <v>955</v>
      </c>
      <c r="B490" s="5">
        <v>50236</v>
      </c>
      <c r="C490" s="6" t="s">
        <v>636</v>
      </c>
      <c r="D490" s="5" t="e">
        <f>VLOOKUP(B490,'[1]MB Data-New Rating'!#REF!,3,0)</f>
        <v>#REF!</v>
      </c>
      <c r="E490" s="5" t="s">
        <v>31</v>
      </c>
      <c r="F490" s="6" t="s">
        <v>956</v>
      </c>
      <c r="G490" s="5" t="s">
        <v>33</v>
      </c>
      <c r="H490" s="5" t="str">
        <f t="shared" si="21"/>
        <v>IQD</v>
      </c>
      <c r="I490" s="7">
        <v>12000000</v>
      </c>
      <c r="J490" s="8">
        <v>12000000</v>
      </c>
      <c r="K490" s="7">
        <v>0</v>
      </c>
      <c r="L490" s="7">
        <v>0</v>
      </c>
      <c r="M490" s="7">
        <v>839013.74600000004</v>
      </c>
      <c r="N490" s="9">
        <v>44154</v>
      </c>
      <c r="O490" s="9">
        <v>44519</v>
      </c>
      <c r="P490" s="9">
        <v>44519</v>
      </c>
      <c r="Q490" s="10" t="e">
        <f t="shared" si="22"/>
        <v>#VALUE!</v>
      </c>
      <c r="R490" s="5">
        <v>1</v>
      </c>
      <c r="S490" s="5" t="s">
        <v>34</v>
      </c>
      <c r="T490" s="11">
        <v>0</v>
      </c>
      <c r="U490" s="8">
        <v>0</v>
      </c>
      <c r="V490" s="12">
        <f t="shared" si="23"/>
        <v>0</v>
      </c>
      <c r="W490" s="7">
        <v>97500000</v>
      </c>
      <c r="X490" s="7">
        <v>215000000</v>
      </c>
      <c r="Y490" s="7">
        <v>172000000</v>
      </c>
      <c r="Z490" s="7">
        <v>97500000</v>
      </c>
      <c r="AA490" s="16">
        <v>0.11</v>
      </c>
      <c r="AB490" s="5" t="s">
        <v>35</v>
      </c>
      <c r="AC490" s="17">
        <v>1</v>
      </c>
    </row>
    <row r="491" spans="1:29" x14ac:dyDescent="0.3">
      <c r="A491" s="4" t="s">
        <v>957</v>
      </c>
      <c r="B491" s="5">
        <v>23076</v>
      </c>
      <c r="C491" s="6" t="s">
        <v>636</v>
      </c>
      <c r="D491" s="5" t="e">
        <f>VLOOKUP(B491,'[1]MB Data-New Rating'!#REF!,3,0)</f>
        <v>#REF!</v>
      </c>
      <c r="E491" s="5" t="s">
        <v>31</v>
      </c>
      <c r="F491" s="6" t="s">
        <v>958</v>
      </c>
      <c r="G491" s="5" t="s">
        <v>33</v>
      </c>
      <c r="H491" s="5" t="str">
        <f t="shared" si="21"/>
        <v>IQD</v>
      </c>
      <c r="I491" s="7">
        <v>53000000</v>
      </c>
      <c r="J491" s="8">
        <v>53000000</v>
      </c>
      <c r="K491" s="7">
        <v>0</v>
      </c>
      <c r="L491" s="7">
        <v>0</v>
      </c>
      <c r="M491" s="7">
        <v>777333.31199999992</v>
      </c>
      <c r="N491" s="9">
        <v>44154</v>
      </c>
      <c r="O491" s="9">
        <v>44335</v>
      </c>
      <c r="P491" s="9">
        <v>44335</v>
      </c>
      <c r="Q491" s="10" t="e">
        <f t="shared" si="22"/>
        <v>#VALUE!</v>
      </c>
      <c r="R491" s="5">
        <v>1</v>
      </c>
      <c r="S491" s="5" t="s">
        <v>34</v>
      </c>
      <c r="T491" s="11">
        <v>0</v>
      </c>
      <c r="U491" s="8">
        <v>0</v>
      </c>
      <c r="V491" s="12">
        <f t="shared" si="23"/>
        <v>0</v>
      </c>
      <c r="W491" s="7">
        <v>97500000</v>
      </c>
      <c r="X491" s="7">
        <v>540000000</v>
      </c>
      <c r="Y491" s="7">
        <v>432000000</v>
      </c>
      <c r="Z491" s="7">
        <v>97500000</v>
      </c>
      <c r="AA491" s="16">
        <v>0.11</v>
      </c>
      <c r="AB491" s="5" t="s">
        <v>59</v>
      </c>
      <c r="AC491" s="17">
        <v>2</v>
      </c>
    </row>
    <row r="492" spans="1:29" x14ac:dyDescent="0.3">
      <c r="A492" s="4" t="s">
        <v>959</v>
      </c>
      <c r="B492" s="5">
        <v>24119</v>
      </c>
      <c r="C492" s="6" t="s">
        <v>636</v>
      </c>
      <c r="D492" s="5" t="e">
        <f>VLOOKUP(B492,'[1]MB Data-New Rating'!#REF!,3,0)</f>
        <v>#REF!</v>
      </c>
      <c r="E492" s="5" t="s">
        <v>31</v>
      </c>
      <c r="F492" s="6" t="s">
        <v>960</v>
      </c>
      <c r="G492" s="5" t="s">
        <v>33</v>
      </c>
      <c r="H492" s="5" t="str">
        <f t="shared" si="21"/>
        <v>IQD</v>
      </c>
      <c r="I492" s="7">
        <v>215000000</v>
      </c>
      <c r="J492" s="8">
        <v>215000000</v>
      </c>
      <c r="K492" s="7">
        <v>0</v>
      </c>
      <c r="L492" s="7">
        <v>0</v>
      </c>
      <c r="M492" s="7">
        <v>3350416.6439999994</v>
      </c>
      <c r="N492" s="9">
        <v>44157</v>
      </c>
      <c r="O492" s="9">
        <v>44338</v>
      </c>
      <c r="P492" s="9">
        <v>44338</v>
      </c>
      <c r="Q492" s="10" t="e">
        <f t="shared" si="22"/>
        <v>#VALUE!</v>
      </c>
      <c r="R492" s="5">
        <v>1</v>
      </c>
      <c r="S492" s="5" t="s">
        <v>34</v>
      </c>
      <c r="T492" s="11">
        <v>0</v>
      </c>
      <c r="U492" s="8">
        <v>0</v>
      </c>
      <c r="V492" s="12">
        <f t="shared" si="23"/>
        <v>0</v>
      </c>
      <c r="W492" s="7">
        <v>325000000</v>
      </c>
      <c r="X492" s="7">
        <v>947000000</v>
      </c>
      <c r="Y492" s="7">
        <v>757600000</v>
      </c>
      <c r="Z492" s="7">
        <v>325000000</v>
      </c>
      <c r="AA492" s="16">
        <v>0.11</v>
      </c>
      <c r="AB492" s="5" t="s">
        <v>59</v>
      </c>
      <c r="AC492" s="17">
        <v>2</v>
      </c>
    </row>
    <row r="493" spans="1:29" x14ac:dyDescent="0.3">
      <c r="A493" s="4" t="s">
        <v>961</v>
      </c>
      <c r="B493" s="5">
        <v>23107</v>
      </c>
      <c r="C493" s="6" t="s">
        <v>636</v>
      </c>
      <c r="D493" s="5" t="e">
        <f>VLOOKUP(B493,'[1]MB Data-New Rating'!#REF!,3,0)</f>
        <v>#REF!</v>
      </c>
      <c r="E493" s="5" t="s">
        <v>31</v>
      </c>
      <c r="F493" s="6" t="s">
        <v>962</v>
      </c>
      <c r="G493" s="5" t="s">
        <v>33</v>
      </c>
      <c r="H493" s="5" t="str">
        <f t="shared" si="21"/>
        <v>IQD</v>
      </c>
      <c r="I493" s="7">
        <v>10000000</v>
      </c>
      <c r="J493" s="8">
        <v>10000000</v>
      </c>
      <c r="K493" s="7">
        <v>0</v>
      </c>
      <c r="L493" s="7">
        <v>0</v>
      </c>
      <c r="M493" s="7">
        <v>708219.13</v>
      </c>
      <c r="N493" s="9">
        <v>44157</v>
      </c>
      <c r="O493" s="9">
        <v>44522</v>
      </c>
      <c r="P493" s="9">
        <v>44522</v>
      </c>
      <c r="Q493" s="10" t="e">
        <f t="shared" si="22"/>
        <v>#VALUE!</v>
      </c>
      <c r="R493" s="5">
        <v>1</v>
      </c>
      <c r="S493" s="5" t="s">
        <v>34</v>
      </c>
      <c r="T493" s="11">
        <v>0</v>
      </c>
      <c r="U493" s="8">
        <v>0</v>
      </c>
      <c r="V493" s="12">
        <f t="shared" si="23"/>
        <v>0</v>
      </c>
      <c r="W493" s="7">
        <v>32500000</v>
      </c>
      <c r="X493" s="7">
        <v>306000000</v>
      </c>
      <c r="Y493" s="7">
        <v>244800000</v>
      </c>
      <c r="Z493" s="7">
        <v>32500000</v>
      </c>
      <c r="AA493" s="16">
        <v>0.11</v>
      </c>
      <c r="AB493" s="5" t="s">
        <v>35</v>
      </c>
      <c r="AC493" s="17">
        <v>1</v>
      </c>
    </row>
    <row r="494" spans="1:29" x14ac:dyDescent="0.3">
      <c r="A494" s="4" t="s">
        <v>963</v>
      </c>
      <c r="B494" s="5">
        <v>50412</v>
      </c>
      <c r="C494" s="6" t="s">
        <v>636</v>
      </c>
      <c r="D494" s="5" t="e">
        <f>VLOOKUP(B494,'[1]MB Data-New Rating'!#REF!,3,0)</f>
        <v>#REF!</v>
      </c>
      <c r="E494" s="5" t="s">
        <v>31</v>
      </c>
      <c r="F494" s="6" t="s">
        <v>964</v>
      </c>
      <c r="G494" s="5" t="s">
        <v>33</v>
      </c>
      <c r="H494" s="5" t="str">
        <f t="shared" si="21"/>
        <v>IQD</v>
      </c>
      <c r="I494" s="7">
        <v>23000000</v>
      </c>
      <c r="J494" s="8">
        <v>23000000</v>
      </c>
      <c r="K494" s="7">
        <v>0</v>
      </c>
      <c r="L494" s="7">
        <v>0</v>
      </c>
      <c r="M494" s="7">
        <v>1628904.0899999999</v>
      </c>
      <c r="N494" s="9">
        <v>44157</v>
      </c>
      <c r="O494" s="9">
        <v>44522</v>
      </c>
      <c r="P494" s="9">
        <v>44522</v>
      </c>
      <c r="Q494" s="10" t="e">
        <f t="shared" si="22"/>
        <v>#VALUE!</v>
      </c>
      <c r="R494" s="5">
        <v>1</v>
      </c>
      <c r="S494" s="5" t="s">
        <v>34</v>
      </c>
      <c r="T494" s="11">
        <v>0</v>
      </c>
      <c r="U494" s="8">
        <v>0</v>
      </c>
      <c r="V494" s="12">
        <f t="shared" si="23"/>
        <v>0</v>
      </c>
      <c r="W494" s="7">
        <v>65000000</v>
      </c>
      <c r="X494" s="7">
        <v>370000000</v>
      </c>
      <c r="Y494" s="7">
        <v>296000000</v>
      </c>
      <c r="Z494" s="7">
        <v>65000000</v>
      </c>
      <c r="AA494" s="16">
        <v>0.11</v>
      </c>
      <c r="AB494" s="5" t="s">
        <v>35</v>
      </c>
      <c r="AC494" s="17">
        <v>1</v>
      </c>
    </row>
    <row r="495" spans="1:29" x14ac:dyDescent="0.3">
      <c r="A495" s="4" t="s">
        <v>965</v>
      </c>
      <c r="B495" s="5">
        <v>50353</v>
      </c>
      <c r="C495" s="6" t="s">
        <v>636</v>
      </c>
      <c r="D495" s="5" t="e">
        <f>VLOOKUP(B495,'[1]MB Data-New Rating'!#REF!,3,0)</f>
        <v>#REF!</v>
      </c>
      <c r="E495" s="5" t="s">
        <v>31</v>
      </c>
      <c r="F495" s="6" t="s">
        <v>966</v>
      </c>
      <c r="G495" s="5" t="s">
        <v>33</v>
      </c>
      <c r="H495" s="5" t="str">
        <f t="shared" si="21"/>
        <v>IQD</v>
      </c>
      <c r="I495" s="7">
        <v>18000000</v>
      </c>
      <c r="J495" s="8">
        <v>18000000</v>
      </c>
      <c r="K495" s="7">
        <v>0</v>
      </c>
      <c r="L495" s="7">
        <v>0</v>
      </c>
      <c r="M495" s="7">
        <v>1274794.46</v>
      </c>
      <c r="N495" s="9">
        <v>44157</v>
      </c>
      <c r="O495" s="9">
        <v>44522</v>
      </c>
      <c r="P495" s="9">
        <v>44522</v>
      </c>
      <c r="Q495" s="10" t="e">
        <f t="shared" si="22"/>
        <v>#VALUE!</v>
      </c>
      <c r="R495" s="5">
        <v>1</v>
      </c>
      <c r="S495" s="5" t="s">
        <v>34</v>
      </c>
      <c r="T495" s="11">
        <v>0</v>
      </c>
      <c r="U495" s="8">
        <v>0</v>
      </c>
      <c r="V495" s="12">
        <f t="shared" si="23"/>
        <v>0</v>
      </c>
      <c r="W495" s="7">
        <v>65000000</v>
      </c>
      <c r="X495" s="7">
        <v>146000000</v>
      </c>
      <c r="Y495" s="7">
        <v>116800000</v>
      </c>
      <c r="Z495" s="7">
        <v>65000000</v>
      </c>
      <c r="AA495" s="16">
        <v>0.11</v>
      </c>
      <c r="AB495" s="5" t="s">
        <v>35</v>
      </c>
      <c r="AC495" s="17">
        <v>1</v>
      </c>
    </row>
    <row r="496" spans="1:29" x14ac:dyDescent="0.3">
      <c r="A496" s="4" t="s">
        <v>967</v>
      </c>
      <c r="B496" s="5">
        <v>50599</v>
      </c>
      <c r="C496" s="6" t="s">
        <v>636</v>
      </c>
      <c r="D496" s="5" t="e">
        <f>VLOOKUP(B496,'[1]MB Data-New Rating'!#REF!,3,0)</f>
        <v>#REF!</v>
      </c>
      <c r="E496" s="5" t="s">
        <v>31</v>
      </c>
      <c r="F496" s="6" t="s">
        <v>968</v>
      </c>
      <c r="G496" s="5" t="s">
        <v>33</v>
      </c>
      <c r="H496" s="5" t="str">
        <f t="shared" si="21"/>
        <v>IQD</v>
      </c>
      <c r="I496" s="7">
        <v>64000000</v>
      </c>
      <c r="J496" s="8">
        <v>64000000</v>
      </c>
      <c r="K496" s="7">
        <v>0</v>
      </c>
      <c r="L496" s="7">
        <v>0</v>
      </c>
      <c r="M496" s="7">
        <v>1016888.912</v>
      </c>
      <c r="N496" s="9">
        <v>44158</v>
      </c>
      <c r="O496" s="9">
        <v>44339</v>
      </c>
      <c r="P496" s="9">
        <v>44339</v>
      </c>
      <c r="Q496" s="10" t="e">
        <f t="shared" si="22"/>
        <v>#VALUE!</v>
      </c>
      <c r="R496" s="5">
        <v>1</v>
      </c>
      <c r="S496" s="5" t="s">
        <v>34</v>
      </c>
      <c r="T496" s="11">
        <v>0</v>
      </c>
      <c r="U496" s="8">
        <v>0</v>
      </c>
      <c r="V496" s="12">
        <f t="shared" si="23"/>
        <v>0</v>
      </c>
      <c r="W496" s="7">
        <v>130000000</v>
      </c>
      <c r="X496" s="7">
        <v>625000000</v>
      </c>
      <c r="Y496" s="7">
        <v>500000000</v>
      </c>
      <c r="Z496" s="7">
        <v>130000000</v>
      </c>
      <c r="AA496" s="16">
        <v>0.11</v>
      </c>
      <c r="AB496" s="5" t="s">
        <v>59</v>
      </c>
      <c r="AC496" s="17">
        <v>2</v>
      </c>
    </row>
    <row r="497" spans="1:29" x14ac:dyDescent="0.3">
      <c r="A497" s="4" t="s">
        <v>969</v>
      </c>
      <c r="B497" s="5">
        <v>50245</v>
      </c>
      <c r="C497" s="6" t="s">
        <v>636</v>
      </c>
      <c r="D497" s="5" t="e">
        <f>VLOOKUP(B497,'[1]MB Data-New Rating'!#REF!,3,0)</f>
        <v>#REF!</v>
      </c>
      <c r="E497" s="5" t="s">
        <v>31</v>
      </c>
      <c r="F497" s="6" t="s">
        <v>970</v>
      </c>
      <c r="G497" s="5" t="s">
        <v>33</v>
      </c>
      <c r="H497" s="5" t="str">
        <f t="shared" si="21"/>
        <v>IQD</v>
      </c>
      <c r="I497" s="7">
        <v>190000000</v>
      </c>
      <c r="J497" s="8">
        <v>190000000</v>
      </c>
      <c r="K497" s="7">
        <v>0</v>
      </c>
      <c r="L497" s="7">
        <v>0</v>
      </c>
      <c r="M497" s="7">
        <v>13513424.653999999</v>
      </c>
      <c r="N497" s="9">
        <v>44158</v>
      </c>
      <c r="O497" s="9">
        <v>44523</v>
      </c>
      <c r="P497" s="9">
        <v>44523</v>
      </c>
      <c r="Q497" s="10" t="e">
        <f t="shared" si="22"/>
        <v>#VALUE!</v>
      </c>
      <c r="R497" s="5">
        <v>1</v>
      </c>
      <c r="S497" s="5" t="s">
        <v>34</v>
      </c>
      <c r="T497" s="11">
        <v>0</v>
      </c>
      <c r="U497" s="8">
        <v>0</v>
      </c>
      <c r="V497" s="12">
        <f t="shared" si="23"/>
        <v>0</v>
      </c>
      <c r="W497" s="7">
        <v>390000000</v>
      </c>
      <c r="X497" s="7">
        <v>1643000000</v>
      </c>
      <c r="Y497" s="7">
        <v>1314400000</v>
      </c>
      <c r="Z497" s="7">
        <v>390000000</v>
      </c>
      <c r="AA497" s="16">
        <v>0.11</v>
      </c>
      <c r="AB497" s="5" t="s">
        <v>35</v>
      </c>
      <c r="AC497" s="17">
        <v>1</v>
      </c>
    </row>
    <row r="498" spans="1:29" x14ac:dyDescent="0.3">
      <c r="A498" s="4" t="s">
        <v>971</v>
      </c>
      <c r="B498" s="5">
        <v>50855</v>
      </c>
      <c r="C498" s="6" t="s">
        <v>636</v>
      </c>
      <c r="D498" s="5" t="e">
        <f>VLOOKUP(B498,'[1]MB Data-New Rating'!#REF!,3,0)</f>
        <v>#REF!</v>
      </c>
      <c r="E498" s="5" t="s">
        <v>31</v>
      </c>
      <c r="F498" s="6" t="s">
        <v>972</v>
      </c>
      <c r="G498" s="5" t="s">
        <v>33</v>
      </c>
      <c r="H498" s="5" t="str">
        <f t="shared" si="21"/>
        <v>IQD</v>
      </c>
      <c r="I498" s="7">
        <v>158000000</v>
      </c>
      <c r="J498" s="8">
        <v>158000000</v>
      </c>
      <c r="K498" s="7">
        <v>0</v>
      </c>
      <c r="L498" s="7">
        <v>0</v>
      </c>
      <c r="M498" s="7">
        <v>2800111.1239999998</v>
      </c>
      <c r="N498" s="9">
        <v>44164</v>
      </c>
      <c r="O498" s="9">
        <v>44345</v>
      </c>
      <c r="P498" s="9">
        <v>44345</v>
      </c>
      <c r="Q498" s="10" t="e">
        <f t="shared" si="22"/>
        <v>#VALUE!</v>
      </c>
      <c r="R498" s="5">
        <v>1</v>
      </c>
      <c r="S498" s="5" t="s">
        <v>34</v>
      </c>
      <c r="T498" s="11">
        <v>0</v>
      </c>
      <c r="U498" s="8">
        <v>0</v>
      </c>
      <c r="V498" s="12">
        <f t="shared" si="23"/>
        <v>0</v>
      </c>
      <c r="W498" s="7">
        <v>390000000</v>
      </c>
      <c r="X498" s="7">
        <v>1000000000</v>
      </c>
      <c r="Y498" s="7">
        <v>800000000</v>
      </c>
      <c r="Z498" s="7">
        <v>390000000</v>
      </c>
      <c r="AA498" s="16">
        <v>0.11</v>
      </c>
      <c r="AB498" s="5" t="s">
        <v>59</v>
      </c>
      <c r="AC498" s="17">
        <v>2</v>
      </c>
    </row>
    <row r="499" spans="1:29" x14ac:dyDescent="0.3">
      <c r="A499" s="4" t="s">
        <v>973</v>
      </c>
      <c r="B499" s="5">
        <v>24437</v>
      </c>
      <c r="C499" s="6" t="s">
        <v>636</v>
      </c>
      <c r="D499" s="5" t="e">
        <f>VLOOKUP(B499,'[1]MB Data-New Rating'!#REF!,3,0)</f>
        <v>#REF!</v>
      </c>
      <c r="E499" s="5" t="s">
        <v>31</v>
      </c>
      <c r="F499" s="6" t="s">
        <v>974</v>
      </c>
      <c r="G499" s="5" t="s">
        <v>33</v>
      </c>
      <c r="H499" s="5" t="str">
        <f t="shared" si="21"/>
        <v>IQD</v>
      </c>
      <c r="I499" s="7">
        <v>34000000</v>
      </c>
      <c r="J499" s="8">
        <v>34000000</v>
      </c>
      <c r="K499" s="7">
        <v>0</v>
      </c>
      <c r="L499" s="7">
        <v>0</v>
      </c>
      <c r="M499" s="7">
        <v>602555.56199999992</v>
      </c>
      <c r="N499" s="9">
        <v>44164</v>
      </c>
      <c r="O499" s="9">
        <v>44345</v>
      </c>
      <c r="P499" s="9">
        <v>44345</v>
      </c>
      <c r="Q499" s="10" t="e">
        <f t="shared" si="22"/>
        <v>#VALUE!</v>
      </c>
      <c r="R499" s="5">
        <v>1</v>
      </c>
      <c r="S499" s="5" t="s">
        <v>34</v>
      </c>
      <c r="T499" s="11">
        <v>0</v>
      </c>
      <c r="U499" s="8">
        <v>0</v>
      </c>
      <c r="V499" s="12">
        <f t="shared" si="23"/>
        <v>0</v>
      </c>
      <c r="W499" s="7">
        <v>65000000</v>
      </c>
      <c r="X499" s="7">
        <v>307000000</v>
      </c>
      <c r="Y499" s="7">
        <v>245600000</v>
      </c>
      <c r="Z499" s="7">
        <v>65000000</v>
      </c>
      <c r="AA499" s="16">
        <v>0.11</v>
      </c>
      <c r="AB499" s="5" t="s">
        <v>59</v>
      </c>
      <c r="AC499" s="17">
        <v>2</v>
      </c>
    </row>
    <row r="500" spans="1:29" x14ac:dyDescent="0.3">
      <c r="A500" s="4" t="s">
        <v>975</v>
      </c>
      <c r="B500" s="5">
        <v>50189</v>
      </c>
      <c r="C500" s="6" t="s">
        <v>636</v>
      </c>
      <c r="D500" s="5" t="e">
        <f>VLOOKUP(B500,'[1]MB Data-New Rating'!#REF!,3,0)</f>
        <v>#REF!</v>
      </c>
      <c r="E500" s="5" t="s">
        <v>31</v>
      </c>
      <c r="F500" s="6" t="s">
        <v>976</v>
      </c>
      <c r="G500" s="5" t="s">
        <v>33</v>
      </c>
      <c r="H500" s="5" t="str">
        <f t="shared" si="21"/>
        <v>IQD</v>
      </c>
      <c r="I500" s="7">
        <v>6000000</v>
      </c>
      <c r="J500" s="8">
        <v>6000000</v>
      </c>
      <c r="K500" s="7">
        <v>0</v>
      </c>
      <c r="L500" s="7">
        <v>0</v>
      </c>
      <c r="M500" s="7">
        <v>113666.64600000004</v>
      </c>
      <c r="N500" s="9">
        <v>44167</v>
      </c>
      <c r="O500" s="9">
        <v>44349</v>
      </c>
      <c r="P500" s="9">
        <v>44349</v>
      </c>
      <c r="Q500" s="10" t="e">
        <f t="shared" si="22"/>
        <v>#VALUE!</v>
      </c>
      <c r="R500" s="5">
        <v>1</v>
      </c>
      <c r="S500" s="5" t="s">
        <v>34</v>
      </c>
      <c r="T500" s="11">
        <v>0</v>
      </c>
      <c r="U500" s="8">
        <v>0</v>
      </c>
      <c r="V500" s="12">
        <f t="shared" si="23"/>
        <v>0</v>
      </c>
      <c r="W500" s="7">
        <v>19500000</v>
      </c>
      <c r="X500" s="7">
        <v>125000000</v>
      </c>
      <c r="Y500" s="7">
        <v>100000000</v>
      </c>
      <c r="Z500" s="7">
        <v>19500000</v>
      </c>
      <c r="AA500" s="16">
        <v>0.11</v>
      </c>
      <c r="AB500" s="5" t="s">
        <v>59</v>
      </c>
      <c r="AC500" s="17">
        <v>2</v>
      </c>
    </row>
    <row r="501" spans="1:29" x14ac:dyDescent="0.3">
      <c r="A501" s="4" t="s">
        <v>977</v>
      </c>
      <c r="B501" s="5">
        <v>50820</v>
      </c>
      <c r="C501" s="6" t="s">
        <v>636</v>
      </c>
      <c r="D501" s="5" t="e">
        <f>VLOOKUP(B501,'[1]MB Data-New Rating'!#REF!,3,0)</f>
        <v>#REF!</v>
      </c>
      <c r="E501" s="5" t="s">
        <v>31</v>
      </c>
      <c r="F501" s="6" t="s">
        <v>978</v>
      </c>
      <c r="G501" s="5" t="s">
        <v>33</v>
      </c>
      <c r="H501" s="5" t="str">
        <f t="shared" si="21"/>
        <v>IQD</v>
      </c>
      <c r="I501" s="7">
        <v>114801291.439</v>
      </c>
      <c r="J501" s="8">
        <v>114801291.439</v>
      </c>
      <c r="K501" s="7">
        <v>1243680.6599999999</v>
      </c>
      <c r="L501" s="7">
        <v>1243680.6599999999</v>
      </c>
      <c r="M501" s="7">
        <v>0</v>
      </c>
      <c r="N501" s="9">
        <v>44167</v>
      </c>
      <c r="O501" s="9">
        <v>44257</v>
      </c>
      <c r="P501" s="9">
        <v>44257</v>
      </c>
      <c r="Q501" s="10" t="e">
        <f t="shared" si="22"/>
        <v>#VALUE!</v>
      </c>
      <c r="R501" s="5">
        <v>1</v>
      </c>
      <c r="S501" s="5" t="s">
        <v>34</v>
      </c>
      <c r="T501" s="11">
        <v>0</v>
      </c>
      <c r="U501" s="8">
        <v>0</v>
      </c>
      <c r="V501" s="12">
        <f t="shared" si="23"/>
        <v>0</v>
      </c>
      <c r="W501" s="7">
        <v>195000000</v>
      </c>
      <c r="X501" s="7">
        <v>615000000</v>
      </c>
      <c r="Y501" s="7">
        <v>492000000</v>
      </c>
      <c r="Z501" s="7">
        <v>195000000</v>
      </c>
      <c r="AA501" s="16">
        <v>0.11</v>
      </c>
      <c r="AB501" s="5" t="s">
        <v>123</v>
      </c>
      <c r="AC501" s="17">
        <v>4</v>
      </c>
    </row>
    <row r="502" spans="1:29" x14ac:dyDescent="0.3">
      <c r="A502" s="4" t="s">
        <v>979</v>
      </c>
      <c r="B502" s="5">
        <v>50160</v>
      </c>
      <c r="C502" s="6" t="s">
        <v>636</v>
      </c>
      <c r="D502" s="5" t="e">
        <f>VLOOKUP(B502,'[1]MB Data-New Rating'!#REF!,3,0)</f>
        <v>#REF!</v>
      </c>
      <c r="E502" s="5" t="s">
        <v>31</v>
      </c>
      <c r="F502" s="6" t="s">
        <v>980</v>
      </c>
      <c r="G502" s="5" t="s">
        <v>33</v>
      </c>
      <c r="H502" s="5" t="str">
        <f t="shared" si="21"/>
        <v>IQD</v>
      </c>
      <c r="I502" s="7">
        <v>8600000</v>
      </c>
      <c r="J502" s="8">
        <v>8600000</v>
      </c>
      <c r="K502" s="7">
        <v>0</v>
      </c>
      <c r="L502" s="7">
        <v>0</v>
      </c>
      <c r="M502" s="7">
        <v>165550.01400000002</v>
      </c>
      <c r="N502" s="9">
        <v>44168</v>
      </c>
      <c r="O502" s="9">
        <v>44350</v>
      </c>
      <c r="P502" s="9">
        <v>44350</v>
      </c>
      <c r="Q502" s="10" t="e">
        <f t="shared" si="22"/>
        <v>#VALUE!</v>
      </c>
      <c r="R502" s="5">
        <v>1</v>
      </c>
      <c r="S502" s="5" t="s">
        <v>34</v>
      </c>
      <c r="T502" s="11">
        <v>0</v>
      </c>
      <c r="U502" s="8">
        <v>0</v>
      </c>
      <c r="V502" s="12">
        <f t="shared" si="23"/>
        <v>0</v>
      </c>
      <c r="W502" s="7">
        <v>19500000</v>
      </c>
      <c r="X502" s="7">
        <v>229000000</v>
      </c>
      <c r="Y502" s="7">
        <v>183200000</v>
      </c>
      <c r="Z502" s="7">
        <v>19500000</v>
      </c>
      <c r="AA502" s="16">
        <v>0.11</v>
      </c>
      <c r="AB502" s="5" t="s">
        <v>59</v>
      </c>
      <c r="AC502" s="17">
        <v>2</v>
      </c>
    </row>
    <row r="503" spans="1:29" x14ac:dyDescent="0.3">
      <c r="A503" s="4" t="s">
        <v>981</v>
      </c>
      <c r="B503" s="5">
        <v>50806</v>
      </c>
      <c r="C503" s="6" t="s">
        <v>636</v>
      </c>
      <c r="D503" s="5" t="e">
        <f>VLOOKUP(B503,'[1]MB Data-New Rating'!#REF!,3,0)</f>
        <v>#REF!</v>
      </c>
      <c r="E503" s="5" t="s">
        <v>31</v>
      </c>
      <c r="F503" s="6" t="s">
        <v>982</v>
      </c>
      <c r="G503" s="5" t="s">
        <v>33</v>
      </c>
      <c r="H503" s="5" t="str">
        <f t="shared" si="21"/>
        <v>IQD</v>
      </c>
      <c r="I503" s="7">
        <v>20000000</v>
      </c>
      <c r="J503" s="8">
        <v>20000000</v>
      </c>
      <c r="K503" s="7">
        <v>0</v>
      </c>
      <c r="L503" s="7">
        <v>0</v>
      </c>
      <c r="M503" s="7">
        <v>1500821.9479999999</v>
      </c>
      <c r="N503" s="9">
        <v>44171</v>
      </c>
      <c r="O503" s="9">
        <v>44536</v>
      </c>
      <c r="P503" s="9">
        <v>44536</v>
      </c>
      <c r="Q503" s="10" t="e">
        <f t="shared" si="22"/>
        <v>#VALUE!</v>
      </c>
      <c r="R503" s="5">
        <v>1</v>
      </c>
      <c r="S503" s="5" t="s">
        <v>34</v>
      </c>
      <c r="T503" s="11">
        <v>0</v>
      </c>
      <c r="U503" s="8">
        <v>0</v>
      </c>
      <c r="V503" s="12">
        <f t="shared" si="23"/>
        <v>0</v>
      </c>
      <c r="W503" s="7">
        <v>65000000</v>
      </c>
      <c r="X503" s="7">
        <v>402000000</v>
      </c>
      <c r="Y503" s="7">
        <v>321600000</v>
      </c>
      <c r="Z503" s="7">
        <v>65000000</v>
      </c>
      <c r="AA503" s="16">
        <v>0.11</v>
      </c>
      <c r="AB503" s="5" t="s">
        <v>35</v>
      </c>
      <c r="AC503" s="17">
        <v>1</v>
      </c>
    </row>
    <row r="504" spans="1:29" x14ac:dyDescent="0.3">
      <c r="A504" s="4" t="s">
        <v>983</v>
      </c>
      <c r="B504" s="5">
        <v>50872</v>
      </c>
      <c r="C504" s="6" t="s">
        <v>636</v>
      </c>
      <c r="D504" s="5" t="e">
        <f>VLOOKUP(B504,'[1]MB Data-New Rating'!#REF!,3,0)</f>
        <v>#REF!</v>
      </c>
      <c r="E504" s="5" t="s">
        <v>31</v>
      </c>
      <c r="F504" s="6" t="s">
        <v>984</v>
      </c>
      <c r="G504" s="5" t="s">
        <v>33</v>
      </c>
      <c r="H504" s="5" t="str">
        <f t="shared" si="21"/>
        <v>IQD</v>
      </c>
      <c r="I504" s="7">
        <v>130608641.508</v>
      </c>
      <c r="J504" s="8">
        <v>130608641.508</v>
      </c>
      <c r="K504" s="7">
        <v>993771.66</v>
      </c>
      <c r="L504" s="7">
        <v>195.16</v>
      </c>
      <c r="M504" s="7">
        <v>0</v>
      </c>
      <c r="N504" s="9">
        <v>44172</v>
      </c>
      <c r="O504" s="9">
        <v>45633</v>
      </c>
      <c r="P504" s="9">
        <v>44262</v>
      </c>
      <c r="Q504" s="10" t="e">
        <f t="shared" si="22"/>
        <v>#VALUE!</v>
      </c>
      <c r="R504" s="5">
        <v>1</v>
      </c>
      <c r="S504" s="5" t="s">
        <v>34</v>
      </c>
      <c r="T504" s="11">
        <v>0</v>
      </c>
      <c r="U504" s="8">
        <v>0</v>
      </c>
      <c r="V504" s="12">
        <f t="shared" si="23"/>
        <v>0</v>
      </c>
      <c r="W504" s="7">
        <v>260000000</v>
      </c>
      <c r="X504" s="7">
        <v>976000000</v>
      </c>
      <c r="Y504" s="7">
        <v>780800000</v>
      </c>
      <c r="Z504" s="7">
        <v>260000000</v>
      </c>
      <c r="AA504" s="16">
        <v>0.11</v>
      </c>
      <c r="AB504" s="5" t="s">
        <v>123</v>
      </c>
      <c r="AC504" s="17">
        <v>4</v>
      </c>
    </row>
    <row r="505" spans="1:29" x14ac:dyDescent="0.3">
      <c r="A505" s="4" t="s">
        <v>985</v>
      </c>
      <c r="B505" s="5">
        <v>50207</v>
      </c>
      <c r="C505" s="6" t="s">
        <v>636</v>
      </c>
      <c r="D505" s="5" t="e">
        <f>VLOOKUP(B505,'[1]MB Data-New Rating'!#REF!,3,0)</f>
        <v>#REF!</v>
      </c>
      <c r="E505" s="5" t="s">
        <v>31</v>
      </c>
      <c r="F505" s="6" t="s">
        <v>986</v>
      </c>
      <c r="G505" s="5" t="s">
        <v>33</v>
      </c>
      <c r="H505" s="5" t="str">
        <f t="shared" si="21"/>
        <v>IQD</v>
      </c>
      <c r="I505" s="7">
        <v>5319862.2440000009</v>
      </c>
      <c r="J505" s="8">
        <v>5319862.2440000009</v>
      </c>
      <c r="K505" s="7">
        <v>39012.311999999998</v>
      </c>
      <c r="L505" s="7">
        <v>0</v>
      </c>
      <c r="M505" s="7">
        <v>0</v>
      </c>
      <c r="N505" s="9">
        <v>44173</v>
      </c>
      <c r="O505" s="9">
        <v>44903</v>
      </c>
      <c r="P505" s="9">
        <v>44294</v>
      </c>
      <c r="Q505" s="10" t="e">
        <f t="shared" si="22"/>
        <v>#VALUE!</v>
      </c>
      <c r="R505" s="5">
        <v>1</v>
      </c>
      <c r="S505" s="5" t="s">
        <v>34</v>
      </c>
      <c r="T505" s="11">
        <v>0</v>
      </c>
      <c r="U505" s="8">
        <v>0</v>
      </c>
      <c r="V505" s="12">
        <f t="shared" si="23"/>
        <v>0</v>
      </c>
      <c r="W505" s="7">
        <v>39000000</v>
      </c>
      <c r="X505" s="7">
        <v>140000000</v>
      </c>
      <c r="Y505" s="7">
        <v>112000000</v>
      </c>
      <c r="Z505" s="7">
        <v>39000000</v>
      </c>
      <c r="AA505" s="16">
        <v>0.11</v>
      </c>
      <c r="AB505" s="5" t="s">
        <v>64</v>
      </c>
      <c r="AC505" s="17">
        <v>12</v>
      </c>
    </row>
    <row r="506" spans="1:29" x14ac:dyDescent="0.3">
      <c r="A506" s="4" t="s">
        <v>987</v>
      </c>
      <c r="B506" s="5">
        <v>23483</v>
      </c>
      <c r="C506" s="6" t="s">
        <v>636</v>
      </c>
      <c r="D506" s="5" t="e">
        <f>VLOOKUP(B506,'[1]MB Data-New Rating'!#REF!,3,0)</f>
        <v>#REF!</v>
      </c>
      <c r="E506" s="5" t="s">
        <v>31</v>
      </c>
      <c r="F506" s="6" t="s">
        <v>988</v>
      </c>
      <c r="G506" s="5" t="s">
        <v>33</v>
      </c>
      <c r="H506" s="5" t="str">
        <f t="shared" si="21"/>
        <v>IQD</v>
      </c>
      <c r="I506" s="7">
        <v>15000000</v>
      </c>
      <c r="J506" s="8">
        <v>15000000</v>
      </c>
      <c r="K506" s="7">
        <v>0</v>
      </c>
      <c r="L506" s="7">
        <v>0</v>
      </c>
      <c r="M506" s="7">
        <v>1134657.5279999999</v>
      </c>
      <c r="N506" s="9">
        <v>44173</v>
      </c>
      <c r="O506" s="9">
        <v>44538</v>
      </c>
      <c r="P506" s="9">
        <v>44538</v>
      </c>
      <c r="Q506" s="10" t="e">
        <f t="shared" si="22"/>
        <v>#VALUE!</v>
      </c>
      <c r="R506" s="5">
        <v>1</v>
      </c>
      <c r="S506" s="5" t="s">
        <v>34</v>
      </c>
      <c r="T506" s="11">
        <v>0</v>
      </c>
      <c r="U506" s="8">
        <v>0</v>
      </c>
      <c r="V506" s="12">
        <f t="shared" si="23"/>
        <v>0</v>
      </c>
      <c r="W506" s="7">
        <v>45500000</v>
      </c>
      <c r="X506" s="7">
        <v>350000000</v>
      </c>
      <c r="Y506" s="7">
        <v>280000000</v>
      </c>
      <c r="Z506" s="7">
        <v>45500000</v>
      </c>
      <c r="AA506" s="16">
        <v>0.11</v>
      </c>
      <c r="AB506" s="5" t="s">
        <v>35</v>
      </c>
      <c r="AC506" s="17">
        <v>1</v>
      </c>
    </row>
    <row r="507" spans="1:29" x14ac:dyDescent="0.3">
      <c r="A507" s="4" t="s">
        <v>989</v>
      </c>
      <c r="B507" s="5">
        <v>50626</v>
      </c>
      <c r="C507" s="6" t="s">
        <v>636</v>
      </c>
      <c r="D507" s="5" t="e">
        <f>VLOOKUP(B507,'[1]MB Data-New Rating'!#REF!,3,0)</f>
        <v>#REF!</v>
      </c>
      <c r="E507" s="5" t="s">
        <v>31</v>
      </c>
      <c r="F507" s="6" t="s">
        <v>990</v>
      </c>
      <c r="G507" s="5" t="s">
        <v>33</v>
      </c>
      <c r="H507" s="5" t="str">
        <f t="shared" si="21"/>
        <v>IQD</v>
      </c>
      <c r="I507" s="7">
        <v>20000000</v>
      </c>
      <c r="J507" s="8">
        <v>20000000</v>
      </c>
      <c r="K507" s="7">
        <v>0</v>
      </c>
      <c r="L507" s="7">
        <v>0</v>
      </c>
      <c r="M507" s="7">
        <v>415555.54800000007</v>
      </c>
      <c r="N507" s="9">
        <v>44173</v>
      </c>
      <c r="O507" s="9">
        <v>44355</v>
      </c>
      <c r="P507" s="9">
        <v>44355</v>
      </c>
      <c r="Q507" s="10" t="e">
        <f t="shared" si="22"/>
        <v>#VALUE!</v>
      </c>
      <c r="R507" s="5">
        <v>1</v>
      </c>
      <c r="S507" s="5" t="s">
        <v>34</v>
      </c>
      <c r="T507" s="11">
        <v>0</v>
      </c>
      <c r="U507" s="8">
        <v>0</v>
      </c>
      <c r="V507" s="12">
        <f t="shared" si="23"/>
        <v>0</v>
      </c>
      <c r="W507" s="7">
        <v>39000000</v>
      </c>
      <c r="X507" s="7">
        <v>360000000</v>
      </c>
      <c r="Y507" s="7">
        <v>288000000</v>
      </c>
      <c r="Z507" s="7">
        <v>39000000</v>
      </c>
      <c r="AA507" s="16">
        <v>0.11</v>
      </c>
      <c r="AB507" s="5" t="s">
        <v>59</v>
      </c>
      <c r="AC507" s="17">
        <v>2</v>
      </c>
    </row>
    <row r="508" spans="1:29" x14ac:dyDescent="0.3">
      <c r="A508" s="4" t="s">
        <v>991</v>
      </c>
      <c r="B508" s="5">
        <v>50418</v>
      </c>
      <c r="C508" s="6" t="s">
        <v>636</v>
      </c>
      <c r="D508" s="5" t="e">
        <f>VLOOKUP(B508,'[1]MB Data-New Rating'!#REF!,3,0)</f>
        <v>#REF!</v>
      </c>
      <c r="E508" s="5" t="s">
        <v>31</v>
      </c>
      <c r="F508" s="6" t="s">
        <v>992</v>
      </c>
      <c r="G508" s="5" t="s">
        <v>33</v>
      </c>
      <c r="H508" s="5" t="str">
        <f t="shared" si="21"/>
        <v>IQD</v>
      </c>
      <c r="I508" s="7">
        <v>128000000</v>
      </c>
      <c r="J508" s="8">
        <v>128000000</v>
      </c>
      <c r="K508" s="7">
        <v>0</v>
      </c>
      <c r="L508" s="7">
        <v>0</v>
      </c>
      <c r="M508" s="7">
        <v>9682411.0120000001</v>
      </c>
      <c r="N508" s="9">
        <v>44173</v>
      </c>
      <c r="O508" s="9">
        <v>44538</v>
      </c>
      <c r="P508" s="9">
        <v>44538</v>
      </c>
      <c r="Q508" s="10" t="e">
        <f t="shared" si="22"/>
        <v>#VALUE!</v>
      </c>
      <c r="R508" s="5">
        <v>1</v>
      </c>
      <c r="S508" s="5" t="s">
        <v>34</v>
      </c>
      <c r="T508" s="11">
        <v>0</v>
      </c>
      <c r="U508" s="8">
        <v>0</v>
      </c>
      <c r="V508" s="12">
        <f t="shared" si="23"/>
        <v>0</v>
      </c>
      <c r="W508" s="7">
        <v>260000000</v>
      </c>
      <c r="X508" s="7">
        <v>930000000</v>
      </c>
      <c r="Y508" s="7">
        <v>744000000</v>
      </c>
      <c r="Z508" s="7">
        <v>260000000</v>
      </c>
      <c r="AA508" s="16">
        <v>0.11</v>
      </c>
      <c r="AB508" s="5" t="s">
        <v>35</v>
      </c>
      <c r="AC508" s="17">
        <v>1</v>
      </c>
    </row>
    <row r="509" spans="1:29" x14ac:dyDescent="0.3">
      <c r="A509" s="4" t="s">
        <v>993</v>
      </c>
      <c r="B509" s="5">
        <v>23738</v>
      </c>
      <c r="C509" s="6" t="s">
        <v>636</v>
      </c>
      <c r="D509" s="5" t="e">
        <f>VLOOKUP(B509,'[1]MB Data-New Rating'!#REF!,3,0)</f>
        <v>#REF!</v>
      </c>
      <c r="E509" s="5" t="s">
        <v>31</v>
      </c>
      <c r="F509" s="6" t="s">
        <v>994</v>
      </c>
      <c r="G509" s="5" t="s">
        <v>33</v>
      </c>
      <c r="H509" s="5" t="str">
        <f t="shared" si="21"/>
        <v>IQD</v>
      </c>
      <c r="I509" s="7">
        <v>67336471.809</v>
      </c>
      <c r="J509" s="8">
        <v>67336471.809</v>
      </c>
      <c r="K509" s="7">
        <v>448909.82400000002</v>
      </c>
      <c r="L509" s="7">
        <v>0</v>
      </c>
      <c r="M509" s="7">
        <v>0</v>
      </c>
      <c r="N509" s="9">
        <v>44173</v>
      </c>
      <c r="O509" s="9">
        <v>45634</v>
      </c>
      <c r="P509" s="9">
        <v>44355</v>
      </c>
      <c r="Q509" s="10" t="e">
        <f t="shared" si="22"/>
        <v>#VALUE!</v>
      </c>
      <c r="R509" s="5">
        <v>1</v>
      </c>
      <c r="S509" s="5" t="s">
        <v>34</v>
      </c>
      <c r="T509" s="11">
        <v>0</v>
      </c>
      <c r="U509" s="8">
        <v>0</v>
      </c>
      <c r="V509" s="12">
        <f t="shared" si="23"/>
        <v>0</v>
      </c>
      <c r="W509" s="7">
        <v>97500000</v>
      </c>
      <c r="X509" s="7">
        <v>603000000</v>
      </c>
      <c r="Y509" s="7">
        <v>482400000</v>
      </c>
      <c r="Z509" s="7">
        <v>97500000</v>
      </c>
      <c r="AA509" s="16">
        <v>0.1</v>
      </c>
      <c r="AB509" s="5" t="s">
        <v>123</v>
      </c>
      <c r="AC509" s="17">
        <v>4</v>
      </c>
    </row>
    <row r="510" spans="1:29" x14ac:dyDescent="0.3">
      <c r="A510" s="4" t="s">
        <v>995</v>
      </c>
      <c r="B510" s="5">
        <v>50226</v>
      </c>
      <c r="C510" s="6" t="s">
        <v>636</v>
      </c>
      <c r="D510" s="5" t="e">
        <f>VLOOKUP(B510,'[1]MB Data-New Rating'!#REF!,3,0)</f>
        <v>#REF!</v>
      </c>
      <c r="E510" s="5" t="s">
        <v>31</v>
      </c>
      <c r="F510" s="6" t="s">
        <v>996</v>
      </c>
      <c r="G510" s="5" t="s">
        <v>33</v>
      </c>
      <c r="H510" s="5" t="str">
        <f t="shared" si="21"/>
        <v>IQD</v>
      </c>
      <c r="I510" s="7">
        <v>33999999.960000001</v>
      </c>
      <c r="J510" s="8">
        <v>33999999.960000001</v>
      </c>
      <c r="K510" s="7">
        <v>217222.212</v>
      </c>
      <c r="L510" s="7">
        <v>0</v>
      </c>
      <c r="M510" s="7">
        <v>0</v>
      </c>
      <c r="N510" s="9">
        <v>44174</v>
      </c>
      <c r="O510" s="9">
        <v>45970</v>
      </c>
      <c r="P510" s="9">
        <v>44295</v>
      </c>
      <c r="Q510" s="10" t="e">
        <f t="shared" si="22"/>
        <v>#VALUE!</v>
      </c>
      <c r="R510" s="5">
        <v>1</v>
      </c>
      <c r="S510" s="5" t="s">
        <v>34</v>
      </c>
      <c r="T510" s="11">
        <v>0</v>
      </c>
      <c r="U510" s="8">
        <v>0</v>
      </c>
      <c r="V510" s="12">
        <f t="shared" si="23"/>
        <v>0</v>
      </c>
      <c r="W510" s="7">
        <v>97500000</v>
      </c>
      <c r="X510" s="7">
        <v>407000000</v>
      </c>
      <c r="Y510" s="7">
        <v>325600000</v>
      </c>
      <c r="Z510" s="7">
        <v>97500000</v>
      </c>
      <c r="AA510" s="16">
        <v>0.1</v>
      </c>
      <c r="AB510" s="5" t="s">
        <v>64</v>
      </c>
      <c r="AC510" s="17">
        <v>12</v>
      </c>
    </row>
    <row r="511" spans="1:29" x14ac:dyDescent="0.3">
      <c r="A511" s="4" t="s">
        <v>997</v>
      </c>
      <c r="B511" s="5">
        <v>24124</v>
      </c>
      <c r="C511" s="6" t="s">
        <v>636</v>
      </c>
      <c r="D511" s="5" t="e">
        <f>VLOOKUP(B511,'[1]MB Data-New Rating'!#REF!,3,0)</f>
        <v>#REF!</v>
      </c>
      <c r="E511" s="5" t="s">
        <v>31</v>
      </c>
      <c r="F511" s="6" t="s">
        <v>998</v>
      </c>
      <c r="G511" s="5" t="s">
        <v>33</v>
      </c>
      <c r="H511" s="5" t="str">
        <f t="shared" si="21"/>
        <v>IQD</v>
      </c>
      <c r="I511" s="7">
        <v>49998999.999999993</v>
      </c>
      <c r="J511" s="8">
        <v>49998999.999999993</v>
      </c>
      <c r="K511" s="7">
        <v>319438.05300000001</v>
      </c>
      <c r="L511" s="7">
        <v>0</v>
      </c>
      <c r="M511" s="7">
        <v>0</v>
      </c>
      <c r="N511" s="9">
        <v>44174</v>
      </c>
      <c r="O511" s="9">
        <v>45970</v>
      </c>
      <c r="P511" s="9">
        <v>44295</v>
      </c>
      <c r="Q511" s="10" t="e">
        <f t="shared" si="22"/>
        <v>#VALUE!</v>
      </c>
      <c r="R511" s="5">
        <v>1</v>
      </c>
      <c r="S511" s="5" t="s">
        <v>34</v>
      </c>
      <c r="T511" s="11">
        <v>0</v>
      </c>
      <c r="U511" s="8">
        <v>0</v>
      </c>
      <c r="V511" s="12">
        <f t="shared" si="23"/>
        <v>0</v>
      </c>
      <c r="W511" s="7">
        <v>65000000</v>
      </c>
      <c r="X511" s="7">
        <v>438000000</v>
      </c>
      <c r="Y511" s="7">
        <v>350400000</v>
      </c>
      <c r="Z511" s="7">
        <v>65000000</v>
      </c>
      <c r="AA511" s="16">
        <v>0.1</v>
      </c>
      <c r="AB511" s="5" t="s">
        <v>64</v>
      </c>
      <c r="AC511" s="17">
        <v>12</v>
      </c>
    </row>
    <row r="512" spans="1:29" x14ac:dyDescent="0.3">
      <c r="A512" s="4" t="s">
        <v>999</v>
      </c>
      <c r="B512" s="5">
        <v>50417</v>
      </c>
      <c r="C512" s="6" t="s">
        <v>636</v>
      </c>
      <c r="D512" s="5" t="e">
        <f>VLOOKUP(B512,'[1]MB Data-New Rating'!#REF!,3,0)</f>
        <v>#REF!</v>
      </c>
      <c r="E512" s="5" t="s">
        <v>31</v>
      </c>
      <c r="F512" s="6" t="s">
        <v>1000</v>
      </c>
      <c r="G512" s="5" t="s">
        <v>33</v>
      </c>
      <c r="H512" s="5" t="str">
        <f t="shared" si="21"/>
        <v>IQD</v>
      </c>
      <c r="I512" s="7">
        <v>17500000</v>
      </c>
      <c r="J512" s="8">
        <v>17500000</v>
      </c>
      <c r="K512" s="7">
        <v>604236.08600000001</v>
      </c>
      <c r="L512" s="7">
        <v>0</v>
      </c>
      <c r="M512" s="7">
        <v>0</v>
      </c>
      <c r="N512" s="9">
        <v>44174</v>
      </c>
      <c r="O512" s="9">
        <v>44539</v>
      </c>
      <c r="P512" s="9">
        <v>44356</v>
      </c>
      <c r="Q512" s="10" t="e">
        <f t="shared" si="22"/>
        <v>#VALUE!</v>
      </c>
      <c r="R512" s="5">
        <v>1</v>
      </c>
      <c r="S512" s="5" t="s">
        <v>34</v>
      </c>
      <c r="T512" s="11">
        <v>0</v>
      </c>
      <c r="U512" s="8">
        <v>0</v>
      </c>
      <c r="V512" s="12">
        <f t="shared" si="23"/>
        <v>0</v>
      </c>
      <c r="W512" s="7">
        <v>32500000</v>
      </c>
      <c r="X512" s="7">
        <v>107000000</v>
      </c>
      <c r="Y512" s="7">
        <v>85600000</v>
      </c>
      <c r="Z512" s="7">
        <v>32500000</v>
      </c>
      <c r="AA512" s="16">
        <v>0.11</v>
      </c>
      <c r="AB512" s="5" t="s">
        <v>59</v>
      </c>
      <c r="AC512" s="17">
        <v>2</v>
      </c>
    </row>
    <row r="513" spans="1:29" x14ac:dyDescent="0.3">
      <c r="A513" s="4" t="s">
        <v>1001</v>
      </c>
      <c r="B513" s="5">
        <v>50728</v>
      </c>
      <c r="C513" s="6" t="s">
        <v>636</v>
      </c>
      <c r="D513" s="5" t="e">
        <f>VLOOKUP(B513,'[1]MB Data-New Rating'!#REF!,3,0)</f>
        <v>#REF!</v>
      </c>
      <c r="E513" s="5" t="s">
        <v>31</v>
      </c>
      <c r="F513" s="6" t="s">
        <v>1002</v>
      </c>
      <c r="G513" s="5" t="s">
        <v>33</v>
      </c>
      <c r="H513" s="5" t="str">
        <f t="shared" si="21"/>
        <v>IQD</v>
      </c>
      <c r="I513" s="7">
        <v>50800000</v>
      </c>
      <c r="J513" s="8">
        <v>50800000</v>
      </c>
      <c r="K513" s="7">
        <v>0</v>
      </c>
      <c r="L513" s="7">
        <v>0</v>
      </c>
      <c r="M513" s="7">
        <v>3858016.443</v>
      </c>
      <c r="N513" s="9">
        <v>44174</v>
      </c>
      <c r="O513" s="9">
        <v>44539</v>
      </c>
      <c r="P513" s="9">
        <v>44539</v>
      </c>
      <c r="Q513" s="10" t="e">
        <f t="shared" si="22"/>
        <v>#VALUE!</v>
      </c>
      <c r="R513" s="5">
        <v>1</v>
      </c>
      <c r="S513" s="5" t="s">
        <v>34</v>
      </c>
      <c r="T513" s="11">
        <v>0</v>
      </c>
      <c r="U513" s="8">
        <v>0</v>
      </c>
      <c r="V513" s="12">
        <f t="shared" si="23"/>
        <v>0</v>
      </c>
      <c r="W513" s="7">
        <v>65000000</v>
      </c>
      <c r="X513" s="7">
        <v>200000000</v>
      </c>
      <c r="Y513" s="7">
        <v>160000000</v>
      </c>
      <c r="Z513" s="7">
        <v>65000000</v>
      </c>
      <c r="AA513" s="16">
        <v>0.11</v>
      </c>
      <c r="AB513" s="5" t="s">
        <v>64</v>
      </c>
      <c r="AC513" s="17">
        <v>12</v>
      </c>
    </row>
    <row r="514" spans="1:29" x14ac:dyDescent="0.3">
      <c r="A514" s="4" t="s">
        <v>1003</v>
      </c>
      <c r="B514" s="5">
        <v>23124</v>
      </c>
      <c r="C514" s="6" t="s">
        <v>636</v>
      </c>
      <c r="D514" s="5" t="e">
        <f>VLOOKUP(B514,'[1]MB Data-New Rating'!#REF!,3,0)</f>
        <v>#REF!</v>
      </c>
      <c r="E514" s="5" t="s">
        <v>31</v>
      </c>
      <c r="F514" s="6" t="s">
        <v>1004</v>
      </c>
      <c r="G514" s="5" t="s">
        <v>33</v>
      </c>
      <c r="H514" s="5" t="str">
        <f t="shared" si="21"/>
        <v>IQD</v>
      </c>
      <c r="I514" s="7">
        <v>42723130.605999999</v>
      </c>
      <c r="J514" s="8">
        <v>42723130.605999999</v>
      </c>
      <c r="K514" s="7">
        <v>300248.67</v>
      </c>
      <c r="L514" s="7">
        <v>0</v>
      </c>
      <c r="M514" s="7">
        <v>0</v>
      </c>
      <c r="N514" s="9">
        <v>44174</v>
      </c>
      <c r="O514" s="9">
        <v>45635</v>
      </c>
      <c r="P514" s="9">
        <v>44356</v>
      </c>
      <c r="Q514" s="10" t="e">
        <f t="shared" si="22"/>
        <v>#VALUE!</v>
      </c>
      <c r="R514" s="5">
        <v>1</v>
      </c>
      <c r="S514" s="5" t="s">
        <v>34</v>
      </c>
      <c r="T514" s="11">
        <v>0</v>
      </c>
      <c r="U514" s="8">
        <v>0</v>
      </c>
      <c r="V514" s="12">
        <f t="shared" si="23"/>
        <v>0</v>
      </c>
      <c r="W514" s="7">
        <v>65000000</v>
      </c>
      <c r="X514" s="7">
        <v>419000000</v>
      </c>
      <c r="Y514" s="7">
        <v>335200000</v>
      </c>
      <c r="Z514" s="7">
        <v>65000000</v>
      </c>
      <c r="AA514" s="16">
        <v>0.11</v>
      </c>
      <c r="AB514" s="5" t="s">
        <v>123</v>
      </c>
      <c r="AC514" s="17">
        <v>4</v>
      </c>
    </row>
    <row r="515" spans="1:29" x14ac:dyDescent="0.3">
      <c r="A515" s="4" t="s">
        <v>1005</v>
      </c>
      <c r="B515" s="5">
        <v>50638</v>
      </c>
      <c r="C515" s="6" t="s">
        <v>636</v>
      </c>
      <c r="D515" s="5" t="e">
        <f>VLOOKUP(B515,'[1]MB Data-New Rating'!#REF!,3,0)</f>
        <v>#REF!</v>
      </c>
      <c r="E515" s="5" t="s">
        <v>31</v>
      </c>
      <c r="F515" s="6" t="s">
        <v>1006</v>
      </c>
      <c r="G515" s="5" t="s">
        <v>33</v>
      </c>
      <c r="H515" s="5" t="str">
        <f t="shared" ref="H515:H578" si="24">IF(G515="001","IQD","USD")</f>
        <v>IQD</v>
      </c>
      <c r="I515" s="7">
        <v>123000000.00000001</v>
      </c>
      <c r="J515" s="8">
        <v>123000000.00000001</v>
      </c>
      <c r="K515" s="7">
        <v>4246916.6289999997</v>
      </c>
      <c r="L515" s="7">
        <v>0</v>
      </c>
      <c r="M515" s="7">
        <v>0</v>
      </c>
      <c r="N515" s="9">
        <v>44174</v>
      </c>
      <c r="O515" s="9">
        <v>46000</v>
      </c>
      <c r="P515" s="9">
        <v>44356</v>
      </c>
      <c r="Q515" s="10" t="e">
        <f t="shared" ref="Q515:Q578" si="25">IF(AND(E515&lt;&gt;"ADAs",$S$2-P515&gt;0),$S$2-P515,0)</f>
        <v>#VALUE!</v>
      </c>
      <c r="R515" s="5">
        <v>1</v>
      </c>
      <c r="S515" s="5" t="s">
        <v>34</v>
      </c>
      <c r="T515" s="11">
        <v>0</v>
      </c>
      <c r="U515" s="8">
        <v>0</v>
      </c>
      <c r="V515" s="12">
        <f t="shared" ref="V515:V578" si="26">U515*75%</f>
        <v>0</v>
      </c>
      <c r="W515" s="7">
        <v>260000000</v>
      </c>
      <c r="X515" s="7">
        <v>900000000</v>
      </c>
      <c r="Y515" s="7">
        <v>720000000</v>
      </c>
      <c r="Z515" s="7">
        <v>260000000</v>
      </c>
      <c r="AA515" s="16">
        <v>0.11</v>
      </c>
      <c r="AB515" s="5" t="s">
        <v>59</v>
      </c>
      <c r="AC515" s="17">
        <v>2</v>
      </c>
    </row>
    <row r="516" spans="1:29" x14ac:dyDescent="0.3">
      <c r="A516" s="4" t="s">
        <v>1007</v>
      </c>
      <c r="B516" s="5">
        <v>50744</v>
      </c>
      <c r="C516" s="6" t="s">
        <v>636</v>
      </c>
      <c r="D516" s="5" t="e">
        <f>VLOOKUP(B516,'[1]MB Data-New Rating'!#REF!,3,0)</f>
        <v>#REF!</v>
      </c>
      <c r="E516" s="5" t="s">
        <v>31</v>
      </c>
      <c r="F516" s="6" t="s">
        <v>1008</v>
      </c>
      <c r="G516" s="5" t="s">
        <v>33</v>
      </c>
      <c r="H516" s="5" t="str">
        <f t="shared" si="24"/>
        <v>IQD</v>
      </c>
      <c r="I516" s="7">
        <v>334000000</v>
      </c>
      <c r="J516" s="8">
        <v>334000000</v>
      </c>
      <c r="K516" s="7">
        <v>9435500</v>
      </c>
      <c r="L516" s="7">
        <v>0</v>
      </c>
      <c r="M516" s="7">
        <v>0</v>
      </c>
      <c r="N516" s="9">
        <v>44174</v>
      </c>
      <c r="O516" s="9">
        <v>45635</v>
      </c>
      <c r="P516" s="9">
        <v>44356</v>
      </c>
      <c r="Q516" s="10" t="e">
        <f t="shared" si="25"/>
        <v>#VALUE!</v>
      </c>
      <c r="R516" s="5">
        <v>1</v>
      </c>
      <c r="S516" s="5" t="s">
        <v>34</v>
      </c>
      <c r="T516" s="11">
        <v>0</v>
      </c>
      <c r="U516" s="8">
        <v>0</v>
      </c>
      <c r="V516" s="12">
        <f t="shared" si="26"/>
        <v>0</v>
      </c>
      <c r="W516" s="7">
        <v>650000000</v>
      </c>
      <c r="X516" s="7">
        <v>1874000000</v>
      </c>
      <c r="Y516" s="7">
        <v>1499200000</v>
      </c>
      <c r="Z516" s="7">
        <v>650000000</v>
      </c>
      <c r="AA516" s="16">
        <v>0.09</v>
      </c>
      <c r="AB516" s="5" t="s">
        <v>59</v>
      </c>
      <c r="AC516" s="17">
        <v>2</v>
      </c>
    </row>
    <row r="517" spans="1:29" x14ac:dyDescent="0.3">
      <c r="A517" s="4" t="s">
        <v>1009</v>
      </c>
      <c r="B517" s="5">
        <v>50864</v>
      </c>
      <c r="C517" s="6" t="s">
        <v>636</v>
      </c>
      <c r="D517" s="5" t="e">
        <f>VLOOKUP(B517,'[1]MB Data-New Rating'!#REF!,3,0)</f>
        <v>#REF!</v>
      </c>
      <c r="E517" s="5" t="s">
        <v>31</v>
      </c>
      <c r="F517" s="6" t="s">
        <v>1010</v>
      </c>
      <c r="G517" s="5" t="s">
        <v>33</v>
      </c>
      <c r="H517" s="5" t="str">
        <f t="shared" si="24"/>
        <v>IQD</v>
      </c>
      <c r="I517" s="7">
        <v>69000000</v>
      </c>
      <c r="J517" s="8">
        <v>69000000</v>
      </c>
      <c r="K517" s="7">
        <v>1732666.629</v>
      </c>
      <c r="L517" s="7">
        <v>0</v>
      </c>
      <c r="M517" s="7">
        <v>0</v>
      </c>
      <c r="N517" s="9">
        <v>44174</v>
      </c>
      <c r="O517" s="9">
        <v>45635</v>
      </c>
      <c r="P517" s="9">
        <v>44356</v>
      </c>
      <c r="Q517" s="10" t="e">
        <f t="shared" si="25"/>
        <v>#VALUE!</v>
      </c>
      <c r="R517" s="5">
        <v>1</v>
      </c>
      <c r="S517" s="5" t="s">
        <v>34</v>
      </c>
      <c r="T517" s="11">
        <v>0</v>
      </c>
      <c r="U517" s="8">
        <v>0</v>
      </c>
      <c r="V517" s="12">
        <f t="shared" si="26"/>
        <v>0</v>
      </c>
      <c r="W517" s="7">
        <v>195000000</v>
      </c>
      <c r="X517" s="7">
        <v>805000000</v>
      </c>
      <c r="Y517" s="7">
        <v>644000000</v>
      </c>
      <c r="Z517" s="7">
        <v>195000000</v>
      </c>
      <c r="AA517" s="16">
        <v>0.08</v>
      </c>
      <c r="AB517" s="5" t="s">
        <v>59</v>
      </c>
      <c r="AC517" s="17">
        <v>2</v>
      </c>
    </row>
    <row r="518" spans="1:29" x14ac:dyDescent="0.3">
      <c r="A518" s="4" t="s">
        <v>1011</v>
      </c>
      <c r="B518" s="5">
        <v>50833</v>
      </c>
      <c r="C518" s="6" t="s">
        <v>636</v>
      </c>
      <c r="D518" s="5" t="e">
        <f>VLOOKUP(B518,'[1]MB Data-New Rating'!#REF!,3,0)</f>
        <v>#REF!</v>
      </c>
      <c r="E518" s="5" t="s">
        <v>31</v>
      </c>
      <c r="F518" s="6" t="s">
        <v>1012</v>
      </c>
      <c r="G518" s="5" t="s">
        <v>33</v>
      </c>
      <c r="H518" s="5" t="str">
        <f t="shared" si="24"/>
        <v>IQD</v>
      </c>
      <c r="I518" s="7">
        <v>41000000</v>
      </c>
      <c r="J518" s="8">
        <v>41000000</v>
      </c>
      <c r="K518" s="7">
        <v>1415638.9140000001</v>
      </c>
      <c r="L518" s="7">
        <v>0</v>
      </c>
      <c r="M518" s="7">
        <v>0</v>
      </c>
      <c r="N518" s="9">
        <v>44174</v>
      </c>
      <c r="O518" s="9">
        <v>44849</v>
      </c>
      <c r="P518" s="9">
        <v>44301</v>
      </c>
      <c r="Q518" s="10" t="e">
        <f t="shared" si="25"/>
        <v>#VALUE!</v>
      </c>
      <c r="R518" s="5">
        <v>1</v>
      </c>
      <c r="S518" s="5" t="s">
        <v>34</v>
      </c>
      <c r="T518" s="11">
        <v>0</v>
      </c>
      <c r="U518" s="8">
        <v>0</v>
      </c>
      <c r="V518" s="12">
        <f t="shared" si="26"/>
        <v>0</v>
      </c>
      <c r="W518" s="7">
        <v>65000000</v>
      </c>
      <c r="X518" s="7">
        <v>241000000</v>
      </c>
      <c r="Y518" s="7">
        <v>192800000</v>
      </c>
      <c r="Z518" s="7">
        <v>65000000</v>
      </c>
      <c r="AA518" s="16">
        <v>0.11</v>
      </c>
      <c r="AB518" s="5" t="s">
        <v>59</v>
      </c>
      <c r="AC518" s="17">
        <v>2</v>
      </c>
    </row>
    <row r="519" spans="1:29" x14ac:dyDescent="0.3">
      <c r="A519" s="4" t="s">
        <v>1013</v>
      </c>
      <c r="B519" s="5">
        <v>50714</v>
      </c>
      <c r="C519" s="6" t="s">
        <v>636</v>
      </c>
      <c r="D519" s="5" t="e">
        <f>VLOOKUP(B519,'[1]MB Data-New Rating'!#REF!,3,0)</f>
        <v>#REF!</v>
      </c>
      <c r="E519" s="5" t="s">
        <v>31</v>
      </c>
      <c r="F519" s="6" t="s">
        <v>1014</v>
      </c>
      <c r="G519" s="5" t="s">
        <v>33</v>
      </c>
      <c r="H519" s="5" t="str">
        <f t="shared" si="24"/>
        <v>IQD</v>
      </c>
      <c r="I519" s="7">
        <v>5548333.362999999</v>
      </c>
      <c r="J519" s="8">
        <v>5548333.362999999</v>
      </c>
      <c r="K519" s="7">
        <v>36988.896000000001</v>
      </c>
      <c r="L519" s="7">
        <v>0</v>
      </c>
      <c r="M519" s="7">
        <v>0</v>
      </c>
      <c r="N519" s="9">
        <v>44174</v>
      </c>
      <c r="O519" s="9">
        <v>45268</v>
      </c>
      <c r="P519" s="9">
        <v>44355</v>
      </c>
      <c r="Q519" s="10" t="e">
        <f t="shared" si="25"/>
        <v>#VALUE!</v>
      </c>
      <c r="R519" s="5">
        <v>1</v>
      </c>
      <c r="S519" s="5" t="s">
        <v>34</v>
      </c>
      <c r="T519" s="11">
        <v>0</v>
      </c>
      <c r="U519" s="8">
        <v>0</v>
      </c>
      <c r="V519" s="12">
        <f t="shared" si="26"/>
        <v>0</v>
      </c>
      <c r="W519" s="7">
        <v>32500000</v>
      </c>
      <c r="X519" s="7">
        <v>120000000</v>
      </c>
      <c r="Y519" s="7">
        <v>96000000</v>
      </c>
      <c r="Z519" s="7">
        <v>32500000</v>
      </c>
      <c r="AA519" s="16">
        <v>0.1</v>
      </c>
      <c r="AB519" s="5" t="s">
        <v>123</v>
      </c>
      <c r="AC519" s="17">
        <v>4</v>
      </c>
    </row>
    <row r="520" spans="1:29" x14ac:dyDescent="0.3">
      <c r="A520" s="4" t="s">
        <v>1015</v>
      </c>
      <c r="B520" s="5">
        <v>50686</v>
      </c>
      <c r="C520" s="6" t="s">
        <v>636</v>
      </c>
      <c r="D520" s="5" t="e">
        <f>VLOOKUP(B520,'[1]MB Data-New Rating'!#REF!,3,0)</f>
        <v>#REF!</v>
      </c>
      <c r="E520" s="5" t="s">
        <v>31</v>
      </c>
      <c r="F520" s="6" t="s">
        <v>1016</v>
      </c>
      <c r="G520" s="5" t="s">
        <v>33</v>
      </c>
      <c r="H520" s="5" t="str">
        <f t="shared" si="24"/>
        <v>IQD</v>
      </c>
      <c r="I520" s="7">
        <v>16402908.580000004</v>
      </c>
      <c r="J520" s="8">
        <v>16402908.580000004</v>
      </c>
      <c r="K520" s="7">
        <v>95228</v>
      </c>
      <c r="L520" s="7">
        <v>0</v>
      </c>
      <c r="M520" s="7">
        <v>0</v>
      </c>
      <c r="N520" s="9">
        <v>44178</v>
      </c>
      <c r="O520" s="9">
        <v>44908</v>
      </c>
      <c r="P520" s="9">
        <v>44299</v>
      </c>
      <c r="Q520" s="10" t="e">
        <f t="shared" si="25"/>
        <v>#VALUE!</v>
      </c>
      <c r="R520" s="5">
        <v>1</v>
      </c>
      <c r="S520" s="5" t="s">
        <v>34</v>
      </c>
      <c r="T520" s="11">
        <v>0</v>
      </c>
      <c r="U520" s="8">
        <v>0</v>
      </c>
      <c r="V520" s="12">
        <f t="shared" si="26"/>
        <v>0</v>
      </c>
      <c r="W520" s="7">
        <v>32500000</v>
      </c>
      <c r="X520" s="7">
        <v>825000000</v>
      </c>
      <c r="Y520" s="7">
        <v>660000000</v>
      </c>
      <c r="Z520" s="7">
        <v>32500000</v>
      </c>
      <c r="AA520" s="16">
        <v>0.11</v>
      </c>
      <c r="AB520" s="5" t="s">
        <v>64</v>
      </c>
      <c r="AC520" s="17">
        <v>12</v>
      </c>
    </row>
    <row r="521" spans="1:29" x14ac:dyDescent="0.3">
      <c r="A521" s="4" t="s">
        <v>1017</v>
      </c>
      <c r="B521" s="5">
        <v>50013</v>
      </c>
      <c r="C521" s="6" t="s">
        <v>636</v>
      </c>
      <c r="D521" s="5" t="e">
        <f>VLOOKUP(B521,'[1]MB Data-New Rating'!#REF!,3,0)</f>
        <v>#REF!</v>
      </c>
      <c r="E521" s="5" t="s">
        <v>31</v>
      </c>
      <c r="F521" s="6" t="s">
        <v>1018</v>
      </c>
      <c r="G521" s="5" t="s">
        <v>33</v>
      </c>
      <c r="H521" s="5" t="str">
        <f t="shared" si="24"/>
        <v>IQD</v>
      </c>
      <c r="I521" s="7">
        <v>434000000</v>
      </c>
      <c r="J521" s="8">
        <v>434000000</v>
      </c>
      <c r="K521" s="7">
        <v>0</v>
      </c>
      <c r="L521" s="7">
        <v>0</v>
      </c>
      <c r="M521" s="7">
        <v>9680611.1030000001</v>
      </c>
      <c r="N521" s="9">
        <v>44178</v>
      </c>
      <c r="O521" s="9">
        <v>44360</v>
      </c>
      <c r="P521" s="9">
        <v>44360</v>
      </c>
      <c r="Q521" s="10" t="e">
        <f t="shared" si="25"/>
        <v>#VALUE!</v>
      </c>
      <c r="R521" s="5">
        <v>1</v>
      </c>
      <c r="S521" s="5" t="s">
        <v>34</v>
      </c>
      <c r="T521" s="11">
        <v>0</v>
      </c>
      <c r="U521" s="8">
        <v>0</v>
      </c>
      <c r="V521" s="12">
        <f t="shared" si="26"/>
        <v>0</v>
      </c>
      <c r="W521" s="7">
        <v>1300000000</v>
      </c>
      <c r="X521" s="7">
        <v>3152000000</v>
      </c>
      <c r="Y521" s="7">
        <v>2521600000</v>
      </c>
      <c r="Z521" s="7">
        <v>1300000000</v>
      </c>
      <c r="AA521" s="16">
        <v>0.11</v>
      </c>
      <c r="AB521" s="5" t="s">
        <v>59</v>
      </c>
      <c r="AC521" s="17">
        <v>2</v>
      </c>
    </row>
    <row r="522" spans="1:29" x14ac:dyDescent="0.3">
      <c r="A522" s="4" t="s">
        <v>1019</v>
      </c>
      <c r="B522" s="5">
        <v>50347</v>
      </c>
      <c r="C522" s="6" t="s">
        <v>636</v>
      </c>
      <c r="D522" s="5" t="e">
        <f>VLOOKUP(B522,'[1]MB Data-New Rating'!#REF!,3,0)</f>
        <v>#REF!</v>
      </c>
      <c r="E522" s="5" t="s">
        <v>31</v>
      </c>
      <c r="F522" s="6" t="s">
        <v>1020</v>
      </c>
      <c r="G522" s="5" t="s">
        <v>33</v>
      </c>
      <c r="H522" s="5" t="str">
        <f t="shared" si="24"/>
        <v>IQD</v>
      </c>
      <c r="I522" s="7">
        <v>8452422.7059999984</v>
      </c>
      <c r="J522" s="8">
        <v>8452422.7059999984</v>
      </c>
      <c r="K522" s="7">
        <v>49475.351999999999</v>
      </c>
      <c r="L522" s="7">
        <v>5726.9589999999998</v>
      </c>
      <c r="M522" s="7">
        <v>0</v>
      </c>
      <c r="N522" s="9">
        <v>44178</v>
      </c>
      <c r="O522" s="9">
        <v>44908</v>
      </c>
      <c r="P522" s="9">
        <v>44268</v>
      </c>
      <c r="Q522" s="10" t="e">
        <f t="shared" si="25"/>
        <v>#VALUE!</v>
      </c>
      <c r="R522" s="5">
        <v>1</v>
      </c>
      <c r="S522" s="5" t="s">
        <v>34</v>
      </c>
      <c r="T522" s="11">
        <v>0</v>
      </c>
      <c r="U522" s="8">
        <v>0</v>
      </c>
      <c r="V522" s="12">
        <f t="shared" si="26"/>
        <v>0</v>
      </c>
      <c r="W522" s="7">
        <v>26000000</v>
      </c>
      <c r="X522" s="7">
        <v>136000000</v>
      </c>
      <c r="Y522" s="7">
        <v>108800000</v>
      </c>
      <c r="Z522" s="7">
        <v>26000000</v>
      </c>
      <c r="AA522" s="16">
        <v>0.11</v>
      </c>
      <c r="AB522" s="5" t="s">
        <v>123</v>
      </c>
      <c r="AC522" s="17">
        <v>4</v>
      </c>
    </row>
    <row r="523" spans="1:29" x14ac:dyDescent="0.3">
      <c r="A523" s="4" t="s">
        <v>1021</v>
      </c>
      <c r="B523" s="5">
        <v>50247</v>
      </c>
      <c r="C523" s="6" t="s">
        <v>636</v>
      </c>
      <c r="D523" s="5" t="e">
        <f>VLOOKUP(B523,'[1]MB Data-New Rating'!#REF!,3,0)</f>
        <v>#REF!</v>
      </c>
      <c r="E523" s="5" t="s">
        <v>31</v>
      </c>
      <c r="F523" s="6" t="s">
        <v>1022</v>
      </c>
      <c r="G523" s="5" t="s">
        <v>33</v>
      </c>
      <c r="H523" s="5" t="str">
        <f t="shared" si="24"/>
        <v>IQD</v>
      </c>
      <c r="I523" s="7">
        <v>280000000</v>
      </c>
      <c r="J523" s="8">
        <v>280000000</v>
      </c>
      <c r="K523" s="7">
        <v>8477777.8019999992</v>
      </c>
      <c r="L523" s="7">
        <v>0</v>
      </c>
      <c r="M523" s="7">
        <v>0</v>
      </c>
      <c r="N523" s="9">
        <v>44178</v>
      </c>
      <c r="O523" s="9">
        <v>46035</v>
      </c>
      <c r="P523" s="9">
        <v>44360</v>
      </c>
      <c r="Q523" s="10" t="e">
        <f t="shared" si="25"/>
        <v>#VALUE!</v>
      </c>
      <c r="R523" s="5">
        <v>1</v>
      </c>
      <c r="S523" s="5" t="s">
        <v>34</v>
      </c>
      <c r="T523" s="11">
        <v>0</v>
      </c>
      <c r="U523" s="8">
        <v>0</v>
      </c>
      <c r="V523" s="12">
        <f t="shared" si="26"/>
        <v>0</v>
      </c>
      <c r="W523" s="7">
        <v>390000000</v>
      </c>
      <c r="X523" s="7">
        <v>1390000000</v>
      </c>
      <c r="Y523" s="7">
        <v>1112000000</v>
      </c>
      <c r="Z523" s="7">
        <v>390000000</v>
      </c>
      <c r="AA523" s="16">
        <v>0.1</v>
      </c>
      <c r="AB523" s="5" t="s">
        <v>64</v>
      </c>
      <c r="AC523" s="17">
        <v>12</v>
      </c>
    </row>
    <row r="524" spans="1:29" x14ac:dyDescent="0.3">
      <c r="A524" s="4" t="s">
        <v>1023</v>
      </c>
      <c r="B524" s="5">
        <v>50868</v>
      </c>
      <c r="C524" s="6" t="s">
        <v>636</v>
      </c>
      <c r="D524" s="5" t="e">
        <f>VLOOKUP(B524,'[1]MB Data-New Rating'!#REF!,3,0)</f>
        <v>#REF!</v>
      </c>
      <c r="E524" s="5" t="s">
        <v>31</v>
      </c>
      <c r="F524" s="6" t="s">
        <v>1024</v>
      </c>
      <c r="G524" s="5" t="s">
        <v>33</v>
      </c>
      <c r="H524" s="5" t="str">
        <f t="shared" si="24"/>
        <v>IQD</v>
      </c>
      <c r="I524" s="7">
        <v>82058425.157999992</v>
      </c>
      <c r="J524" s="8">
        <v>82058425.157999992</v>
      </c>
      <c r="K524" s="7">
        <v>451321.34399999998</v>
      </c>
      <c r="L524" s="7">
        <v>0</v>
      </c>
      <c r="M524" s="7">
        <v>0</v>
      </c>
      <c r="N524" s="9">
        <v>44179</v>
      </c>
      <c r="O524" s="9">
        <v>45091</v>
      </c>
      <c r="P524" s="9">
        <v>44361</v>
      </c>
      <c r="Q524" s="10" t="e">
        <f t="shared" si="25"/>
        <v>#VALUE!</v>
      </c>
      <c r="R524" s="5">
        <v>1</v>
      </c>
      <c r="S524" s="5" t="s">
        <v>34</v>
      </c>
      <c r="T524" s="11">
        <v>0</v>
      </c>
      <c r="U524" s="8">
        <v>0</v>
      </c>
      <c r="V524" s="12">
        <f t="shared" si="26"/>
        <v>0</v>
      </c>
      <c r="W524" s="7">
        <v>130000000</v>
      </c>
      <c r="X524" s="7">
        <v>303000000</v>
      </c>
      <c r="Y524" s="7">
        <v>242400000</v>
      </c>
      <c r="Z524" s="7">
        <v>130000000</v>
      </c>
      <c r="AA524" s="16">
        <v>0.11</v>
      </c>
      <c r="AB524" s="5" t="s">
        <v>123</v>
      </c>
      <c r="AC524" s="17">
        <v>4</v>
      </c>
    </row>
    <row r="525" spans="1:29" x14ac:dyDescent="0.3">
      <c r="A525" s="4" t="s">
        <v>1025</v>
      </c>
      <c r="B525" s="5">
        <v>50670</v>
      </c>
      <c r="C525" s="6" t="s">
        <v>636</v>
      </c>
      <c r="D525" s="5" t="e">
        <f>VLOOKUP(B525,'[1]MB Data-New Rating'!#REF!,3,0)</f>
        <v>#REF!</v>
      </c>
      <c r="E525" s="5" t="s">
        <v>31</v>
      </c>
      <c r="F525" s="6" t="s">
        <v>1026</v>
      </c>
      <c r="G525" s="5" t="s">
        <v>33</v>
      </c>
      <c r="H525" s="5" t="str">
        <f t="shared" si="24"/>
        <v>IQD</v>
      </c>
      <c r="I525" s="7">
        <v>117475537.882</v>
      </c>
      <c r="J525" s="8">
        <v>117475537.882</v>
      </c>
      <c r="K525" s="7">
        <v>528639.91200000001</v>
      </c>
      <c r="L525" s="7">
        <v>0</v>
      </c>
      <c r="M525" s="7">
        <v>0</v>
      </c>
      <c r="N525" s="9">
        <v>44179</v>
      </c>
      <c r="O525" s="9">
        <v>45640</v>
      </c>
      <c r="P525" s="9">
        <v>44361</v>
      </c>
      <c r="Q525" s="10" t="e">
        <f t="shared" si="25"/>
        <v>#VALUE!</v>
      </c>
      <c r="R525" s="5">
        <v>1</v>
      </c>
      <c r="S525" s="5" t="s">
        <v>34</v>
      </c>
      <c r="T525" s="11">
        <v>0</v>
      </c>
      <c r="U525" s="8">
        <v>0</v>
      </c>
      <c r="V525" s="12">
        <f t="shared" si="26"/>
        <v>0</v>
      </c>
      <c r="W525" s="7">
        <v>195000000</v>
      </c>
      <c r="X525" s="7">
        <v>430000000</v>
      </c>
      <c r="Y525" s="7">
        <v>344000000</v>
      </c>
      <c r="Z525" s="7">
        <v>195000000</v>
      </c>
      <c r="AA525" s="16">
        <v>0.09</v>
      </c>
      <c r="AB525" s="5" t="s">
        <v>123</v>
      </c>
      <c r="AC525" s="17">
        <v>4</v>
      </c>
    </row>
    <row r="526" spans="1:29" x14ac:dyDescent="0.3">
      <c r="A526" s="4" t="s">
        <v>1027</v>
      </c>
      <c r="B526" s="5">
        <v>50497</v>
      </c>
      <c r="C526" s="6" t="s">
        <v>636</v>
      </c>
      <c r="D526" s="5" t="e">
        <f>VLOOKUP(B526,'[1]MB Data-New Rating'!#REF!,3,0)</f>
        <v>#REF!</v>
      </c>
      <c r="E526" s="5" t="s">
        <v>31</v>
      </c>
      <c r="F526" s="6" t="s">
        <v>1028</v>
      </c>
      <c r="G526" s="5" t="s">
        <v>33</v>
      </c>
      <c r="H526" s="5" t="str">
        <f t="shared" si="24"/>
        <v>IQD</v>
      </c>
      <c r="I526" s="7">
        <v>79000000</v>
      </c>
      <c r="J526" s="8">
        <v>79000000</v>
      </c>
      <c r="K526" s="7">
        <v>2369999.952</v>
      </c>
      <c r="L526" s="7">
        <v>0</v>
      </c>
      <c r="M526" s="7">
        <v>0</v>
      </c>
      <c r="N526" s="9">
        <v>44179</v>
      </c>
      <c r="O526" s="9">
        <v>45640</v>
      </c>
      <c r="P526" s="9">
        <v>44361</v>
      </c>
      <c r="Q526" s="10" t="e">
        <f t="shared" si="25"/>
        <v>#VALUE!</v>
      </c>
      <c r="R526" s="5">
        <v>1</v>
      </c>
      <c r="S526" s="5" t="s">
        <v>34</v>
      </c>
      <c r="T526" s="11">
        <v>0</v>
      </c>
      <c r="U526" s="8">
        <v>0</v>
      </c>
      <c r="V526" s="12">
        <f t="shared" si="26"/>
        <v>0</v>
      </c>
      <c r="W526" s="7">
        <v>130000000</v>
      </c>
      <c r="X526" s="7">
        <v>304000000</v>
      </c>
      <c r="Y526" s="7">
        <v>243200000</v>
      </c>
      <c r="Z526" s="7">
        <v>130000000</v>
      </c>
      <c r="AA526" s="16">
        <v>0.1</v>
      </c>
      <c r="AB526" s="5" t="s">
        <v>59</v>
      </c>
      <c r="AC526" s="17">
        <v>2</v>
      </c>
    </row>
    <row r="527" spans="1:29" x14ac:dyDescent="0.3">
      <c r="A527" s="4" t="s">
        <v>1029</v>
      </c>
      <c r="B527" s="5">
        <v>50319</v>
      </c>
      <c r="C527" s="6" t="s">
        <v>636</v>
      </c>
      <c r="D527" s="5" t="e">
        <f>VLOOKUP(B527,'[1]MB Data-New Rating'!#REF!,3,0)</f>
        <v>#REF!</v>
      </c>
      <c r="E527" s="5" t="s">
        <v>31</v>
      </c>
      <c r="F527" s="6" t="s">
        <v>1030</v>
      </c>
      <c r="G527" s="5" t="s">
        <v>33</v>
      </c>
      <c r="H527" s="5" t="str">
        <f t="shared" si="24"/>
        <v>IQD</v>
      </c>
      <c r="I527" s="7">
        <v>38530200.137999997</v>
      </c>
      <c r="J527" s="8">
        <v>38530200.137999997</v>
      </c>
      <c r="K527" s="7">
        <v>192650.99400000001</v>
      </c>
      <c r="L527" s="7">
        <v>0</v>
      </c>
      <c r="M527" s="7">
        <v>0</v>
      </c>
      <c r="N527" s="9">
        <v>44179</v>
      </c>
      <c r="O527" s="9">
        <v>46005</v>
      </c>
      <c r="P527" s="9">
        <v>44361</v>
      </c>
      <c r="Q527" s="10" t="e">
        <f t="shared" si="25"/>
        <v>#VALUE!</v>
      </c>
      <c r="R527" s="5">
        <v>1</v>
      </c>
      <c r="S527" s="5" t="s">
        <v>34</v>
      </c>
      <c r="T527" s="11">
        <v>0</v>
      </c>
      <c r="U527" s="8">
        <v>0</v>
      </c>
      <c r="V527" s="12">
        <f t="shared" si="26"/>
        <v>0</v>
      </c>
      <c r="W527" s="7">
        <v>104000000</v>
      </c>
      <c r="X527" s="7">
        <v>272000000</v>
      </c>
      <c r="Y527" s="7">
        <v>217600000</v>
      </c>
      <c r="Z527" s="7">
        <v>104000000</v>
      </c>
      <c r="AA527" s="16">
        <v>0.1</v>
      </c>
      <c r="AB527" s="5" t="s">
        <v>123</v>
      </c>
      <c r="AC527" s="17">
        <v>4</v>
      </c>
    </row>
    <row r="528" spans="1:29" x14ac:dyDescent="0.3">
      <c r="A528" s="4" t="s">
        <v>1031</v>
      </c>
      <c r="B528" s="5">
        <v>50552</v>
      </c>
      <c r="C528" s="6" t="s">
        <v>636</v>
      </c>
      <c r="D528" s="5" t="e">
        <f>VLOOKUP(B528,'[1]MB Data-New Rating'!#REF!,3,0)</f>
        <v>#REF!</v>
      </c>
      <c r="E528" s="5" t="s">
        <v>31</v>
      </c>
      <c r="F528" s="6" t="s">
        <v>1032</v>
      </c>
      <c r="G528" s="5" t="s">
        <v>33</v>
      </c>
      <c r="H528" s="5" t="str">
        <f t="shared" si="24"/>
        <v>IQD</v>
      </c>
      <c r="I528" s="7">
        <v>356085865.20800006</v>
      </c>
      <c r="J528" s="8">
        <v>356085865.20800006</v>
      </c>
      <c r="K528" s="7">
        <v>1449206.87</v>
      </c>
      <c r="L528" s="7">
        <v>124317.05</v>
      </c>
      <c r="M528" s="7">
        <v>0</v>
      </c>
      <c r="N528" s="9">
        <v>44179</v>
      </c>
      <c r="O528" s="9">
        <v>45640</v>
      </c>
      <c r="P528" s="9">
        <v>44269</v>
      </c>
      <c r="Q528" s="10" t="e">
        <f t="shared" si="25"/>
        <v>#VALUE!</v>
      </c>
      <c r="R528" s="5">
        <v>1</v>
      </c>
      <c r="S528" s="5" t="s">
        <v>34</v>
      </c>
      <c r="T528" s="11">
        <v>0</v>
      </c>
      <c r="U528" s="8">
        <v>0</v>
      </c>
      <c r="V528" s="12">
        <f t="shared" si="26"/>
        <v>0</v>
      </c>
      <c r="W528" s="7">
        <v>455000000</v>
      </c>
      <c r="X528" s="7">
        <v>1129000000</v>
      </c>
      <c r="Y528" s="7">
        <v>903200000</v>
      </c>
      <c r="Z528" s="7">
        <v>455000000</v>
      </c>
      <c r="AA528" s="16">
        <v>0.08</v>
      </c>
      <c r="AB528" s="5" t="s">
        <v>123</v>
      </c>
      <c r="AC528" s="17">
        <v>4</v>
      </c>
    </row>
    <row r="529" spans="1:29" x14ac:dyDescent="0.3">
      <c r="A529" s="4" t="s">
        <v>1033</v>
      </c>
      <c r="B529" s="5">
        <v>50512</v>
      </c>
      <c r="C529" s="6" t="s">
        <v>636</v>
      </c>
      <c r="D529" s="5" t="e">
        <f>VLOOKUP(B529,'[1]MB Data-New Rating'!#REF!,3,0)</f>
        <v>#REF!</v>
      </c>
      <c r="E529" s="5" t="s">
        <v>31</v>
      </c>
      <c r="F529" s="6" t="s">
        <v>1034</v>
      </c>
      <c r="G529" s="5" t="s">
        <v>33</v>
      </c>
      <c r="H529" s="5" t="str">
        <f t="shared" si="24"/>
        <v>IQD</v>
      </c>
      <c r="I529" s="7">
        <v>305000000</v>
      </c>
      <c r="J529" s="8">
        <v>305000000</v>
      </c>
      <c r="K529" s="7">
        <v>8235000</v>
      </c>
      <c r="L529" s="7">
        <v>0</v>
      </c>
      <c r="M529" s="7">
        <v>0</v>
      </c>
      <c r="N529" s="9">
        <v>44179</v>
      </c>
      <c r="O529" s="9">
        <v>45640</v>
      </c>
      <c r="P529" s="9">
        <v>44361</v>
      </c>
      <c r="Q529" s="10" t="e">
        <f t="shared" si="25"/>
        <v>#VALUE!</v>
      </c>
      <c r="R529" s="5">
        <v>1</v>
      </c>
      <c r="S529" s="5" t="s">
        <v>34</v>
      </c>
      <c r="T529" s="11">
        <v>0</v>
      </c>
      <c r="U529" s="8">
        <v>0</v>
      </c>
      <c r="V529" s="12">
        <f t="shared" si="26"/>
        <v>0</v>
      </c>
      <c r="W529" s="7">
        <v>650000000</v>
      </c>
      <c r="X529" s="7">
        <v>2176000000</v>
      </c>
      <c r="Y529" s="7">
        <v>1740800000</v>
      </c>
      <c r="Z529" s="7">
        <v>650000000</v>
      </c>
      <c r="AA529" s="16">
        <v>0.09</v>
      </c>
      <c r="AB529" s="5" t="s">
        <v>59</v>
      </c>
      <c r="AC529" s="17">
        <v>2</v>
      </c>
    </row>
    <row r="530" spans="1:29" x14ac:dyDescent="0.3">
      <c r="A530" s="4" t="s">
        <v>1035</v>
      </c>
      <c r="B530" s="5">
        <v>50046</v>
      </c>
      <c r="C530" s="6" t="s">
        <v>636</v>
      </c>
      <c r="D530" s="5" t="e">
        <f>VLOOKUP(B530,'[1]MB Data-New Rating'!#REF!,3,0)</f>
        <v>#REF!</v>
      </c>
      <c r="E530" s="5" t="s">
        <v>31</v>
      </c>
      <c r="F530" s="6" t="s">
        <v>1036</v>
      </c>
      <c r="G530" s="5" t="s">
        <v>33</v>
      </c>
      <c r="H530" s="5" t="str">
        <f t="shared" si="24"/>
        <v>IQD</v>
      </c>
      <c r="I530" s="7">
        <v>124744641.29799999</v>
      </c>
      <c r="J530" s="8">
        <v>124744641.29799999</v>
      </c>
      <c r="K530" s="7">
        <v>765793.49199999997</v>
      </c>
      <c r="L530" s="7">
        <v>765793.49199999997</v>
      </c>
      <c r="M530" s="7">
        <v>0</v>
      </c>
      <c r="N530" s="9">
        <v>44180</v>
      </c>
      <c r="O530" s="9">
        <v>44270</v>
      </c>
      <c r="P530" s="9">
        <v>44270</v>
      </c>
      <c r="Q530" s="10" t="e">
        <f t="shared" si="25"/>
        <v>#VALUE!</v>
      </c>
      <c r="R530" s="5">
        <v>1</v>
      </c>
      <c r="S530" s="5" t="s">
        <v>34</v>
      </c>
      <c r="T530" s="11">
        <v>0</v>
      </c>
      <c r="U530" s="8">
        <v>0</v>
      </c>
      <c r="V530" s="12">
        <f t="shared" si="26"/>
        <v>0</v>
      </c>
      <c r="W530" s="7">
        <v>195000000</v>
      </c>
      <c r="X530" s="7">
        <v>605000000</v>
      </c>
      <c r="Y530" s="7">
        <v>484000000</v>
      </c>
      <c r="Z530" s="7">
        <v>195000000</v>
      </c>
      <c r="AA530" s="16">
        <v>0.11</v>
      </c>
      <c r="AB530" s="5" t="s">
        <v>123</v>
      </c>
      <c r="AC530" s="17">
        <v>4</v>
      </c>
    </row>
    <row r="531" spans="1:29" x14ac:dyDescent="0.3">
      <c r="A531" s="4" t="s">
        <v>1037</v>
      </c>
      <c r="B531" s="5">
        <v>50356</v>
      </c>
      <c r="C531" s="6" t="s">
        <v>636</v>
      </c>
      <c r="D531" s="5" t="e">
        <f>VLOOKUP(B531,'[1]MB Data-New Rating'!#REF!,3,0)</f>
        <v>#REF!</v>
      </c>
      <c r="E531" s="5" t="s">
        <v>31</v>
      </c>
      <c r="F531" s="6" t="s">
        <v>1038</v>
      </c>
      <c r="G531" s="5" t="s">
        <v>33</v>
      </c>
      <c r="H531" s="5" t="str">
        <f t="shared" si="24"/>
        <v>IQD</v>
      </c>
      <c r="I531" s="7">
        <v>11999999.999999998</v>
      </c>
      <c r="J531" s="8">
        <v>11999999.999999998</v>
      </c>
      <c r="K531" s="7">
        <v>388666.70199999999</v>
      </c>
      <c r="L531" s="7">
        <v>0</v>
      </c>
      <c r="M531" s="7">
        <v>0</v>
      </c>
      <c r="N531" s="9">
        <v>44181</v>
      </c>
      <c r="O531" s="9">
        <v>44911</v>
      </c>
      <c r="P531" s="9">
        <v>44363</v>
      </c>
      <c r="Q531" s="10" t="e">
        <f t="shared" si="25"/>
        <v>#VALUE!</v>
      </c>
      <c r="R531" s="5">
        <v>1</v>
      </c>
      <c r="S531" s="5" t="s">
        <v>34</v>
      </c>
      <c r="T531" s="11">
        <v>0</v>
      </c>
      <c r="U531" s="8">
        <v>0</v>
      </c>
      <c r="V531" s="12">
        <f t="shared" si="26"/>
        <v>0</v>
      </c>
      <c r="W531" s="7">
        <v>52000000</v>
      </c>
      <c r="X531" s="7">
        <v>213000000</v>
      </c>
      <c r="Y531" s="7">
        <v>170400000</v>
      </c>
      <c r="Z531" s="7">
        <v>52000000</v>
      </c>
      <c r="AA531" s="16">
        <v>0.11</v>
      </c>
      <c r="AB531" s="5" t="s">
        <v>59</v>
      </c>
      <c r="AC531" s="17">
        <v>2</v>
      </c>
    </row>
    <row r="532" spans="1:29" x14ac:dyDescent="0.3">
      <c r="A532" s="4" t="s">
        <v>1039</v>
      </c>
      <c r="B532" s="5">
        <v>23035</v>
      </c>
      <c r="C532" s="6" t="s">
        <v>636</v>
      </c>
      <c r="D532" s="5" t="e">
        <f>VLOOKUP(B532,'[1]MB Data-New Rating'!#REF!,3,0)</f>
        <v>#REF!</v>
      </c>
      <c r="E532" s="5" t="s">
        <v>31</v>
      </c>
      <c r="F532" s="6" t="s">
        <v>1040</v>
      </c>
      <c r="G532" s="5" t="s">
        <v>33</v>
      </c>
      <c r="H532" s="5" t="str">
        <f t="shared" si="24"/>
        <v>IQD</v>
      </c>
      <c r="I532" s="7">
        <v>70000000</v>
      </c>
      <c r="J532" s="8">
        <v>70000000</v>
      </c>
      <c r="K532" s="7">
        <v>2267222.2340000002</v>
      </c>
      <c r="L532" s="7">
        <v>0</v>
      </c>
      <c r="M532" s="7">
        <v>0</v>
      </c>
      <c r="N532" s="9">
        <v>44181</v>
      </c>
      <c r="O532" s="9">
        <v>46007</v>
      </c>
      <c r="P532" s="9">
        <v>44363</v>
      </c>
      <c r="Q532" s="10" t="e">
        <f t="shared" si="25"/>
        <v>#VALUE!</v>
      </c>
      <c r="R532" s="5">
        <v>1</v>
      </c>
      <c r="S532" s="5" t="s">
        <v>34</v>
      </c>
      <c r="T532" s="11">
        <v>0</v>
      </c>
      <c r="U532" s="8">
        <v>0</v>
      </c>
      <c r="V532" s="12">
        <f t="shared" si="26"/>
        <v>0</v>
      </c>
      <c r="W532" s="7">
        <v>162500000</v>
      </c>
      <c r="X532" s="7">
        <v>1007000000</v>
      </c>
      <c r="Y532" s="7">
        <v>805600000</v>
      </c>
      <c r="Z532" s="7">
        <v>162500000</v>
      </c>
      <c r="AA532" s="16">
        <v>0.11</v>
      </c>
      <c r="AB532" s="5" t="s">
        <v>59</v>
      </c>
      <c r="AC532" s="17">
        <v>2</v>
      </c>
    </row>
    <row r="533" spans="1:29" x14ac:dyDescent="0.3">
      <c r="A533" s="4" t="s">
        <v>1041</v>
      </c>
      <c r="B533" s="5">
        <v>50609</v>
      </c>
      <c r="C533" s="6" t="s">
        <v>636</v>
      </c>
      <c r="D533" s="5" t="e">
        <f>VLOOKUP(B533,'[1]MB Data-New Rating'!#REF!,3,0)</f>
        <v>#REF!</v>
      </c>
      <c r="E533" s="5" t="s">
        <v>31</v>
      </c>
      <c r="F533" s="6" t="s">
        <v>1042</v>
      </c>
      <c r="G533" s="5" t="s">
        <v>33</v>
      </c>
      <c r="H533" s="5" t="str">
        <f t="shared" si="24"/>
        <v>IQD</v>
      </c>
      <c r="I533" s="7">
        <v>12750377.316</v>
      </c>
      <c r="J533" s="8">
        <v>12750377.316</v>
      </c>
      <c r="K533" s="7">
        <v>56668.336000000003</v>
      </c>
      <c r="L533" s="7">
        <v>0</v>
      </c>
      <c r="M533" s="7">
        <v>0</v>
      </c>
      <c r="N533" s="9">
        <v>44181</v>
      </c>
      <c r="O533" s="9">
        <v>45093</v>
      </c>
      <c r="P533" s="9">
        <v>44363</v>
      </c>
      <c r="Q533" s="10" t="e">
        <f t="shared" si="25"/>
        <v>#VALUE!</v>
      </c>
      <c r="R533" s="5">
        <v>1</v>
      </c>
      <c r="S533" s="5" t="s">
        <v>34</v>
      </c>
      <c r="T533" s="11">
        <v>0</v>
      </c>
      <c r="U533" s="8">
        <v>0</v>
      </c>
      <c r="V533" s="12">
        <f t="shared" si="26"/>
        <v>0</v>
      </c>
      <c r="W533" s="7">
        <v>32500000</v>
      </c>
      <c r="X533" s="7">
        <v>250000000</v>
      </c>
      <c r="Y533" s="7">
        <v>200000000</v>
      </c>
      <c r="Z533" s="7">
        <v>32500000</v>
      </c>
      <c r="AA533" s="16">
        <v>0.1</v>
      </c>
      <c r="AB533" s="5" t="s">
        <v>123</v>
      </c>
      <c r="AC533" s="17">
        <v>4</v>
      </c>
    </row>
    <row r="534" spans="1:29" x14ac:dyDescent="0.3">
      <c r="A534" s="4" t="s">
        <v>1043</v>
      </c>
      <c r="B534" s="5">
        <v>50362</v>
      </c>
      <c r="C534" s="6" t="s">
        <v>636</v>
      </c>
      <c r="D534" s="5" t="e">
        <f>VLOOKUP(B534,'[1]MB Data-New Rating'!#REF!,3,0)</f>
        <v>#REF!</v>
      </c>
      <c r="E534" s="5" t="s">
        <v>31</v>
      </c>
      <c r="F534" s="6" t="s">
        <v>1044</v>
      </c>
      <c r="G534" s="5" t="s">
        <v>33</v>
      </c>
      <c r="H534" s="5" t="str">
        <f t="shared" si="24"/>
        <v>IQD</v>
      </c>
      <c r="I534" s="7">
        <v>62749500.192999996</v>
      </c>
      <c r="J534" s="8">
        <v>62749500.192999996</v>
      </c>
      <c r="K534" s="7">
        <v>306775.32799999998</v>
      </c>
      <c r="L534" s="7">
        <v>0</v>
      </c>
      <c r="M534" s="7">
        <v>0</v>
      </c>
      <c r="N534" s="9">
        <v>44181</v>
      </c>
      <c r="O534" s="9">
        <v>45642</v>
      </c>
      <c r="P534" s="9">
        <v>44302</v>
      </c>
      <c r="Q534" s="10" t="e">
        <f t="shared" si="25"/>
        <v>#VALUE!</v>
      </c>
      <c r="R534" s="5">
        <v>1</v>
      </c>
      <c r="S534" s="5" t="s">
        <v>34</v>
      </c>
      <c r="T534" s="11">
        <v>0</v>
      </c>
      <c r="U534" s="8">
        <v>0</v>
      </c>
      <c r="V534" s="12">
        <f t="shared" si="26"/>
        <v>0</v>
      </c>
      <c r="W534" s="7">
        <v>162500000</v>
      </c>
      <c r="X534" s="7">
        <v>300000000</v>
      </c>
      <c r="Y534" s="7">
        <v>240000000</v>
      </c>
      <c r="Z534" s="7">
        <v>162500000</v>
      </c>
      <c r="AA534" s="16">
        <v>0.11</v>
      </c>
      <c r="AB534" s="5" t="s">
        <v>64</v>
      </c>
      <c r="AC534" s="17">
        <v>12</v>
      </c>
    </row>
    <row r="535" spans="1:29" x14ac:dyDescent="0.3">
      <c r="A535" s="4" t="s">
        <v>1045</v>
      </c>
      <c r="B535" s="5">
        <v>50679</v>
      </c>
      <c r="C535" s="6" t="s">
        <v>636</v>
      </c>
      <c r="D535" s="5" t="e">
        <f>VLOOKUP(B535,'[1]MB Data-New Rating'!#REF!,3,0)</f>
        <v>#REF!</v>
      </c>
      <c r="E535" s="5" t="s">
        <v>31</v>
      </c>
      <c r="F535" s="6" t="s">
        <v>1046</v>
      </c>
      <c r="G535" s="5" t="s">
        <v>33</v>
      </c>
      <c r="H535" s="5" t="str">
        <f t="shared" si="24"/>
        <v>IQD</v>
      </c>
      <c r="I535" s="7">
        <v>158000000</v>
      </c>
      <c r="J535" s="8">
        <v>158000000</v>
      </c>
      <c r="K535" s="7">
        <v>0</v>
      </c>
      <c r="L535" s="7">
        <v>0</v>
      </c>
      <c r="M535" s="7">
        <v>12380274.01</v>
      </c>
      <c r="N535" s="9">
        <v>44182</v>
      </c>
      <c r="O535" s="9">
        <v>44547</v>
      </c>
      <c r="P535" s="9">
        <v>44547</v>
      </c>
      <c r="Q535" s="10" t="e">
        <f t="shared" si="25"/>
        <v>#VALUE!</v>
      </c>
      <c r="R535" s="5">
        <v>1</v>
      </c>
      <c r="S535" s="5" t="s">
        <v>34</v>
      </c>
      <c r="T535" s="11">
        <v>0</v>
      </c>
      <c r="U535" s="8">
        <v>0</v>
      </c>
      <c r="V535" s="12">
        <f t="shared" si="26"/>
        <v>0</v>
      </c>
      <c r="W535" s="7">
        <v>390000000</v>
      </c>
      <c r="X535" s="7">
        <v>1051000000</v>
      </c>
      <c r="Y535" s="7">
        <v>840800000</v>
      </c>
      <c r="Z535" s="7">
        <v>390000000</v>
      </c>
      <c r="AA535" s="16">
        <v>0.11</v>
      </c>
      <c r="AB535" s="5" t="s">
        <v>35</v>
      </c>
      <c r="AC535" s="17">
        <v>1</v>
      </c>
    </row>
    <row r="536" spans="1:29" x14ac:dyDescent="0.3">
      <c r="A536" s="4" t="s">
        <v>1047</v>
      </c>
      <c r="B536" s="5">
        <v>24235</v>
      </c>
      <c r="C536" s="6" t="s">
        <v>636</v>
      </c>
      <c r="D536" s="5" t="e">
        <f>VLOOKUP(B536,'[1]MB Data-New Rating'!#REF!,3,0)</f>
        <v>#REF!</v>
      </c>
      <c r="E536" s="5" t="s">
        <v>31</v>
      </c>
      <c r="F536" s="6" t="s">
        <v>1048</v>
      </c>
      <c r="G536" s="5" t="s">
        <v>33</v>
      </c>
      <c r="H536" s="5" t="str">
        <f t="shared" si="24"/>
        <v>IQD</v>
      </c>
      <c r="I536" s="7">
        <v>30000000</v>
      </c>
      <c r="J536" s="8">
        <v>30000000</v>
      </c>
      <c r="K536" s="7">
        <v>935000.03399999999</v>
      </c>
      <c r="L536" s="7">
        <v>0</v>
      </c>
      <c r="M536" s="7">
        <v>0</v>
      </c>
      <c r="N536" s="9">
        <v>44185</v>
      </c>
      <c r="O536" s="9">
        <v>44550</v>
      </c>
      <c r="P536" s="9">
        <v>44367</v>
      </c>
      <c r="Q536" s="10" t="e">
        <f t="shared" si="25"/>
        <v>#VALUE!</v>
      </c>
      <c r="R536" s="5">
        <v>1</v>
      </c>
      <c r="S536" s="5" t="s">
        <v>34</v>
      </c>
      <c r="T536" s="11">
        <v>0</v>
      </c>
      <c r="U536" s="8">
        <v>0</v>
      </c>
      <c r="V536" s="12">
        <f t="shared" si="26"/>
        <v>0</v>
      </c>
      <c r="W536" s="7">
        <v>65000000</v>
      </c>
      <c r="X536" s="7">
        <v>309000000</v>
      </c>
      <c r="Y536" s="7">
        <v>247200000</v>
      </c>
      <c r="Z536" s="7">
        <v>65000000</v>
      </c>
      <c r="AA536" s="16">
        <v>0.11</v>
      </c>
      <c r="AB536" s="5" t="s">
        <v>59</v>
      </c>
      <c r="AC536" s="17">
        <v>2</v>
      </c>
    </row>
    <row r="537" spans="1:29" x14ac:dyDescent="0.3">
      <c r="A537" s="4" t="s">
        <v>1049</v>
      </c>
      <c r="B537" s="5">
        <v>23933</v>
      </c>
      <c r="C537" s="6" t="s">
        <v>636</v>
      </c>
      <c r="D537" s="5" t="e">
        <f>VLOOKUP(B537,'[1]MB Data-New Rating'!#REF!,3,0)</f>
        <v>#REF!</v>
      </c>
      <c r="E537" s="5" t="s">
        <v>31</v>
      </c>
      <c r="F537" s="6" t="s">
        <v>1050</v>
      </c>
      <c r="G537" s="5" t="s">
        <v>33</v>
      </c>
      <c r="H537" s="5" t="str">
        <f t="shared" si="24"/>
        <v>IQD</v>
      </c>
      <c r="I537" s="7">
        <v>29000000</v>
      </c>
      <c r="J537" s="8">
        <v>29000000</v>
      </c>
      <c r="K537" s="7">
        <v>903833.32200000004</v>
      </c>
      <c r="L537" s="7">
        <v>0</v>
      </c>
      <c r="M537" s="7">
        <v>0</v>
      </c>
      <c r="N537" s="9">
        <v>44185</v>
      </c>
      <c r="O537" s="9">
        <v>46011</v>
      </c>
      <c r="P537" s="9">
        <v>44367</v>
      </c>
      <c r="Q537" s="10" t="e">
        <f t="shared" si="25"/>
        <v>#VALUE!</v>
      </c>
      <c r="R537" s="5">
        <v>1</v>
      </c>
      <c r="S537" s="5" t="s">
        <v>34</v>
      </c>
      <c r="T537" s="11">
        <v>0</v>
      </c>
      <c r="U537" s="8">
        <v>0</v>
      </c>
      <c r="V537" s="12">
        <f t="shared" si="26"/>
        <v>0</v>
      </c>
      <c r="W537" s="7">
        <v>45500000</v>
      </c>
      <c r="X537" s="7">
        <v>251000000</v>
      </c>
      <c r="Y537" s="7">
        <v>200800000</v>
      </c>
      <c r="Z537" s="7">
        <v>45500000</v>
      </c>
      <c r="AA537" s="16">
        <v>0.11</v>
      </c>
      <c r="AB537" s="5" t="s">
        <v>59</v>
      </c>
      <c r="AC537" s="17">
        <v>2</v>
      </c>
    </row>
    <row r="538" spans="1:29" x14ac:dyDescent="0.3">
      <c r="A538" s="4" t="s">
        <v>1051</v>
      </c>
      <c r="B538" s="5">
        <v>50648</v>
      </c>
      <c r="C538" s="6" t="s">
        <v>636</v>
      </c>
      <c r="D538" s="5" t="e">
        <f>VLOOKUP(B538,'[1]MB Data-New Rating'!#REF!,3,0)</f>
        <v>#REF!</v>
      </c>
      <c r="E538" s="5" t="s">
        <v>31</v>
      </c>
      <c r="F538" s="6" t="s">
        <v>1052</v>
      </c>
      <c r="G538" s="5" t="s">
        <v>33</v>
      </c>
      <c r="H538" s="5" t="str">
        <f t="shared" si="24"/>
        <v>IQD</v>
      </c>
      <c r="I538" s="7">
        <v>140000000</v>
      </c>
      <c r="J538" s="8">
        <v>140000000</v>
      </c>
      <c r="K538" s="7">
        <v>4363333.3559999997</v>
      </c>
      <c r="L538" s="7">
        <v>0</v>
      </c>
      <c r="M538" s="7">
        <v>0</v>
      </c>
      <c r="N538" s="9">
        <v>44185</v>
      </c>
      <c r="O538" s="9">
        <v>44550</v>
      </c>
      <c r="P538" s="9">
        <v>44367</v>
      </c>
      <c r="Q538" s="10" t="e">
        <f t="shared" si="25"/>
        <v>#VALUE!</v>
      </c>
      <c r="R538" s="5">
        <v>1</v>
      </c>
      <c r="S538" s="5" t="s">
        <v>34</v>
      </c>
      <c r="T538" s="11">
        <v>0</v>
      </c>
      <c r="U538" s="8">
        <v>0</v>
      </c>
      <c r="V538" s="12">
        <f t="shared" si="26"/>
        <v>0</v>
      </c>
      <c r="W538" s="7">
        <v>195000000</v>
      </c>
      <c r="X538" s="7">
        <v>630000000</v>
      </c>
      <c r="Y538" s="7">
        <v>504000000</v>
      </c>
      <c r="Z538" s="7">
        <v>195000000</v>
      </c>
      <c r="AA538" s="16">
        <v>0.11</v>
      </c>
      <c r="AB538" s="5" t="s">
        <v>59</v>
      </c>
      <c r="AC538" s="17">
        <v>2</v>
      </c>
    </row>
    <row r="539" spans="1:29" x14ac:dyDescent="0.3">
      <c r="A539" s="4" t="s">
        <v>1053</v>
      </c>
      <c r="B539" s="5">
        <v>24299</v>
      </c>
      <c r="C539" s="6" t="s">
        <v>636</v>
      </c>
      <c r="D539" s="5" t="e">
        <f>VLOOKUP(B539,'[1]MB Data-New Rating'!#REF!,3,0)</f>
        <v>#REF!</v>
      </c>
      <c r="E539" s="5" t="s">
        <v>31</v>
      </c>
      <c r="F539" s="6" t="s">
        <v>1054</v>
      </c>
      <c r="G539" s="5" t="s">
        <v>33</v>
      </c>
      <c r="H539" s="5" t="str">
        <f t="shared" si="24"/>
        <v>IQD</v>
      </c>
      <c r="I539" s="7">
        <v>53000000</v>
      </c>
      <c r="J539" s="8">
        <v>53000000</v>
      </c>
      <c r="K539" s="7">
        <v>1651833.2879999999</v>
      </c>
      <c r="L539" s="7">
        <v>0</v>
      </c>
      <c r="M539" s="7">
        <v>0</v>
      </c>
      <c r="N539" s="9">
        <v>44185</v>
      </c>
      <c r="O539" s="9">
        <v>45646</v>
      </c>
      <c r="P539" s="9">
        <v>44367</v>
      </c>
      <c r="Q539" s="10" t="e">
        <f t="shared" si="25"/>
        <v>#VALUE!</v>
      </c>
      <c r="R539" s="5">
        <v>1</v>
      </c>
      <c r="S539" s="5" t="s">
        <v>34</v>
      </c>
      <c r="T539" s="11">
        <v>0</v>
      </c>
      <c r="U539" s="8">
        <v>0</v>
      </c>
      <c r="V539" s="12">
        <f t="shared" si="26"/>
        <v>0</v>
      </c>
      <c r="W539" s="7">
        <v>97500000</v>
      </c>
      <c r="X539" s="7">
        <v>332000000</v>
      </c>
      <c r="Y539" s="7">
        <v>265600000</v>
      </c>
      <c r="Z539" s="7">
        <v>97500000</v>
      </c>
      <c r="AA539" s="16">
        <v>0.11</v>
      </c>
      <c r="AB539" s="5" t="s">
        <v>59</v>
      </c>
      <c r="AC539" s="17">
        <v>2</v>
      </c>
    </row>
    <row r="540" spans="1:29" x14ac:dyDescent="0.3">
      <c r="A540" s="4" t="s">
        <v>1055</v>
      </c>
      <c r="B540" s="5">
        <v>50767</v>
      </c>
      <c r="C540" s="6" t="s">
        <v>636</v>
      </c>
      <c r="D540" s="5" t="e">
        <f>VLOOKUP(B540,'[1]MB Data-New Rating'!#REF!,3,0)</f>
        <v>#REF!</v>
      </c>
      <c r="E540" s="5" t="s">
        <v>31</v>
      </c>
      <c r="F540" s="6" t="s">
        <v>1056</v>
      </c>
      <c r="G540" s="5" t="s">
        <v>33</v>
      </c>
      <c r="H540" s="5" t="str">
        <f t="shared" si="24"/>
        <v>IQD</v>
      </c>
      <c r="I540" s="7">
        <v>100000000.00000001</v>
      </c>
      <c r="J540" s="8">
        <v>100000000.00000001</v>
      </c>
      <c r="K540" s="7">
        <v>2550000</v>
      </c>
      <c r="L540" s="7">
        <v>0</v>
      </c>
      <c r="M540" s="7">
        <v>0</v>
      </c>
      <c r="N540" s="9">
        <v>44185</v>
      </c>
      <c r="O540" s="9">
        <v>45474</v>
      </c>
      <c r="P540" s="9">
        <v>44378</v>
      </c>
      <c r="Q540" s="10" t="e">
        <f t="shared" si="25"/>
        <v>#VALUE!</v>
      </c>
      <c r="R540" s="5">
        <v>1</v>
      </c>
      <c r="S540" s="5" t="s">
        <v>34</v>
      </c>
      <c r="T540" s="11">
        <v>0</v>
      </c>
      <c r="U540" s="8">
        <v>0</v>
      </c>
      <c r="V540" s="12">
        <f t="shared" si="26"/>
        <v>0</v>
      </c>
      <c r="W540" s="7">
        <v>195000000</v>
      </c>
      <c r="X540" s="7">
        <v>900000000</v>
      </c>
      <c r="Y540" s="7">
        <v>720000000</v>
      </c>
      <c r="Z540" s="7">
        <v>195000000</v>
      </c>
      <c r="AA540" s="16">
        <v>0.09</v>
      </c>
      <c r="AB540" s="5" t="s">
        <v>59</v>
      </c>
      <c r="AC540" s="17">
        <v>2</v>
      </c>
    </row>
    <row r="541" spans="1:29" x14ac:dyDescent="0.3">
      <c r="A541" s="4" t="s">
        <v>1057</v>
      </c>
      <c r="B541" s="5">
        <v>24132</v>
      </c>
      <c r="C541" s="6" t="s">
        <v>636</v>
      </c>
      <c r="D541" s="5" t="e">
        <f>VLOOKUP(B541,'[1]MB Data-New Rating'!#REF!,3,0)</f>
        <v>#REF!</v>
      </c>
      <c r="E541" s="5" t="s">
        <v>31</v>
      </c>
      <c r="F541" s="6" t="s">
        <v>1058</v>
      </c>
      <c r="G541" s="5" t="s">
        <v>33</v>
      </c>
      <c r="H541" s="5" t="str">
        <f t="shared" si="24"/>
        <v>IQD</v>
      </c>
      <c r="I541" s="7">
        <v>7493265.527999999</v>
      </c>
      <c r="J541" s="8">
        <v>7493265.527999999</v>
      </c>
      <c r="K541" s="7">
        <v>29109.142</v>
      </c>
      <c r="L541" s="7">
        <v>8790.2219999999998</v>
      </c>
      <c r="M541" s="7">
        <v>0</v>
      </c>
      <c r="N541" s="9">
        <v>44187</v>
      </c>
      <c r="O541" s="9">
        <v>44917</v>
      </c>
      <c r="P541" s="9">
        <v>44218</v>
      </c>
      <c r="Q541" s="10" t="e">
        <f t="shared" si="25"/>
        <v>#VALUE!</v>
      </c>
      <c r="R541" s="5">
        <v>1</v>
      </c>
      <c r="S541" s="5" t="s">
        <v>34</v>
      </c>
      <c r="T541" s="11">
        <v>0</v>
      </c>
      <c r="U541" s="8">
        <v>0</v>
      </c>
      <c r="V541" s="12">
        <f t="shared" si="26"/>
        <v>0</v>
      </c>
      <c r="W541" s="7">
        <v>15600000</v>
      </c>
      <c r="X541" s="7">
        <v>104000000</v>
      </c>
      <c r="Y541" s="7">
        <v>83200000</v>
      </c>
      <c r="Z541" s="7">
        <v>15600000</v>
      </c>
      <c r="AA541" s="16">
        <v>0.11</v>
      </c>
      <c r="AB541" s="5" t="s">
        <v>64</v>
      </c>
      <c r="AC541" s="17">
        <v>12</v>
      </c>
    </row>
    <row r="542" spans="1:29" x14ac:dyDescent="0.3">
      <c r="A542" s="4" t="s">
        <v>1059</v>
      </c>
      <c r="B542" s="5">
        <v>23696</v>
      </c>
      <c r="C542" s="6" t="s">
        <v>636</v>
      </c>
      <c r="D542" s="5" t="e">
        <f>VLOOKUP(B542,'[1]MB Data-New Rating'!#REF!,3,0)</f>
        <v>#REF!</v>
      </c>
      <c r="E542" s="5" t="s">
        <v>31</v>
      </c>
      <c r="F542" s="6" t="s">
        <v>1060</v>
      </c>
      <c r="G542" s="5" t="s">
        <v>33</v>
      </c>
      <c r="H542" s="5" t="str">
        <f t="shared" si="24"/>
        <v>IQD</v>
      </c>
      <c r="I542" s="7">
        <v>45000000.000000007</v>
      </c>
      <c r="J542" s="8">
        <v>45000000.000000007</v>
      </c>
      <c r="K542" s="7">
        <v>1361250</v>
      </c>
      <c r="L542" s="7">
        <v>0</v>
      </c>
      <c r="M542" s="7">
        <v>0</v>
      </c>
      <c r="N542" s="9">
        <v>44188</v>
      </c>
      <c r="O542" s="9">
        <v>45649</v>
      </c>
      <c r="P542" s="9">
        <v>44370</v>
      </c>
      <c r="Q542" s="10" t="e">
        <f t="shared" si="25"/>
        <v>#VALUE!</v>
      </c>
      <c r="R542" s="5">
        <v>1</v>
      </c>
      <c r="S542" s="5" t="s">
        <v>34</v>
      </c>
      <c r="T542" s="11">
        <v>0</v>
      </c>
      <c r="U542" s="8">
        <v>0</v>
      </c>
      <c r="V542" s="12">
        <f t="shared" si="26"/>
        <v>0</v>
      </c>
      <c r="W542" s="7">
        <v>65000000</v>
      </c>
      <c r="X542" s="7">
        <v>313000000</v>
      </c>
      <c r="Y542" s="7">
        <v>250400000</v>
      </c>
      <c r="Z542" s="7">
        <v>65000000</v>
      </c>
      <c r="AA542" s="16">
        <v>0.11</v>
      </c>
      <c r="AB542" s="5" t="s">
        <v>59</v>
      </c>
      <c r="AC542" s="17">
        <v>2</v>
      </c>
    </row>
    <row r="543" spans="1:29" x14ac:dyDescent="0.3">
      <c r="A543" s="4" t="s">
        <v>1061</v>
      </c>
      <c r="B543" s="5">
        <v>23685</v>
      </c>
      <c r="C543" s="6" t="s">
        <v>636</v>
      </c>
      <c r="D543" s="5" t="e">
        <f>VLOOKUP(B543,'[1]MB Data-New Rating'!#REF!,3,0)</f>
        <v>#REF!</v>
      </c>
      <c r="E543" s="5" t="s">
        <v>31</v>
      </c>
      <c r="F543" s="6" t="s">
        <v>1062</v>
      </c>
      <c r="G543" s="5" t="s">
        <v>33</v>
      </c>
      <c r="H543" s="5" t="str">
        <f t="shared" si="24"/>
        <v>IQD</v>
      </c>
      <c r="I543" s="7">
        <v>11661255.122</v>
      </c>
      <c r="J543" s="8">
        <v>11661255.122</v>
      </c>
      <c r="K543" s="7">
        <v>31915.525000000001</v>
      </c>
      <c r="L543" s="7">
        <v>6110.509</v>
      </c>
      <c r="M543" s="7">
        <v>0</v>
      </c>
      <c r="N543" s="9">
        <v>44189</v>
      </c>
      <c r="O543" s="9">
        <v>44736</v>
      </c>
      <c r="P543" s="9">
        <v>44251</v>
      </c>
      <c r="Q543" s="10" t="e">
        <f t="shared" si="25"/>
        <v>#VALUE!</v>
      </c>
      <c r="R543" s="5">
        <v>1</v>
      </c>
      <c r="S543" s="5" t="s">
        <v>34</v>
      </c>
      <c r="T543" s="11">
        <v>0</v>
      </c>
      <c r="U543" s="8">
        <v>0</v>
      </c>
      <c r="V543" s="12">
        <f t="shared" si="26"/>
        <v>0</v>
      </c>
      <c r="W543" s="7">
        <v>19500000</v>
      </c>
      <c r="X543" s="7">
        <v>162000000</v>
      </c>
      <c r="Y543" s="7">
        <v>129600000</v>
      </c>
      <c r="Z543" s="7">
        <v>19500000</v>
      </c>
      <c r="AA543" s="16">
        <v>0.11</v>
      </c>
      <c r="AB543" s="5" t="s">
        <v>64</v>
      </c>
      <c r="AC543" s="17">
        <v>12</v>
      </c>
    </row>
    <row r="544" spans="1:29" x14ac:dyDescent="0.3">
      <c r="A544" s="4" t="s">
        <v>1063</v>
      </c>
      <c r="B544" s="5">
        <v>24172</v>
      </c>
      <c r="C544" s="6" t="s">
        <v>636</v>
      </c>
      <c r="D544" s="5" t="e">
        <f>VLOOKUP(B544,'[1]MB Data-New Rating'!#REF!,3,0)</f>
        <v>#REF!</v>
      </c>
      <c r="E544" s="5" t="s">
        <v>31</v>
      </c>
      <c r="F544" s="6" t="s">
        <v>1064</v>
      </c>
      <c r="G544" s="5" t="s">
        <v>33</v>
      </c>
      <c r="H544" s="5" t="str">
        <f t="shared" si="24"/>
        <v>IQD</v>
      </c>
      <c r="I544" s="7">
        <v>20000000</v>
      </c>
      <c r="J544" s="8">
        <v>20000000</v>
      </c>
      <c r="K544" s="7">
        <v>531666.65700000001</v>
      </c>
      <c r="L544" s="7">
        <v>0</v>
      </c>
      <c r="M544" s="7">
        <v>0</v>
      </c>
      <c r="N544" s="9">
        <v>44200</v>
      </c>
      <c r="O544" s="9">
        <v>44930</v>
      </c>
      <c r="P544" s="9">
        <v>44565</v>
      </c>
      <c r="Q544" s="10" t="e">
        <f t="shared" si="25"/>
        <v>#VALUE!</v>
      </c>
      <c r="R544" s="5">
        <v>1</v>
      </c>
      <c r="S544" s="5" t="s">
        <v>34</v>
      </c>
      <c r="T544" s="11">
        <v>0</v>
      </c>
      <c r="U544" s="8">
        <v>0</v>
      </c>
      <c r="V544" s="12">
        <f t="shared" si="26"/>
        <v>0</v>
      </c>
      <c r="W544" s="7">
        <v>26000000</v>
      </c>
      <c r="X544" s="7">
        <v>113000000</v>
      </c>
      <c r="Y544" s="7">
        <v>90400000</v>
      </c>
      <c r="Z544" s="7">
        <v>26000000</v>
      </c>
      <c r="AA544" s="16">
        <v>0.11</v>
      </c>
      <c r="AB544" s="5" t="s">
        <v>35</v>
      </c>
      <c r="AC544" s="17">
        <v>1</v>
      </c>
    </row>
    <row r="545" spans="1:29" x14ac:dyDescent="0.3">
      <c r="A545" s="4" t="s">
        <v>1065</v>
      </c>
      <c r="B545" s="5">
        <v>50647</v>
      </c>
      <c r="C545" s="6" t="s">
        <v>636</v>
      </c>
      <c r="D545" s="5" t="e">
        <f>VLOOKUP(B545,'[1]MB Data-New Rating'!#REF!,3,0)</f>
        <v>#REF!</v>
      </c>
      <c r="E545" s="5" t="s">
        <v>31</v>
      </c>
      <c r="F545" s="6" t="s">
        <v>1066</v>
      </c>
      <c r="G545" s="5" t="s">
        <v>33</v>
      </c>
      <c r="H545" s="5" t="str">
        <f t="shared" si="24"/>
        <v>IQD</v>
      </c>
      <c r="I545" s="7">
        <v>233231056.49900001</v>
      </c>
      <c r="J545" s="8">
        <v>233231056.49900001</v>
      </c>
      <c r="K545" s="7">
        <v>3142331.9920000001</v>
      </c>
      <c r="L545" s="7">
        <v>1201467.0970000001</v>
      </c>
      <c r="M545" s="7">
        <v>0</v>
      </c>
      <c r="N545" s="9">
        <v>44207</v>
      </c>
      <c r="O545" s="9">
        <v>44362</v>
      </c>
      <c r="P545" s="9">
        <v>44242</v>
      </c>
      <c r="Q545" s="10" t="e">
        <f t="shared" si="25"/>
        <v>#VALUE!</v>
      </c>
      <c r="R545" s="5">
        <v>1</v>
      </c>
      <c r="S545" s="5" t="s">
        <v>34</v>
      </c>
      <c r="T545" s="11">
        <v>0</v>
      </c>
      <c r="U545" s="8">
        <v>0</v>
      </c>
      <c r="V545" s="12">
        <f t="shared" si="26"/>
        <v>0</v>
      </c>
      <c r="W545" s="7">
        <v>650000000</v>
      </c>
      <c r="X545" s="7">
        <v>2690000000</v>
      </c>
      <c r="Y545" s="7">
        <v>2152000000</v>
      </c>
      <c r="Z545" s="7">
        <v>650000000</v>
      </c>
      <c r="AA545" s="16">
        <v>0.1</v>
      </c>
      <c r="AB545" s="5" t="s">
        <v>1067</v>
      </c>
      <c r="AC545" s="17">
        <v>6</v>
      </c>
    </row>
    <row r="546" spans="1:29" x14ac:dyDescent="0.3">
      <c r="A546" s="4" t="s">
        <v>1068</v>
      </c>
      <c r="B546" s="5">
        <v>50706</v>
      </c>
      <c r="C546" s="6" t="s">
        <v>636</v>
      </c>
      <c r="D546" s="5" t="e">
        <f>VLOOKUP(B546,'[1]MB Data-New Rating'!#REF!,3,0)</f>
        <v>#REF!</v>
      </c>
      <c r="E546" s="5" t="s">
        <v>31</v>
      </c>
      <c r="F546" s="6" t="s">
        <v>1069</v>
      </c>
      <c r="G546" s="5" t="s">
        <v>33</v>
      </c>
      <c r="H546" s="5" t="str">
        <f t="shared" si="24"/>
        <v>IQD</v>
      </c>
      <c r="I546" s="7">
        <v>8000000</v>
      </c>
      <c r="J546" s="8">
        <v>8000000</v>
      </c>
      <c r="K546" s="7">
        <v>0</v>
      </c>
      <c r="L546" s="7">
        <v>0</v>
      </c>
      <c r="M546" s="7">
        <v>708821.91099999996</v>
      </c>
      <c r="N546" s="9">
        <v>44216</v>
      </c>
      <c r="O546" s="9">
        <v>44581</v>
      </c>
      <c r="P546" s="9">
        <v>44581</v>
      </c>
      <c r="Q546" s="10" t="e">
        <f t="shared" si="25"/>
        <v>#VALUE!</v>
      </c>
      <c r="R546" s="5">
        <v>1</v>
      </c>
      <c r="S546" s="5" t="s">
        <v>34</v>
      </c>
      <c r="T546" s="11">
        <v>0</v>
      </c>
      <c r="U546" s="8">
        <v>0</v>
      </c>
      <c r="V546" s="12">
        <f t="shared" si="26"/>
        <v>0</v>
      </c>
      <c r="W546" s="7">
        <v>32500000</v>
      </c>
      <c r="X546" s="7">
        <v>237000000</v>
      </c>
      <c r="Y546" s="7">
        <v>189600000</v>
      </c>
      <c r="Z546" s="7">
        <v>32500000</v>
      </c>
      <c r="AA546" s="16">
        <v>0.11</v>
      </c>
      <c r="AB546" s="5" t="s">
        <v>35</v>
      </c>
      <c r="AC546" s="17">
        <v>1</v>
      </c>
    </row>
    <row r="547" spans="1:29" x14ac:dyDescent="0.3">
      <c r="A547" s="4" t="s">
        <v>1070</v>
      </c>
      <c r="B547" s="5">
        <v>50929</v>
      </c>
      <c r="C547" s="6" t="s">
        <v>636</v>
      </c>
      <c r="D547" s="5" t="e">
        <f>VLOOKUP(B547,'[1]MB Data-New Rating'!#REF!,3,0)</f>
        <v>#REF!</v>
      </c>
      <c r="E547" s="5" t="s">
        <v>31</v>
      </c>
      <c r="F547" s="6" t="s">
        <v>1071</v>
      </c>
      <c r="G547" s="5" t="s">
        <v>33</v>
      </c>
      <c r="H547" s="5" t="str">
        <f t="shared" si="24"/>
        <v>IQD</v>
      </c>
      <c r="I547" s="7">
        <v>26354468.269000001</v>
      </c>
      <c r="J547" s="8">
        <v>26354468.269000001</v>
      </c>
      <c r="K547" s="7">
        <v>40680.169000000002</v>
      </c>
      <c r="L547" s="7">
        <v>1703.2090000000001</v>
      </c>
      <c r="M547" s="7">
        <v>0</v>
      </c>
      <c r="N547" s="9">
        <v>44222</v>
      </c>
      <c r="O547" s="9">
        <v>46048</v>
      </c>
      <c r="P547" s="9">
        <v>44253</v>
      </c>
      <c r="Q547" s="10" t="e">
        <f t="shared" si="25"/>
        <v>#VALUE!</v>
      </c>
      <c r="R547" s="5">
        <v>1</v>
      </c>
      <c r="S547" s="5" t="s">
        <v>34</v>
      </c>
      <c r="T547" s="11">
        <v>0</v>
      </c>
      <c r="U547" s="8">
        <v>0</v>
      </c>
      <c r="V547" s="12">
        <f t="shared" si="26"/>
        <v>0</v>
      </c>
      <c r="W547" s="7">
        <v>32500000</v>
      </c>
      <c r="X547" s="7">
        <v>197000000</v>
      </c>
      <c r="Y547" s="7">
        <v>157600000</v>
      </c>
      <c r="Z547" s="7">
        <v>32500000</v>
      </c>
      <c r="AA547" s="16">
        <v>0.09</v>
      </c>
      <c r="AB547" s="5" t="s">
        <v>64</v>
      </c>
      <c r="AC547" s="17">
        <v>12</v>
      </c>
    </row>
    <row r="548" spans="1:29" x14ac:dyDescent="0.3">
      <c r="A548" s="4" t="s">
        <v>1072</v>
      </c>
      <c r="B548" s="5">
        <v>50201</v>
      </c>
      <c r="C548" s="6" t="s">
        <v>636</v>
      </c>
      <c r="D548" s="5" t="e">
        <f>VLOOKUP(B548,'[1]MB Data-New Rating'!#REF!,3,0)</f>
        <v>#REF!</v>
      </c>
      <c r="E548" s="5" t="s">
        <v>31</v>
      </c>
      <c r="F548" s="6" t="s">
        <v>1073</v>
      </c>
      <c r="G548" s="5" t="s">
        <v>33</v>
      </c>
      <c r="H548" s="5" t="str">
        <f t="shared" si="24"/>
        <v>IQD</v>
      </c>
      <c r="I548" s="7">
        <v>29000000</v>
      </c>
      <c r="J548" s="8">
        <v>29000000</v>
      </c>
      <c r="K548" s="7">
        <v>575972.21499999997</v>
      </c>
      <c r="L548" s="7">
        <v>0</v>
      </c>
      <c r="M548" s="7">
        <v>0</v>
      </c>
      <c r="N548" s="9">
        <v>44222</v>
      </c>
      <c r="O548" s="9">
        <v>44403</v>
      </c>
      <c r="P548" s="9">
        <v>44403</v>
      </c>
      <c r="Q548" s="10" t="e">
        <f t="shared" si="25"/>
        <v>#VALUE!</v>
      </c>
      <c r="R548" s="5">
        <v>1</v>
      </c>
      <c r="S548" s="5" t="s">
        <v>34</v>
      </c>
      <c r="T548" s="11">
        <v>0</v>
      </c>
      <c r="U548" s="8">
        <v>0</v>
      </c>
      <c r="V548" s="12">
        <f t="shared" si="26"/>
        <v>0</v>
      </c>
      <c r="W548" s="7">
        <v>97500000</v>
      </c>
      <c r="X548" s="7">
        <v>450000000</v>
      </c>
      <c r="Y548" s="7">
        <v>360000000</v>
      </c>
      <c r="Z548" s="7">
        <v>97500000</v>
      </c>
      <c r="AA548" s="16">
        <v>0.11</v>
      </c>
      <c r="AB548" s="5" t="s">
        <v>59</v>
      </c>
      <c r="AC548" s="17">
        <v>2</v>
      </c>
    </row>
    <row r="549" spans="1:29" x14ac:dyDescent="0.3">
      <c r="A549" s="4" t="s">
        <v>1074</v>
      </c>
      <c r="B549" s="5">
        <v>50615</v>
      </c>
      <c r="C549" s="6" t="s">
        <v>636</v>
      </c>
      <c r="D549" s="5" t="e">
        <f>VLOOKUP(B549,'[1]MB Data-New Rating'!#REF!,3,0)</f>
        <v>#REF!</v>
      </c>
      <c r="E549" s="5" t="s">
        <v>31</v>
      </c>
      <c r="F549" s="6" t="s">
        <v>1075</v>
      </c>
      <c r="G549" s="5" t="s">
        <v>33</v>
      </c>
      <c r="H549" s="5" t="str">
        <f t="shared" si="24"/>
        <v>IQD</v>
      </c>
      <c r="I549" s="7">
        <v>10000000</v>
      </c>
      <c r="J549" s="8">
        <v>10000000</v>
      </c>
      <c r="K549" s="7">
        <v>0</v>
      </c>
      <c r="L549" s="7">
        <v>0</v>
      </c>
      <c r="M549" s="7">
        <v>354444.49600000004</v>
      </c>
      <c r="N549" s="9">
        <v>44222</v>
      </c>
      <c r="O549" s="9">
        <v>44403</v>
      </c>
      <c r="P549" s="9">
        <v>44403</v>
      </c>
      <c r="Q549" s="10" t="e">
        <f t="shared" si="25"/>
        <v>#VALUE!</v>
      </c>
      <c r="R549" s="5">
        <v>1</v>
      </c>
      <c r="S549" s="5" t="s">
        <v>34</v>
      </c>
      <c r="T549" s="11">
        <v>0</v>
      </c>
      <c r="U549" s="8">
        <v>0</v>
      </c>
      <c r="V549" s="12">
        <f t="shared" si="26"/>
        <v>0</v>
      </c>
      <c r="W549" s="7">
        <v>65000000</v>
      </c>
      <c r="X549" s="7">
        <v>621000000</v>
      </c>
      <c r="Y549" s="7">
        <v>496800000</v>
      </c>
      <c r="Z549" s="7">
        <v>65000000</v>
      </c>
      <c r="AA549" s="16">
        <v>0.11</v>
      </c>
      <c r="AB549" s="5" t="s">
        <v>59</v>
      </c>
      <c r="AC549" s="17">
        <v>2</v>
      </c>
    </row>
    <row r="550" spans="1:29" x14ac:dyDescent="0.3">
      <c r="A550" s="4" t="s">
        <v>1076</v>
      </c>
      <c r="B550" s="5">
        <v>50230</v>
      </c>
      <c r="C550" s="6" t="s">
        <v>636</v>
      </c>
      <c r="D550" s="5" t="e">
        <f>VLOOKUP(B550,'[1]MB Data-New Rating'!#REF!,3,0)</f>
        <v>#REF!</v>
      </c>
      <c r="E550" s="5" t="s">
        <v>31</v>
      </c>
      <c r="F550" s="6" t="s">
        <v>1077</v>
      </c>
      <c r="G550" s="5" t="s">
        <v>33</v>
      </c>
      <c r="H550" s="5" t="str">
        <f t="shared" si="24"/>
        <v>IQD</v>
      </c>
      <c r="I550" s="7">
        <v>282000000</v>
      </c>
      <c r="J550" s="8">
        <v>282000000</v>
      </c>
      <c r="K550" s="7">
        <v>0</v>
      </c>
      <c r="L550" s="7">
        <v>0</v>
      </c>
      <c r="M550" s="7">
        <v>25495890.434999999</v>
      </c>
      <c r="N550" s="9">
        <v>44222</v>
      </c>
      <c r="O550" s="9">
        <v>44587</v>
      </c>
      <c r="P550" s="9">
        <v>44587</v>
      </c>
      <c r="Q550" s="10" t="e">
        <f t="shared" si="25"/>
        <v>#VALUE!</v>
      </c>
      <c r="R550" s="5">
        <v>1</v>
      </c>
      <c r="S550" s="5" t="s">
        <v>34</v>
      </c>
      <c r="T550" s="11">
        <v>0</v>
      </c>
      <c r="U550" s="8">
        <v>0</v>
      </c>
      <c r="V550" s="12">
        <f t="shared" si="26"/>
        <v>0</v>
      </c>
      <c r="W550" s="7">
        <v>650000000</v>
      </c>
      <c r="X550" s="7">
        <v>5322000000</v>
      </c>
      <c r="Y550" s="7">
        <v>4257600000</v>
      </c>
      <c r="Z550" s="7">
        <v>650000000</v>
      </c>
      <c r="AA550" s="16">
        <v>0.11</v>
      </c>
      <c r="AB550" s="5" t="s">
        <v>35</v>
      </c>
      <c r="AC550" s="17">
        <v>1</v>
      </c>
    </row>
    <row r="551" spans="1:29" x14ac:dyDescent="0.3">
      <c r="A551" s="4" t="s">
        <v>1078</v>
      </c>
      <c r="B551" s="5">
        <v>50534</v>
      </c>
      <c r="C551" s="6" t="s">
        <v>636</v>
      </c>
      <c r="D551" s="5" t="e">
        <f>VLOOKUP(B551,'[1]MB Data-New Rating'!#REF!,3,0)</f>
        <v>#REF!</v>
      </c>
      <c r="E551" s="5" t="s">
        <v>31</v>
      </c>
      <c r="F551" s="6" t="s">
        <v>1079</v>
      </c>
      <c r="G551" s="5" t="s">
        <v>33</v>
      </c>
      <c r="H551" s="5" t="str">
        <f t="shared" si="24"/>
        <v>IQD</v>
      </c>
      <c r="I551" s="7">
        <v>113000000</v>
      </c>
      <c r="J551" s="8">
        <v>113000000</v>
      </c>
      <c r="K551" s="7">
        <v>0</v>
      </c>
      <c r="L551" s="7">
        <v>0</v>
      </c>
      <c r="M551" s="7">
        <v>10216438.324999999</v>
      </c>
      <c r="N551" s="9">
        <v>44222</v>
      </c>
      <c r="O551" s="9">
        <v>44587</v>
      </c>
      <c r="P551" s="9">
        <v>44587</v>
      </c>
      <c r="Q551" s="10" t="e">
        <f t="shared" si="25"/>
        <v>#VALUE!</v>
      </c>
      <c r="R551" s="5">
        <v>1</v>
      </c>
      <c r="S551" s="5" t="s">
        <v>34</v>
      </c>
      <c r="T551" s="11">
        <v>0</v>
      </c>
      <c r="U551" s="8">
        <v>0</v>
      </c>
      <c r="V551" s="12">
        <f t="shared" si="26"/>
        <v>0</v>
      </c>
      <c r="W551" s="7">
        <v>390000000</v>
      </c>
      <c r="X551" s="7">
        <v>700000000</v>
      </c>
      <c r="Y551" s="7">
        <v>560000000</v>
      </c>
      <c r="Z551" s="7">
        <v>390000000</v>
      </c>
      <c r="AA551" s="16">
        <v>0.11</v>
      </c>
      <c r="AB551" s="5" t="s">
        <v>35</v>
      </c>
      <c r="AC551" s="17">
        <v>1</v>
      </c>
    </row>
    <row r="552" spans="1:29" x14ac:dyDescent="0.3">
      <c r="A552" s="4" t="s">
        <v>1080</v>
      </c>
      <c r="B552" s="5">
        <v>50852</v>
      </c>
      <c r="C552" s="6" t="s">
        <v>636</v>
      </c>
      <c r="D552" s="5" t="e">
        <f>VLOOKUP(B552,'[1]MB Data-New Rating'!#REF!,3,0)</f>
        <v>#REF!</v>
      </c>
      <c r="E552" s="5" t="s">
        <v>31</v>
      </c>
      <c r="F552" s="6" t="s">
        <v>1081</v>
      </c>
      <c r="G552" s="5" t="s">
        <v>33</v>
      </c>
      <c r="H552" s="5" t="str">
        <f t="shared" si="24"/>
        <v>IQD</v>
      </c>
      <c r="I552" s="7">
        <v>46200000</v>
      </c>
      <c r="J552" s="8">
        <v>46200000</v>
      </c>
      <c r="K552" s="7">
        <v>0</v>
      </c>
      <c r="L552" s="7">
        <v>0</v>
      </c>
      <c r="M552" s="7">
        <v>4176986.2800000003</v>
      </c>
      <c r="N552" s="9">
        <v>44222</v>
      </c>
      <c r="O552" s="9">
        <v>44587</v>
      </c>
      <c r="P552" s="9">
        <v>44587</v>
      </c>
      <c r="Q552" s="10" t="e">
        <f t="shared" si="25"/>
        <v>#VALUE!</v>
      </c>
      <c r="R552" s="5">
        <v>1</v>
      </c>
      <c r="S552" s="5" t="s">
        <v>34</v>
      </c>
      <c r="T552" s="11">
        <v>0</v>
      </c>
      <c r="U552" s="8">
        <v>0</v>
      </c>
      <c r="V552" s="12">
        <f t="shared" si="26"/>
        <v>0</v>
      </c>
      <c r="W552" s="7">
        <v>97500000</v>
      </c>
      <c r="X552" s="7">
        <v>421000000</v>
      </c>
      <c r="Y552" s="7">
        <v>336800000</v>
      </c>
      <c r="Z552" s="7">
        <v>97500000</v>
      </c>
      <c r="AA552" s="16">
        <v>0.11</v>
      </c>
      <c r="AB552" s="5" t="s">
        <v>35</v>
      </c>
      <c r="AC552" s="17">
        <v>1</v>
      </c>
    </row>
    <row r="553" spans="1:29" x14ac:dyDescent="0.3">
      <c r="A553" s="4" t="s">
        <v>1082</v>
      </c>
      <c r="B553" s="5">
        <v>23416</v>
      </c>
      <c r="C553" s="6" t="s">
        <v>636</v>
      </c>
      <c r="D553" s="5" t="e">
        <f>VLOOKUP(B553,'[1]MB Data-New Rating'!#REF!,3,0)</f>
        <v>#REF!</v>
      </c>
      <c r="E553" s="5" t="s">
        <v>31</v>
      </c>
      <c r="F553" s="6" t="s">
        <v>1083</v>
      </c>
      <c r="G553" s="5" t="s">
        <v>33</v>
      </c>
      <c r="H553" s="5" t="str">
        <f t="shared" si="24"/>
        <v>IQD</v>
      </c>
      <c r="I553" s="7">
        <v>7500000</v>
      </c>
      <c r="J553" s="8">
        <v>7500000</v>
      </c>
      <c r="K553" s="7">
        <v>0</v>
      </c>
      <c r="L553" s="7">
        <v>0</v>
      </c>
      <c r="M553" s="7">
        <v>680342.46400000004</v>
      </c>
      <c r="N553" s="9">
        <v>44223</v>
      </c>
      <c r="O553" s="9">
        <v>44588</v>
      </c>
      <c r="P553" s="9">
        <v>44588</v>
      </c>
      <c r="Q553" s="10" t="e">
        <f t="shared" si="25"/>
        <v>#VALUE!</v>
      </c>
      <c r="R553" s="5">
        <v>1</v>
      </c>
      <c r="S553" s="5" t="s">
        <v>34</v>
      </c>
      <c r="T553" s="11">
        <v>0</v>
      </c>
      <c r="U553" s="8">
        <v>0</v>
      </c>
      <c r="V553" s="12">
        <f t="shared" si="26"/>
        <v>0</v>
      </c>
      <c r="W553" s="7">
        <v>32500000</v>
      </c>
      <c r="X553" s="7">
        <v>285000000</v>
      </c>
      <c r="Y553" s="7">
        <v>228000000</v>
      </c>
      <c r="Z553" s="7">
        <v>32500000</v>
      </c>
      <c r="AA553" s="16">
        <v>0.11</v>
      </c>
      <c r="AB553" s="5" t="s">
        <v>35</v>
      </c>
      <c r="AC553" s="17">
        <v>1</v>
      </c>
    </row>
    <row r="554" spans="1:29" x14ac:dyDescent="0.3">
      <c r="A554" s="4" t="s">
        <v>1084</v>
      </c>
      <c r="B554" s="5">
        <v>50654</v>
      </c>
      <c r="C554" s="6" t="s">
        <v>636</v>
      </c>
      <c r="D554" s="5" t="e">
        <f>VLOOKUP(B554,'[1]MB Data-New Rating'!#REF!,3,0)</f>
        <v>#REF!</v>
      </c>
      <c r="E554" s="5" t="s">
        <v>31</v>
      </c>
      <c r="F554" s="6" t="s">
        <v>1085</v>
      </c>
      <c r="G554" s="5" t="s">
        <v>33</v>
      </c>
      <c r="H554" s="5" t="str">
        <f t="shared" si="24"/>
        <v>IQD</v>
      </c>
      <c r="I554" s="7">
        <v>30000000</v>
      </c>
      <c r="J554" s="8">
        <v>30000000</v>
      </c>
      <c r="K554" s="7">
        <v>0</v>
      </c>
      <c r="L554" s="7">
        <v>0</v>
      </c>
      <c r="M554" s="7">
        <v>2774175.8279999997</v>
      </c>
      <c r="N554" s="9">
        <v>44229</v>
      </c>
      <c r="O554" s="9">
        <v>44593</v>
      </c>
      <c r="P554" s="9">
        <v>44593</v>
      </c>
      <c r="Q554" s="10" t="e">
        <f t="shared" si="25"/>
        <v>#VALUE!</v>
      </c>
      <c r="R554" s="5">
        <v>1</v>
      </c>
      <c r="S554" s="5" t="s">
        <v>34</v>
      </c>
      <c r="T554" s="11">
        <v>0</v>
      </c>
      <c r="U554" s="8">
        <v>0</v>
      </c>
      <c r="V554" s="12">
        <f t="shared" si="26"/>
        <v>0</v>
      </c>
      <c r="W554" s="7">
        <v>91000000</v>
      </c>
      <c r="X554" s="7">
        <v>352000000</v>
      </c>
      <c r="Y554" s="7">
        <v>281600000</v>
      </c>
      <c r="Z554" s="7">
        <v>91000000</v>
      </c>
      <c r="AA554" s="16">
        <v>0.11</v>
      </c>
      <c r="AB554" s="5" t="s">
        <v>35</v>
      </c>
      <c r="AC554" s="17">
        <v>1</v>
      </c>
    </row>
    <row r="555" spans="1:29" x14ac:dyDescent="0.3">
      <c r="A555" s="4" t="s">
        <v>1086</v>
      </c>
      <c r="B555" s="5">
        <v>23908</v>
      </c>
      <c r="C555" s="6" t="s">
        <v>636</v>
      </c>
      <c r="D555" s="5" t="e">
        <f>VLOOKUP(B555,'[1]MB Data-New Rating'!#REF!,3,0)</f>
        <v>#REF!</v>
      </c>
      <c r="E555" s="5" t="s">
        <v>31</v>
      </c>
      <c r="F555" s="6" t="s">
        <v>1087</v>
      </c>
      <c r="G555" s="5" t="s">
        <v>33</v>
      </c>
      <c r="H555" s="5" t="str">
        <f t="shared" si="24"/>
        <v>IQD</v>
      </c>
      <c r="I555" s="7">
        <v>45000000</v>
      </c>
      <c r="J555" s="8">
        <v>45000000</v>
      </c>
      <c r="K555" s="7">
        <v>770000</v>
      </c>
      <c r="L555" s="7">
        <v>0</v>
      </c>
      <c r="M555" s="7">
        <v>0</v>
      </c>
      <c r="N555" s="9">
        <v>44231</v>
      </c>
      <c r="O555" s="9">
        <v>46057</v>
      </c>
      <c r="P555" s="9">
        <v>44412</v>
      </c>
      <c r="Q555" s="10" t="e">
        <f t="shared" si="25"/>
        <v>#VALUE!</v>
      </c>
      <c r="R555" s="5">
        <v>1</v>
      </c>
      <c r="S555" s="5" t="s">
        <v>34</v>
      </c>
      <c r="T555" s="11">
        <v>0</v>
      </c>
      <c r="U555" s="8">
        <v>0</v>
      </c>
      <c r="V555" s="12">
        <f t="shared" si="26"/>
        <v>0</v>
      </c>
      <c r="W555" s="7">
        <v>65000000</v>
      </c>
      <c r="X555" s="7">
        <v>305000000</v>
      </c>
      <c r="Y555" s="7">
        <v>244000000</v>
      </c>
      <c r="Z555" s="7">
        <v>65000000</v>
      </c>
      <c r="AA555" s="16">
        <v>0.11</v>
      </c>
      <c r="AB555" s="5" t="s">
        <v>59</v>
      </c>
      <c r="AC555" s="17">
        <v>2</v>
      </c>
    </row>
    <row r="556" spans="1:29" x14ac:dyDescent="0.3">
      <c r="A556" s="4" t="s">
        <v>1088</v>
      </c>
      <c r="B556" s="5">
        <v>50632</v>
      </c>
      <c r="C556" s="6" t="s">
        <v>636</v>
      </c>
      <c r="D556" s="5" t="e">
        <f>VLOOKUP(B556,'[1]MB Data-New Rating'!#REF!,3,0)</f>
        <v>#REF!</v>
      </c>
      <c r="E556" s="5" t="s">
        <v>31</v>
      </c>
      <c r="F556" s="6" t="s">
        <v>1089</v>
      </c>
      <c r="G556" s="5" t="s">
        <v>33</v>
      </c>
      <c r="H556" s="5" t="str">
        <f t="shared" si="24"/>
        <v>IQD</v>
      </c>
      <c r="I556" s="7">
        <v>41000000</v>
      </c>
      <c r="J556" s="8">
        <v>41000000</v>
      </c>
      <c r="K556" s="7">
        <v>0</v>
      </c>
      <c r="L556" s="7">
        <v>0</v>
      </c>
      <c r="M556" s="7">
        <v>1616083.3620000002</v>
      </c>
      <c r="N556" s="9">
        <v>44236</v>
      </c>
      <c r="O556" s="9">
        <v>44416</v>
      </c>
      <c r="P556" s="9">
        <v>44416</v>
      </c>
      <c r="Q556" s="10" t="e">
        <f t="shared" si="25"/>
        <v>#VALUE!</v>
      </c>
      <c r="R556" s="5">
        <v>1</v>
      </c>
      <c r="S556" s="5" t="s">
        <v>34</v>
      </c>
      <c r="T556" s="11">
        <v>0</v>
      </c>
      <c r="U556" s="8">
        <v>0</v>
      </c>
      <c r="V556" s="12">
        <f t="shared" si="26"/>
        <v>0</v>
      </c>
      <c r="W556" s="7">
        <v>97500000</v>
      </c>
      <c r="X556" s="7">
        <v>324000000</v>
      </c>
      <c r="Y556" s="7">
        <v>259200000</v>
      </c>
      <c r="Z556" s="7">
        <v>97500000</v>
      </c>
      <c r="AA556" s="16">
        <v>0.11</v>
      </c>
      <c r="AB556" s="5" t="s">
        <v>59</v>
      </c>
      <c r="AC556" s="17">
        <v>2</v>
      </c>
    </row>
    <row r="557" spans="1:29" x14ac:dyDescent="0.3">
      <c r="A557" s="4" t="s">
        <v>1090</v>
      </c>
      <c r="B557" s="5">
        <v>50327</v>
      </c>
      <c r="C557" s="6" t="s">
        <v>636</v>
      </c>
      <c r="D557" s="5" t="e">
        <f>VLOOKUP(B557,'[1]MB Data-New Rating'!#REF!,3,0)</f>
        <v>#REF!</v>
      </c>
      <c r="E557" s="5" t="s">
        <v>31</v>
      </c>
      <c r="F557" s="6" t="s">
        <v>1091</v>
      </c>
      <c r="G557" s="5" t="s">
        <v>33</v>
      </c>
      <c r="H557" s="5" t="str">
        <f t="shared" si="24"/>
        <v>IQD</v>
      </c>
      <c r="I557" s="7">
        <v>152000000</v>
      </c>
      <c r="J557" s="8">
        <v>152000000</v>
      </c>
      <c r="K557" s="7">
        <v>0</v>
      </c>
      <c r="L557" s="7">
        <v>0</v>
      </c>
      <c r="M557" s="7">
        <v>14475397.268999999</v>
      </c>
      <c r="N557" s="9">
        <v>44238</v>
      </c>
      <c r="O557" s="9">
        <v>44603</v>
      </c>
      <c r="P557" s="9">
        <v>44603</v>
      </c>
      <c r="Q557" s="10" t="e">
        <f t="shared" si="25"/>
        <v>#VALUE!</v>
      </c>
      <c r="R557" s="5">
        <v>1</v>
      </c>
      <c r="S557" s="5" t="s">
        <v>34</v>
      </c>
      <c r="T557" s="11">
        <v>0</v>
      </c>
      <c r="U557" s="8">
        <v>0</v>
      </c>
      <c r="V557" s="12">
        <f t="shared" si="26"/>
        <v>0</v>
      </c>
      <c r="W557" s="7">
        <v>520000000</v>
      </c>
      <c r="X557" s="7">
        <v>2663000000</v>
      </c>
      <c r="Y557" s="7">
        <v>2130400000</v>
      </c>
      <c r="Z557" s="7">
        <v>520000000</v>
      </c>
      <c r="AA557" s="16">
        <v>0.11</v>
      </c>
      <c r="AB557" s="5" t="s">
        <v>35</v>
      </c>
      <c r="AC557" s="17">
        <v>1</v>
      </c>
    </row>
    <row r="558" spans="1:29" x14ac:dyDescent="0.3">
      <c r="A558" s="4" t="s">
        <v>1092</v>
      </c>
      <c r="B558" s="5">
        <v>22724</v>
      </c>
      <c r="C558" s="6" t="s">
        <v>636</v>
      </c>
      <c r="D558" s="5" t="e">
        <f>VLOOKUP(B558,'[1]MB Data-New Rating'!#REF!,3,0)</f>
        <v>#REF!</v>
      </c>
      <c r="E558" s="5" t="s">
        <v>31</v>
      </c>
      <c r="F558" s="6" t="s">
        <v>1093</v>
      </c>
      <c r="G558" s="5" t="s">
        <v>33</v>
      </c>
      <c r="H558" s="5" t="str">
        <f t="shared" si="24"/>
        <v>IQD</v>
      </c>
      <c r="I558" s="7">
        <v>7326000</v>
      </c>
      <c r="J558" s="8">
        <v>7326000</v>
      </c>
      <c r="K558" s="7">
        <v>0</v>
      </c>
      <c r="L558" s="7">
        <v>0</v>
      </c>
      <c r="M558" s="7">
        <v>708715.21600000001</v>
      </c>
      <c r="N558" s="9">
        <v>44243</v>
      </c>
      <c r="O558" s="9">
        <v>44608</v>
      </c>
      <c r="P558" s="9">
        <v>44608</v>
      </c>
      <c r="Q558" s="10" t="e">
        <f t="shared" si="25"/>
        <v>#VALUE!</v>
      </c>
      <c r="R558" s="5">
        <v>1</v>
      </c>
      <c r="S558" s="5" t="s">
        <v>34</v>
      </c>
      <c r="T558" s="11">
        <v>0</v>
      </c>
      <c r="U558" s="8">
        <v>0</v>
      </c>
      <c r="V558" s="12">
        <f t="shared" si="26"/>
        <v>0</v>
      </c>
      <c r="W558" s="7">
        <v>32500000</v>
      </c>
      <c r="X558" s="7">
        <v>244000000</v>
      </c>
      <c r="Y558" s="7">
        <v>195200000</v>
      </c>
      <c r="Z558" s="7">
        <v>32500000</v>
      </c>
      <c r="AA558" s="16">
        <v>0.11</v>
      </c>
      <c r="AB558" s="5" t="s">
        <v>35</v>
      </c>
      <c r="AC558" s="17">
        <v>1</v>
      </c>
    </row>
    <row r="559" spans="1:29" x14ac:dyDescent="0.3">
      <c r="A559" s="4" t="s">
        <v>1094</v>
      </c>
      <c r="B559" s="5">
        <v>24386</v>
      </c>
      <c r="C559" s="6" t="s">
        <v>636</v>
      </c>
      <c r="D559" s="5" t="e">
        <f>VLOOKUP(B559,'[1]MB Data-New Rating'!#REF!,3,0)</f>
        <v>#REF!</v>
      </c>
      <c r="E559" s="5" t="s">
        <v>31</v>
      </c>
      <c r="F559" s="6" t="s">
        <v>1095</v>
      </c>
      <c r="G559" s="5" t="s">
        <v>33</v>
      </c>
      <c r="H559" s="5" t="str">
        <f t="shared" si="24"/>
        <v>IQD</v>
      </c>
      <c r="I559" s="7">
        <v>54000000</v>
      </c>
      <c r="J559" s="8">
        <v>54000000</v>
      </c>
      <c r="K559" s="7">
        <v>0</v>
      </c>
      <c r="L559" s="7">
        <v>0</v>
      </c>
      <c r="M559" s="7">
        <v>2376000</v>
      </c>
      <c r="N559" s="9">
        <v>44250</v>
      </c>
      <c r="O559" s="9">
        <v>44431</v>
      </c>
      <c r="P559" s="9">
        <v>44431</v>
      </c>
      <c r="Q559" s="10" t="e">
        <f t="shared" si="25"/>
        <v>#VALUE!</v>
      </c>
      <c r="R559" s="5">
        <v>1</v>
      </c>
      <c r="S559" s="5" t="s">
        <v>34</v>
      </c>
      <c r="T559" s="11">
        <v>0</v>
      </c>
      <c r="U559" s="8">
        <v>0</v>
      </c>
      <c r="V559" s="12">
        <f t="shared" si="26"/>
        <v>0</v>
      </c>
      <c r="W559" s="7">
        <v>130000000</v>
      </c>
      <c r="X559" s="7">
        <v>493000000</v>
      </c>
      <c r="Y559" s="7">
        <v>394400000</v>
      </c>
      <c r="Z559" s="7">
        <v>130000000</v>
      </c>
      <c r="AA559" s="16">
        <v>0.11</v>
      </c>
      <c r="AB559" s="5" t="s">
        <v>59</v>
      </c>
      <c r="AC559" s="17">
        <v>2</v>
      </c>
    </row>
    <row r="560" spans="1:29" x14ac:dyDescent="0.3">
      <c r="A560" s="4" t="s">
        <v>1096</v>
      </c>
      <c r="B560" s="5">
        <v>24378</v>
      </c>
      <c r="C560" s="6" t="s">
        <v>636</v>
      </c>
      <c r="D560" s="5" t="e">
        <f>VLOOKUP(B560,'[1]MB Data-New Rating'!#REF!,3,0)</f>
        <v>#REF!</v>
      </c>
      <c r="E560" s="5" t="s">
        <v>31</v>
      </c>
      <c r="F560" s="6" t="s">
        <v>1097</v>
      </c>
      <c r="G560" s="5" t="s">
        <v>33</v>
      </c>
      <c r="H560" s="5" t="str">
        <f t="shared" si="24"/>
        <v>IQD</v>
      </c>
      <c r="I560" s="7">
        <v>20000000</v>
      </c>
      <c r="J560" s="8">
        <v>20000000</v>
      </c>
      <c r="K560" s="7">
        <v>0</v>
      </c>
      <c r="L560" s="7">
        <v>0</v>
      </c>
      <c r="M560" s="7">
        <v>2016666.6300000001</v>
      </c>
      <c r="N560" s="9">
        <v>44252</v>
      </c>
      <c r="O560" s="9">
        <v>44617</v>
      </c>
      <c r="P560" s="9">
        <v>44617</v>
      </c>
      <c r="Q560" s="10" t="e">
        <f t="shared" si="25"/>
        <v>#VALUE!</v>
      </c>
      <c r="R560" s="5">
        <v>1</v>
      </c>
      <c r="S560" s="5" t="s">
        <v>34</v>
      </c>
      <c r="T560" s="11">
        <v>0</v>
      </c>
      <c r="U560" s="8">
        <v>0</v>
      </c>
      <c r="V560" s="12">
        <f t="shared" si="26"/>
        <v>0</v>
      </c>
      <c r="W560" s="7">
        <v>65000000</v>
      </c>
      <c r="X560" s="7">
        <v>512000000</v>
      </c>
      <c r="Y560" s="7">
        <v>409600000</v>
      </c>
      <c r="Z560" s="7">
        <v>65000000</v>
      </c>
      <c r="AA560" s="16">
        <v>0.11</v>
      </c>
      <c r="AB560" s="5" t="s">
        <v>35</v>
      </c>
      <c r="AC560" s="17">
        <v>1</v>
      </c>
    </row>
    <row r="561" spans="1:29" x14ac:dyDescent="0.3">
      <c r="A561" s="4" t="s">
        <v>1098</v>
      </c>
      <c r="B561" s="5">
        <v>23052</v>
      </c>
      <c r="C561" s="6" t="s">
        <v>636</v>
      </c>
      <c r="D561" s="5" t="e">
        <f>VLOOKUP(B561,'[1]MB Data-New Rating'!#REF!,3,0)</f>
        <v>#REF!</v>
      </c>
      <c r="E561" s="5" t="s">
        <v>31</v>
      </c>
      <c r="F561" s="6" t="s">
        <v>1099</v>
      </c>
      <c r="G561" s="5" t="s">
        <v>33</v>
      </c>
      <c r="H561" s="5" t="str">
        <f t="shared" si="24"/>
        <v>IQD</v>
      </c>
      <c r="I561" s="7">
        <v>140000000</v>
      </c>
      <c r="J561" s="8">
        <v>140000000</v>
      </c>
      <c r="K561" s="7">
        <v>0</v>
      </c>
      <c r="L561" s="7">
        <v>0</v>
      </c>
      <c r="M561" s="7">
        <v>6587777.8119999999</v>
      </c>
      <c r="N561" s="9">
        <v>44257</v>
      </c>
      <c r="O561" s="9">
        <v>44441</v>
      </c>
      <c r="P561" s="9">
        <v>44441</v>
      </c>
      <c r="Q561" s="10" t="e">
        <f t="shared" si="25"/>
        <v>#VALUE!</v>
      </c>
      <c r="R561" s="5">
        <v>1</v>
      </c>
      <c r="S561" s="5" t="s">
        <v>34</v>
      </c>
      <c r="T561" s="11">
        <v>0</v>
      </c>
      <c r="U561" s="8">
        <v>0</v>
      </c>
      <c r="V561" s="12">
        <f t="shared" si="26"/>
        <v>0</v>
      </c>
      <c r="W561" s="7">
        <v>325000000</v>
      </c>
      <c r="X561" s="7">
        <v>2132000000</v>
      </c>
      <c r="Y561" s="7">
        <v>1705600000</v>
      </c>
      <c r="Z561" s="7">
        <v>325000000</v>
      </c>
      <c r="AA561" s="16">
        <v>0.11</v>
      </c>
      <c r="AB561" s="5" t="s">
        <v>59</v>
      </c>
      <c r="AC561" s="17">
        <v>2</v>
      </c>
    </row>
    <row r="562" spans="1:29" x14ac:dyDescent="0.3">
      <c r="A562" s="4" t="s">
        <v>1100</v>
      </c>
      <c r="B562" s="5">
        <v>50667</v>
      </c>
      <c r="C562" s="6" t="s">
        <v>636</v>
      </c>
      <c r="D562" s="5" t="e">
        <f>VLOOKUP(B562,'[1]MB Data-New Rating'!#REF!,3,0)</f>
        <v>#REF!</v>
      </c>
      <c r="E562" s="5" t="s">
        <v>31</v>
      </c>
      <c r="F562" s="6" t="s">
        <v>1101</v>
      </c>
      <c r="G562" s="5" t="s">
        <v>33</v>
      </c>
      <c r="H562" s="5" t="str">
        <f t="shared" si="24"/>
        <v>IQD</v>
      </c>
      <c r="I562" s="7">
        <v>14000000</v>
      </c>
      <c r="J562" s="8">
        <v>14000000</v>
      </c>
      <c r="K562" s="7">
        <v>0</v>
      </c>
      <c r="L562" s="7">
        <v>0</v>
      </c>
      <c r="M562" s="7">
        <v>1433055.63</v>
      </c>
      <c r="N562" s="9">
        <v>44257</v>
      </c>
      <c r="O562" s="9">
        <v>44622</v>
      </c>
      <c r="P562" s="9">
        <v>44622</v>
      </c>
      <c r="Q562" s="10" t="e">
        <f t="shared" si="25"/>
        <v>#VALUE!</v>
      </c>
      <c r="R562" s="5">
        <v>1</v>
      </c>
      <c r="S562" s="5" t="s">
        <v>34</v>
      </c>
      <c r="T562" s="11">
        <v>0</v>
      </c>
      <c r="U562" s="8">
        <v>0</v>
      </c>
      <c r="V562" s="12">
        <f t="shared" si="26"/>
        <v>0</v>
      </c>
      <c r="W562" s="7">
        <v>45500000</v>
      </c>
      <c r="X562" s="7">
        <v>150000000</v>
      </c>
      <c r="Y562" s="7">
        <v>120000000</v>
      </c>
      <c r="Z562" s="7">
        <v>45500000</v>
      </c>
      <c r="AA562" s="16">
        <v>0.11</v>
      </c>
      <c r="AB562" s="5" t="s">
        <v>35</v>
      </c>
      <c r="AC562" s="17">
        <v>1</v>
      </c>
    </row>
    <row r="563" spans="1:29" x14ac:dyDescent="0.3">
      <c r="A563" s="4" t="s">
        <v>1102</v>
      </c>
      <c r="B563" s="5">
        <v>50335</v>
      </c>
      <c r="C563" s="6" t="s">
        <v>636</v>
      </c>
      <c r="D563" s="5" t="e">
        <f>VLOOKUP(B563,'[1]MB Data-New Rating'!#REF!,3,0)</f>
        <v>#REF!</v>
      </c>
      <c r="E563" s="5" t="s">
        <v>31</v>
      </c>
      <c r="F563" s="6" t="s">
        <v>1103</v>
      </c>
      <c r="G563" s="5" t="s">
        <v>33</v>
      </c>
      <c r="H563" s="5" t="str">
        <f t="shared" si="24"/>
        <v>IQD</v>
      </c>
      <c r="I563" s="7">
        <v>114000000</v>
      </c>
      <c r="J563" s="8">
        <v>114000000</v>
      </c>
      <c r="K563" s="7">
        <v>0</v>
      </c>
      <c r="L563" s="7">
        <v>0</v>
      </c>
      <c r="M563" s="7">
        <v>11703999.888</v>
      </c>
      <c r="N563" s="9">
        <v>44258</v>
      </c>
      <c r="O563" s="9">
        <v>44623</v>
      </c>
      <c r="P563" s="9">
        <v>44623</v>
      </c>
      <c r="Q563" s="10" t="e">
        <f t="shared" si="25"/>
        <v>#VALUE!</v>
      </c>
      <c r="R563" s="5">
        <v>1</v>
      </c>
      <c r="S563" s="5" t="s">
        <v>34</v>
      </c>
      <c r="T563" s="11">
        <v>0</v>
      </c>
      <c r="U563" s="8">
        <v>0</v>
      </c>
      <c r="V563" s="12">
        <f t="shared" si="26"/>
        <v>0</v>
      </c>
      <c r="W563" s="7">
        <v>390000000</v>
      </c>
      <c r="X563" s="7">
        <v>1241000000</v>
      </c>
      <c r="Y563" s="7">
        <v>992800000</v>
      </c>
      <c r="Z563" s="7">
        <v>390000000</v>
      </c>
      <c r="AA563" s="16">
        <v>0.11</v>
      </c>
      <c r="AB563" s="5" t="s">
        <v>35</v>
      </c>
      <c r="AC563" s="17">
        <v>1</v>
      </c>
    </row>
    <row r="564" spans="1:29" x14ac:dyDescent="0.3">
      <c r="A564" s="4" t="s">
        <v>1104</v>
      </c>
      <c r="B564" s="5">
        <v>50036</v>
      </c>
      <c r="C564" s="6" t="s">
        <v>636</v>
      </c>
      <c r="D564" s="5" t="e">
        <f>VLOOKUP(B564,'[1]MB Data-New Rating'!#REF!,3,0)</f>
        <v>#REF!</v>
      </c>
      <c r="E564" s="5" t="s">
        <v>31</v>
      </c>
      <c r="F564" s="6" t="s">
        <v>1105</v>
      </c>
      <c r="G564" s="5" t="s">
        <v>33</v>
      </c>
      <c r="H564" s="5" t="str">
        <f t="shared" si="24"/>
        <v>IQD</v>
      </c>
      <c r="I564" s="7">
        <v>141000000</v>
      </c>
      <c r="J564" s="8">
        <v>141000000</v>
      </c>
      <c r="K564" s="7">
        <v>0</v>
      </c>
      <c r="L564" s="7">
        <v>0</v>
      </c>
      <c r="M564" s="7">
        <v>6720999.9479999999</v>
      </c>
      <c r="N564" s="9">
        <v>44259</v>
      </c>
      <c r="O564" s="9">
        <v>44443</v>
      </c>
      <c r="P564" s="9">
        <v>44443</v>
      </c>
      <c r="Q564" s="10" t="e">
        <f t="shared" si="25"/>
        <v>#VALUE!</v>
      </c>
      <c r="R564" s="5">
        <v>1</v>
      </c>
      <c r="S564" s="5" t="s">
        <v>34</v>
      </c>
      <c r="T564" s="11">
        <v>0</v>
      </c>
      <c r="U564" s="8">
        <v>0</v>
      </c>
      <c r="V564" s="12">
        <f t="shared" si="26"/>
        <v>0</v>
      </c>
      <c r="W564" s="7">
        <v>1300000000</v>
      </c>
      <c r="X564" s="7">
        <v>2358000000</v>
      </c>
      <c r="Y564" s="7">
        <v>1886400000</v>
      </c>
      <c r="Z564" s="7">
        <v>1300000000</v>
      </c>
      <c r="AA564" s="16">
        <v>0.11</v>
      </c>
      <c r="AB564" s="5" t="s">
        <v>59</v>
      </c>
      <c r="AC564" s="17">
        <v>2</v>
      </c>
    </row>
    <row r="565" spans="1:29" x14ac:dyDescent="0.3">
      <c r="A565" s="4" t="s">
        <v>1106</v>
      </c>
      <c r="B565" s="5">
        <v>50775</v>
      </c>
      <c r="C565" s="6" t="s">
        <v>636</v>
      </c>
      <c r="D565" s="5" t="e">
        <f>VLOOKUP(B565,'[1]MB Data-New Rating'!#REF!,3,0)</f>
        <v>#REF!</v>
      </c>
      <c r="E565" s="5" t="s">
        <v>31</v>
      </c>
      <c r="F565" s="6" t="s">
        <v>1107</v>
      </c>
      <c r="G565" s="5" t="s">
        <v>33</v>
      </c>
      <c r="H565" s="5" t="str">
        <f t="shared" si="24"/>
        <v>IQD</v>
      </c>
      <c r="I565" s="7">
        <v>44000000</v>
      </c>
      <c r="J565" s="8">
        <v>44000000</v>
      </c>
      <c r="K565" s="7">
        <v>0</v>
      </c>
      <c r="L565" s="7">
        <v>0</v>
      </c>
      <c r="M565" s="7">
        <v>4678666.5119999992</v>
      </c>
      <c r="N565" s="9">
        <v>44270</v>
      </c>
      <c r="O565" s="9">
        <v>44635</v>
      </c>
      <c r="P565" s="9">
        <v>44635</v>
      </c>
      <c r="Q565" s="10" t="e">
        <f t="shared" si="25"/>
        <v>#VALUE!</v>
      </c>
      <c r="R565" s="5">
        <v>1</v>
      </c>
      <c r="S565" s="5" t="s">
        <v>34</v>
      </c>
      <c r="T565" s="11">
        <v>0</v>
      </c>
      <c r="U565" s="8">
        <v>0</v>
      </c>
      <c r="V565" s="12">
        <f t="shared" si="26"/>
        <v>0</v>
      </c>
      <c r="W565" s="7">
        <v>130000000</v>
      </c>
      <c r="X565" s="7">
        <v>522000000</v>
      </c>
      <c r="Y565" s="7">
        <v>417600000</v>
      </c>
      <c r="Z565" s="7">
        <v>130000000</v>
      </c>
      <c r="AA565" s="16">
        <v>0.11</v>
      </c>
      <c r="AB565" s="5" t="s">
        <v>35</v>
      </c>
      <c r="AC565" s="17">
        <v>1</v>
      </c>
    </row>
    <row r="566" spans="1:29" x14ac:dyDescent="0.3">
      <c r="A566" s="4" t="s">
        <v>1108</v>
      </c>
      <c r="B566" s="5">
        <v>24311</v>
      </c>
      <c r="C566" s="6" t="s">
        <v>636</v>
      </c>
      <c r="D566" s="5" t="e">
        <f>VLOOKUP(B566,'[1]MB Data-New Rating'!#REF!,3,0)</f>
        <v>#REF!</v>
      </c>
      <c r="E566" s="5" t="s">
        <v>31</v>
      </c>
      <c r="F566" s="6" t="s">
        <v>1109</v>
      </c>
      <c r="G566" s="5" t="s">
        <v>33</v>
      </c>
      <c r="H566" s="5" t="str">
        <f t="shared" si="24"/>
        <v>IQD</v>
      </c>
      <c r="I566" s="7">
        <v>15000000</v>
      </c>
      <c r="J566" s="8">
        <v>15000000</v>
      </c>
      <c r="K566" s="7">
        <v>64166.661999999997</v>
      </c>
      <c r="L566" s="7">
        <v>0</v>
      </c>
      <c r="M566" s="7">
        <v>0</v>
      </c>
      <c r="N566" s="9">
        <v>44273</v>
      </c>
      <c r="O566" s="9">
        <v>45003</v>
      </c>
      <c r="P566" s="9">
        <v>44365</v>
      </c>
      <c r="Q566" s="10" t="e">
        <f t="shared" si="25"/>
        <v>#VALUE!</v>
      </c>
      <c r="R566" s="5">
        <v>1</v>
      </c>
      <c r="S566" s="5" t="s">
        <v>34</v>
      </c>
      <c r="T566" s="11">
        <v>0</v>
      </c>
      <c r="U566" s="8">
        <v>0</v>
      </c>
      <c r="V566" s="12">
        <f t="shared" si="26"/>
        <v>0</v>
      </c>
      <c r="W566" s="7">
        <v>65000000</v>
      </c>
      <c r="X566" s="7">
        <v>315000000</v>
      </c>
      <c r="Y566" s="7">
        <v>252000000</v>
      </c>
      <c r="Z566" s="7">
        <v>65000000</v>
      </c>
      <c r="AA566" s="16">
        <v>0.11</v>
      </c>
      <c r="AB566" s="5" t="s">
        <v>123</v>
      </c>
      <c r="AC566" s="17">
        <v>4</v>
      </c>
    </row>
    <row r="567" spans="1:29" x14ac:dyDescent="0.3">
      <c r="A567" s="4" t="s">
        <v>1110</v>
      </c>
      <c r="B567" s="5">
        <v>50071</v>
      </c>
      <c r="C567" s="6" t="s">
        <v>636</v>
      </c>
      <c r="D567" s="5" t="e">
        <f>VLOOKUP(B567,'[1]MB Data-New Rating'!#REF!,3,0)</f>
        <v>#REF!</v>
      </c>
      <c r="E567" s="5" t="s">
        <v>31</v>
      </c>
      <c r="F567" s="6" t="s">
        <v>1111</v>
      </c>
      <c r="G567" s="5" t="s">
        <v>33</v>
      </c>
      <c r="H567" s="5" t="str">
        <f t="shared" si="24"/>
        <v>IQD</v>
      </c>
      <c r="I567" s="7">
        <v>229000000</v>
      </c>
      <c r="J567" s="8">
        <v>229000000</v>
      </c>
      <c r="K567" s="7">
        <v>559777.77599999995</v>
      </c>
      <c r="L567" s="7">
        <v>0</v>
      </c>
      <c r="M567" s="7">
        <v>0</v>
      </c>
      <c r="N567" s="9">
        <v>44279</v>
      </c>
      <c r="O567" s="9">
        <v>45996</v>
      </c>
      <c r="P567" s="9">
        <v>44321</v>
      </c>
      <c r="Q567" s="10" t="e">
        <f t="shared" si="25"/>
        <v>#VALUE!</v>
      </c>
      <c r="R567" s="5">
        <v>1</v>
      </c>
      <c r="S567" s="5" t="s">
        <v>34</v>
      </c>
      <c r="T567" s="11">
        <v>0</v>
      </c>
      <c r="U567" s="8">
        <v>0</v>
      </c>
      <c r="V567" s="12">
        <f t="shared" si="26"/>
        <v>0</v>
      </c>
      <c r="W567" s="7">
        <v>487500000</v>
      </c>
      <c r="X567" s="7">
        <v>1162000000</v>
      </c>
      <c r="Y567" s="7">
        <v>929600000</v>
      </c>
      <c r="Z567" s="7">
        <v>487500000</v>
      </c>
      <c r="AA567" s="16">
        <v>0.11</v>
      </c>
      <c r="AB567" s="5" t="s">
        <v>64</v>
      </c>
      <c r="AC567" s="17">
        <v>12</v>
      </c>
    </row>
    <row r="568" spans="1:29" x14ac:dyDescent="0.3">
      <c r="A568" s="4" t="s">
        <v>1112</v>
      </c>
      <c r="B568" s="5">
        <v>23921</v>
      </c>
      <c r="C568" s="6" t="s">
        <v>636</v>
      </c>
      <c r="D568" s="5" t="e">
        <f>VLOOKUP(B568,'[1]MB Data-New Rating'!#REF!,3,0)</f>
        <v>#REF!</v>
      </c>
      <c r="E568" s="5" t="s">
        <v>31</v>
      </c>
      <c r="F568" s="6" t="s">
        <v>1113</v>
      </c>
      <c r="G568" s="5" t="s">
        <v>33</v>
      </c>
      <c r="H568" s="5" t="str">
        <f t="shared" si="24"/>
        <v>IQD</v>
      </c>
      <c r="I568" s="7">
        <v>118999999.99999997</v>
      </c>
      <c r="J568" s="8">
        <v>118999999.99999997</v>
      </c>
      <c r="K568" s="7">
        <v>145444.44399999999</v>
      </c>
      <c r="L568" s="7">
        <v>0</v>
      </c>
      <c r="M568" s="7">
        <v>0</v>
      </c>
      <c r="N568" s="9">
        <v>44283</v>
      </c>
      <c r="O568" s="9">
        <v>46109</v>
      </c>
      <c r="P568" s="9">
        <v>44314</v>
      </c>
      <c r="Q568" s="10" t="e">
        <f t="shared" si="25"/>
        <v>#VALUE!</v>
      </c>
      <c r="R568" s="5">
        <v>1</v>
      </c>
      <c r="S568" s="5" t="s">
        <v>34</v>
      </c>
      <c r="T568" s="11">
        <v>0</v>
      </c>
      <c r="U568" s="8">
        <v>0</v>
      </c>
      <c r="V568" s="12">
        <f t="shared" si="26"/>
        <v>0</v>
      </c>
      <c r="W568" s="7">
        <v>195000000</v>
      </c>
      <c r="X568" s="7">
        <v>958000000</v>
      </c>
      <c r="Y568" s="7">
        <v>766400000</v>
      </c>
      <c r="Z568" s="7">
        <v>195000000</v>
      </c>
      <c r="AA568" s="16">
        <v>0.11</v>
      </c>
      <c r="AB568" s="5" t="s">
        <v>64</v>
      </c>
      <c r="AC568" s="17">
        <v>12</v>
      </c>
    </row>
    <row r="569" spans="1:29" x14ac:dyDescent="0.3">
      <c r="A569" s="4" t="s">
        <v>1114</v>
      </c>
      <c r="B569" s="5">
        <v>50593</v>
      </c>
      <c r="C569" s="6" t="s">
        <v>636</v>
      </c>
      <c r="D569" s="5" t="e">
        <f>VLOOKUP(B569,'[1]MB Data-New Rating'!#REF!,3,0)</f>
        <v>#REF!</v>
      </c>
      <c r="E569" s="5" t="s">
        <v>31</v>
      </c>
      <c r="F569" s="6" t="s">
        <v>1115</v>
      </c>
      <c r="G569" s="5" t="s">
        <v>33</v>
      </c>
      <c r="H569" s="5" t="str">
        <f t="shared" si="24"/>
        <v>IQD</v>
      </c>
      <c r="I569" s="7">
        <v>4999999.9999999991</v>
      </c>
      <c r="J569" s="8">
        <v>4999999.9999999991</v>
      </c>
      <c r="K569" s="7">
        <v>4583.3339999999998</v>
      </c>
      <c r="L569" s="7">
        <v>0</v>
      </c>
      <c r="M569" s="7">
        <v>0</v>
      </c>
      <c r="N569" s="9">
        <v>44284</v>
      </c>
      <c r="O569" s="9">
        <v>45014</v>
      </c>
      <c r="P569" s="9">
        <v>44315</v>
      </c>
      <c r="Q569" s="10" t="e">
        <f t="shared" si="25"/>
        <v>#VALUE!</v>
      </c>
      <c r="R569" s="5">
        <v>1</v>
      </c>
      <c r="S569" s="5" t="s">
        <v>34</v>
      </c>
      <c r="T569" s="11">
        <v>0</v>
      </c>
      <c r="U569" s="8">
        <v>0</v>
      </c>
      <c r="V569" s="12">
        <f t="shared" si="26"/>
        <v>0</v>
      </c>
      <c r="W569" s="7">
        <v>39000000</v>
      </c>
      <c r="X569" s="7">
        <v>200000000</v>
      </c>
      <c r="Y569" s="7">
        <v>160000000</v>
      </c>
      <c r="Z569" s="7">
        <v>39000000</v>
      </c>
      <c r="AA569" s="16">
        <v>0.11</v>
      </c>
      <c r="AB569" s="5" t="s">
        <v>64</v>
      </c>
      <c r="AC569" s="17">
        <v>12</v>
      </c>
    </row>
    <row r="570" spans="1:29" x14ac:dyDescent="0.3">
      <c r="A570" s="4" t="s">
        <v>1116</v>
      </c>
      <c r="B570" s="5">
        <v>50812</v>
      </c>
      <c r="C570" s="6" t="s">
        <v>636</v>
      </c>
      <c r="D570" s="5" t="e">
        <f>VLOOKUP(B570,'[1]MB Data-New Rating'!#REF!,3,0)</f>
        <v>#REF!</v>
      </c>
      <c r="E570" s="5" t="s">
        <v>31</v>
      </c>
      <c r="F570" s="6" t="s">
        <v>1117</v>
      </c>
      <c r="G570" s="5" t="s">
        <v>33</v>
      </c>
      <c r="H570" s="5" t="str">
        <f t="shared" si="24"/>
        <v>IQD</v>
      </c>
      <c r="I570" s="7">
        <v>2216000000</v>
      </c>
      <c r="J570" s="8">
        <v>2216000000</v>
      </c>
      <c r="K570" s="7">
        <v>1108000</v>
      </c>
      <c r="L570" s="7">
        <v>0</v>
      </c>
      <c r="M570" s="7">
        <v>0</v>
      </c>
      <c r="N570" s="9">
        <v>44285</v>
      </c>
      <c r="O570" s="9">
        <v>45748</v>
      </c>
      <c r="P570" s="9">
        <v>44378</v>
      </c>
      <c r="Q570" s="10" t="e">
        <f t="shared" si="25"/>
        <v>#VALUE!</v>
      </c>
      <c r="R570" s="5">
        <v>1</v>
      </c>
      <c r="S570" s="5" t="s">
        <v>34</v>
      </c>
      <c r="T570" s="11">
        <v>0</v>
      </c>
      <c r="U570" s="8">
        <v>0</v>
      </c>
      <c r="V570" s="12">
        <f t="shared" si="26"/>
        <v>0</v>
      </c>
      <c r="W570" s="7">
        <v>2600000000</v>
      </c>
      <c r="X570" s="7">
        <v>3425000000</v>
      </c>
      <c r="Y570" s="7">
        <v>2740000000</v>
      </c>
      <c r="Z570" s="7">
        <v>2600000000</v>
      </c>
      <c r="AA570" s="16">
        <v>0.09</v>
      </c>
      <c r="AB570" s="5" t="s">
        <v>123</v>
      </c>
      <c r="AC570" s="17">
        <v>4</v>
      </c>
    </row>
    <row r="571" spans="1:29" x14ac:dyDescent="0.3">
      <c r="A571" s="4" t="s">
        <v>1118</v>
      </c>
      <c r="B571" s="5">
        <v>23951</v>
      </c>
      <c r="C571" s="6" t="s">
        <v>636</v>
      </c>
      <c r="D571" s="5" t="e">
        <f>VLOOKUP(B571,'[1]MB Data-New Rating'!#REF!,3,0)</f>
        <v>#REF!</v>
      </c>
      <c r="E571" s="5" t="s">
        <v>31</v>
      </c>
      <c r="F571" s="6" t="s">
        <v>1119</v>
      </c>
      <c r="G571" s="5" t="s">
        <v>33</v>
      </c>
      <c r="H571" s="5" t="str">
        <f t="shared" si="24"/>
        <v>IQD</v>
      </c>
      <c r="I571" s="7">
        <v>118999999.99999997</v>
      </c>
      <c r="J571" s="8">
        <v>118999999.99999997</v>
      </c>
      <c r="K571" s="7">
        <v>36361.110999999997</v>
      </c>
      <c r="L571" s="7">
        <v>0</v>
      </c>
      <c r="M571" s="7">
        <v>0</v>
      </c>
      <c r="N571" s="9">
        <v>44286</v>
      </c>
      <c r="O571" s="9">
        <v>46113</v>
      </c>
      <c r="P571" s="9">
        <v>44317</v>
      </c>
      <c r="Q571" s="10" t="e">
        <f t="shared" si="25"/>
        <v>#VALUE!</v>
      </c>
      <c r="R571" s="5">
        <v>1</v>
      </c>
      <c r="S571" s="5" t="s">
        <v>34</v>
      </c>
      <c r="T571" s="11">
        <v>0</v>
      </c>
      <c r="U571" s="8">
        <v>0</v>
      </c>
      <c r="V571" s="12">
        <f t="shared" si="26"/>
        <v>0</v>
      </c>
      <c r="W571" s="7">
        <v>195000000</v>
      </c>
      <c r="X571" s="7">
        <v>1390000000</v>
      </c>
      <c r="Y571" s="7">
        <v>1112000000</v>
      </c>
      <c r="Z571" s="7">
        <v>195000000</v>
      </c>
      <c r="AA571" s="16">
        <v>0.11</v>
      </c>
      <c r="AB571" s="5" t="s">
        <v>64</v>
      </c>
      <c r="AC571" s="17">
        <v>12</v>
      </c>
    </row>
    <row r="572" spans="1:29" x14ac:dyDescent="0.3">
      <c r="A572" s="4" t="s">
        <v>1120</v>
      </c>
      <c r="B572" s="5">
        <v>50002</v>
      </c>
      <c r="C572" s="6" t="s">
        <v>636</v>
      </c>
      <c r="D572" s="5" t="e">
        <f>VLOOKUP(B572,'[1]MB Data-New Rating'!#REF!,3,0)</f>
        <v>#REF!</v>
      </c>
      <c r="E572" s="5" t="s">
        <v>213</v>
      </c>
      <c r="F572" s="6" t="s">
        <v>1121</v>
      </c>
      <c r="G572" s="5" t="s">
        <v>33</v>
      </c>
      <c r="H572" s="5" t="str">
        <f t="shared" si="24"/>
        <v>IQD</v>
      </c>
      <c r="I572" s="7">
        <v>0</v>
      </c>
      <c r="J572" s="8">
        <v>0</v>
      </c>
      <c r="K572" s="7">
        <v>0</v>
      </c>
      <c r="L572" s="7">
        <v>0</v>
      </c>
      <c r="M572" s="7">
        <v>0</v>
      </c>
      <c r="N572" s="9">
        <v>42043</v>
      </c>
      <c r="O572" s="9">
        <v>44196</v>
      </c>
      <c r="P572" s="9">
        <v>44286</v>
      </c>
      <c r="Q572" s="10" t="e">
        <f t="shared" si="25"/>
        <v>#VALUE!</v>
      </c>
      <c r="R572" s="5">
        <v>1</v>
      </c>
      <c r="S572" s="5" t="s">
        <v>34</v>
      </c>
      <c r="T572" s="11">
        <v>0</v>
      </c>
      <c r="U572" s="8">
        <v>0</v>
      </c>
      <c r="V572" s="12">
        <f t="shared" si="26"/>
        <v>0</v>
      </c>
      <c r="W572" s="7">
        <v>455000000</v>
      </c>
      <c r="X572" s="7">
        <v>1837000000</v>
      </c>
      <c r="Y572" s="7">
        <v>1469600000</v>
      </c>
      <c r="Z572" s="7">
        <v>455000000</v>
      </c>
      <c r="AA572" s="16">
        <v>0.11</v>
      </c>
      <c r="AB572" s="5" t="s">
        <v>41</v>
      </c>
      <c r="AC572" s="17">
        <v>1</v>
      </c>
    </row>
    <row r="573" spans="1:29" x14ac:dyDescent="0.3">
      <c r="A573" s="4" t="s">
        <v>1122</v>
      </c>
      <c r="B573" s="5">
        <v>50017</v>
      </c>
      <c r="C573" s="6" t="s">
        <v>636</v>
      </c>
      <c r="D573" s="5" t="e">
        <f>VLOOKUP(B573,'[1]MB Data-New Rating'!#REF!,3,0)</f>
        <v>#REF!</v>
      </c>
      <c r="E573" s="5" t="s">
        <v>213</v>
      </c>
      <c r="F573" s="6" t="s">
        <v>641</v>
      </c>
      <c r="G573" s="5" t="s">
        <v>33</v>
      </c>
      <c r="H573" s="5" t="str">
        <f t="shared" si="24"/>
        <v>IQD</v>
      </c>
      <c r="I573" s="7">
        <v>222480247.104</v>
      </c>
      <c r="J573" s="8">
        <v>222480247.104</v>
      </c>
      <c r="K573" s="7">
        <v>0</v>
      </c>
      <c r="L573" s="7">
        <v>28792876.750999998</v>
      </c>
      <c r="M573" s="7">
        <v>0</v>
      </c>
      <c r="N573" s="9">
        <v>40834</v>
      </c>
      <c r="O573" s="9">
        <v>44196</v>
      </c>
      <c r="P573" s="9">
        <v>42830</v>
      </c>
      <c r="Q573" s="10" t="e">
        <f t="shared" si="25"/>
        <v>#VALUE!</v>
      </c>
      <c r="R573" s="5">
        <v>1</v>
      </c>
      <c r="S573" s="5" t="s">
        <v>34</v>
      </c>
      <c r="T573" s="11">
        <v>0</v>
      </c>
      <c r="U573" s="8">
        <v>0</v>
      </c>
      <c r="V573" s="12">
        <f t="shared" si="26"/>
        <v>0</v>
      </c>
      <c r="W573" s="7">
        <v>910000000</v>
      </c>
      <c r="X573" s="7">
        <v>1550000000</v>
      </c>
      <c r="Y573" s="7">
        <v>1240000000</v>
      </c>
      <c r="Z573" s="7">
        <v>910000000</v>
      </c>
      <c r="AA573" s="16">
        <v>0.11</v>
      </c>
      <c r="AB573" s="5" t="s">
        <v>41</v>
      </c>
      <c r="AC573" s="17">
        <v>1</v>
      </c>
    </row>
    <row r="574" spans="1:29" x14ac:dyDescent="0.3">
      <c r="A574" s="4" t="s">
        <v>1123</v>
      </c>
      <c r="B574" s="5">
        <v>50392</v>
      </c>
      <c r="C574" s="6" t="s">
        <v>636</v>
      </c>
      <c r="D574" s="5" t="e">
        <f>VLOOKUP(B574,'[1]MB Data-New Rating'!#REF!,3,0)</f>
        <v>#REF!</v>
      </c>
      <c r="E574" s="5" t="s">
        <v>213</v>
      </c>
      <c r="F574" s="6" t="s">
        <v>1124</v>
      </c>
      <c r="G574" s="5" t="s">
        <v>33</v>
      </c>
      <c r="H574" s="5" t="str">
        <f t="shared" si="24"/>
        <v>IQD</v>
      </c>
      <c r="I574" s="7">
        <v>193675947.097</v>
      </c>
      <c r="J574" s="8">
        <v>193675947.097</v>
      </c>
      <c r="K574" s="7">
        <v>0</v>
      </c>
      <c r="L574" s="7">
        <v>0</v>
      </c>
      <c r="M574" s="7">
        <v>0</v>
      </c>
      <c r="N574" s="9">
        <v>43607</v>
      </c>
      <c r="O574" s="9">
        <v>44275</v>
      </c>
      <c r="P574" s="9">
        <v>44258</v>
      </c>
      <c r="Q574" s="10" t="e">
        <f t="shared" si="25"/>
        <v>#VALUE!</v>
      </c>
      <c r="R574" s="5">
        <v>1</v>
      </c>
      <c r="S574" s="5" t="s">
        <v>34</v>
      </c>
      <c r="T574" s="11">
        <v>0</v>
      </c>
      <c r="U574" s="8">
        <v>0</v>
      </c>
      <c r="V574" s="12">
        <f t="shared" si="26"/>
        <v>0</v>
      </c>
      <c r="W574" s="7">
        <v>455000000</v>
      </c>
      <c r="X574" s="7">
        <v>946000000</v>
      </c>
      <c r="Y574" s="7">
        <v>756800000</v>
      </c>
      <c r="Z574" s="7">
        <v>455000000</v>
      </c>
      <c r="AA574" s="16">
        <v>0.11</v>
      </c>
      <c r="AB574" s="5" t="s">
        <v>41</v>
      </c>
      <c r="AC574" s="17">
        <v>1</v>
      </c>
    </row>
    <row r="575" spans="1:29" x14ac:dyDescent="0.3">
      <c r="A575" s="4" t="s">
        <v>1125</v>
      </c>
      <c r="B575" s="5">
        <v>55175</v>
      </c>
      <c r="C575" s="6" t="s">
        <v>1126</v>
      </c>
      <c r="D575" s="5" t="e">
        <f>VLOOKUP(B575,'[1]MB Data-New Rating'!#REF!,3,0)</f>
        <v>#REF!</v>
      </c>
      <c r="E575" s="5" t="s">
        <v>31</v>
      </c>
      <c r="F575" s="6" t="s">
        <v>1127</v>
      </c>
      <c r="G575" s="5" t="s">
        <v>33</v>
      </c>
      <c r="H575" s="5" t="str">
        <f t="shared" si="24"/>
        <v>IQD</v>
      </c>
      <c r="I575" s="7">
        <v>1492648.2919999999</v>
      </c>
      <c r="J575" s="8">
        <v>1492648.2919999999</v>
      </c>
      <c r="K575" s="7">
        <v>4293.92</v>
      </c>
      <c r="L575" s="7">
        <v>0</v>
      </c>
      <c r="M575" s="7">
        <v>0</v>
      </c>
      <c r="N575" s="9">
        <v>43760</v>
      </c>
      <c r="O575" s="9">
        <v>44308</v>
      </c>
      <c r="P575" s="9">
        <v>44308</v>
      </c>
      <c r="Q575" s="10" t="e">
        <f t="shared" si="25"/>
        <v>#VALUE!</v>
      </c>
      <c r="R575" s="5">
        <v>1</v>
      </c>
      <c r="S575" s="5" t="s">
        <v>34</v>
      </c>
      <c r="T575" s="11">
        <v>0</v>
      </c>
      <c r="U575" s="8">
        <v>0</v>
      </c>
      <c r="V575" s="12">
        <f t="shared" si="26"/>
        <v>0</v>
      </c>
      <c r="W575" s="7">
        <v>32500000</v>
      </c>
      <c r="X575" s="7">
        <v>294000000</v>
      </c>
      <c r="Y575" s="7">
        <v>235200000</v>
      </c>
      <c r="Z575" s="7">
        <v>32500000</v>
      </c>
      <c r="AA575" s="16">
        <v>0.105</v>
      </c>
      <c r="AB575" s="5" t="s">
        <v>64</v>
      </c>
      <c r="AC575" s="17">
        <v>12</v>
      </c>
    </row>
    <row r="576" spans="1:29" x14ac:dyDescent="0.3">
      <c r="A576" s="4" t="s">
        <v>1128</v>
      </c>
      <c r="B576" s="5">
        <v>55221</v>
      </c>
      <c r="C576" s="6" t="s">
        <v>1126</v>
      </c>
      <c r="D576" s="5" t="e">
        <f>VLOOKUP(B576,'[1]MB Data-New Rating'!#REF!,3,0)</f>
        <v>#REF!</v>
      </c>
      <c r="E576" s="5" t="s">
        <v>31</v>
      </c>
      <c r="F576" s="6" t="s">
        <v>1129</v>
      </c>
      <c r="G576" s="5" t="s">
        <v>33</v>
      </c>
      <c r="H576" s="5" t="str">
        <f t="shared" si="24"/>
        <v>IQD</v>
      </c>
      <c r="I576" s="7">
        <v>6741339.5150000006</v>
      </c>
      <c r="J576" s="8">
        <v>6741339.5150000006</v>
      </c>
      <c r="K576" s="7">
        <v>0</v>
      </c>
      <c r="L576" s="7">
        <v>0</v>
      </c>
      <c r="M576" s="7">
        <v>0</v>
      </c>
      <c r="N576" s="9">
        <v>43768</v>
      </c>
      <c r="O576" s="9">
        <v>44500</v>
      </c>
      <c r="P576" s="9">
        <v>44347</v>
      </c>
      <c r="Q576" s="10" t="e">
        <f t="shared" si="25"/>
        <v>#VALUE!</v>
      </c>
      <c r="R576" s="5">
        <v>1</v>
      </c>
      <c r="S576" s="5" t="s">
        <v>34</v>
      </c>
      <c r="T576" s="11">
        <v>0</v>
      </c>
      <c r="U576" s="8">
        <v>0</v>
      </c>
      <c r="V576" s="12">
        <f t="shared" si="26"/>
        <v>0</v>
      </c>
      <c r="W576" s="7">
        <v>32500000</v>
      </c>
      <c r="X576" s="7">
        <v>162000000</v>
      </c>
      <c r="Y576" s="7">
        <v>129600000</v>
      </c>
      <c r="Z576" s="7">
        <v>32500000</v>
      </c>
      <c r="AA576" s="16">
        <v>0.105</v>
      </c>
      <c r="AB576" s="5" t="s">
        <v>64</v>
      </c>
      <c r="AC576" s="17">
        <v>12</v>
      </c>
    </row>
    <row r="577" spans="1:29" x14ac:dyDescent="0.3">
      <c r="A577" s="4" t="s">
        <v>1130</v>
      </c>
      <c r="B577" s="5">
        <v>23385</v>
      </c>
      <c r="C577" s="6" t="s">
        <v>1126</v>
      </c>
      <c r="D577" s="5" t="e">
        <f>VLOOKUP(B577,'[1]MB Data-New Rating'!#REF!,3,0)</f>
        <v>#REF!</v>
      </c>
      <c r="E577" s="5" t="s">
        <v>31</v>
      </c>
      <c r="F577" s="6" t="s">
        <v>1131</v>
      </c>
      <c r="G577" s="5" t="s">
        <v>33</v>
      </c>
      <c r="H577" s="5" t="str">
        <f t="shared" si="24"/>
        <v>IQD</v>
      </c>
      <c r="I577" s="7">
        <v>15271489.207000002</v>
      </c>
      <c r="J577" s="8">
        <v>15271489.207000002</v>
      </c>
      <c r="K577" s="7">
        <v>238.94300000000001</v>
      </c>
      <c r="L577" s="7">
        <v>238.94300000000001</v>
      </c>
      <c r="M577" s="7">
        <v>507619.80499999999</v>
      </c>
      <c r="N577" s="9">
        <v>43769</v>
      </c>
      <c r="O577" s="9">
        <v>44500</v>
      </c>
      <c r="P577" s="9">
        <v>44286</v>
      </c>
      <c r="Q577" s="10" t="e">
        <f t="shared" si="25"/>
        <v>#VALUE!</v>
      </c>
      <c r="R577" s="5">
        <v>1</v>
      </c>
      <c r="S577" s="5" t="s">
        <v>34</v>
      </c>
      <c r="T577" s="11">
        <v>0</v>
      </c>
      <c r="U577" s="8">
        <v>0</v>
      </c>
      <c r="V577" s="12">
        <f t="shared" si="26"/>
        <v>0</v>
      </c>
      <c r="W577" s="7">
        <v>65000000</v>
      </c>
      <c r="X577" s="7">
        <v>251000000</v>
      </c>
      <c r="Y577" s="7">
        <v>200800000</v>
      </c>
      <c r="Z577" s="7">
        <v>65000000</v>
      </c>
      <c r="AA577" s="16">
        <v>0.105</v>
      </c>
      <c r="AB577" s="5" t="s">
        <v>64</v>
      </c>
      <c r="AC577" s="17">
        <v>12</v>
      </c>
    </row>
    <row r="578" spans="1:29" x14ac:dyDescent="0.3">
      <c r="A578" s="4" t="s">
        <v>1132</v>
      </c>
      <c r="B578" s="5">
        <v>23832</v>
      </c>
      <c r="C578" s="6" t="s">
        <v>1126</v>
      </c>
      <c r="D578" s="5" t="e">
        <f>VLOOKUP(B578,'[1]MB Data-New Rating'!#REF!,3,0)</f>
        <v>#REF!</v>
      </c>
      <c r="E578" s="5" t="s">
        <v>31</v>
      </c>
      <c r="F578" s="6" t="s">
        <v>1133</v>
      </c>
      <c r="G578" s="5" t="s">
        <v>33</v>
      </c>
      <c r="H578" s="5" t="str">
        <f t="shared" si="24"/>
        <v>IQD</v>
      </c>
      <c r="I578" s="7">
        <v>19883328.342</v>
      </c>
      <c r="J578" s="8">
        <v>19883328.342</v>
      </c>
      <c r="K578" s="7">
        <v>51478.758000000002</v>
      </c>
      <c r="L578" s="7">
        <v>0</v>
      </c>
      <c r="M578" s="7">
        <v>0</v>
      </c>
      <c r="N578" s="9">
        <v>43853</v>
      </c>
      <c r="O578" s="9">
        <v>44584</v>
      </c>
      <c r="P578" s="9">
        <v>44309</v>
      </c>
      <c r="Q578" s="10" t="e">
        <f t="shared" si="25"/>
        <v>#VALUE!</v>
      </c>
      <c r="R578" s="5">
        <v>1</v>
      </c>
      <c r="S578" s="5" t="s">
        <v>34</v>
      </c>
      <c r="T578" s="11">
        <v>0</v>
      </c>
      <c r="U578" s="8">
        <v>0</v>
      </c>
      <c r="V578" s="12">
        <f t="shared" si="26"/>
        <v>0</v>
      </c>
      <c r="W578" s="7">
        <v>97500000</v>
      </c>
      <c r="X578" s="7">
        <v>306000000</v>
      </c>
      <c r="Y578" s="7">
        <v>244800000</v>
      </c>
      <c r="Z578" s="7">
        <v>97500000</v>
      </c>
      <c r="AA578" s="16">
        <v>0.105</v>
      </c>
      <c r="AB578" s="5" t="s">
        <v>64</v>
      </c>
      <c r="AC578" s="17">
        <v>12</v>
      </c>
    </row>
    <row r="579" spans="1:29" x14ac:dyDescent="0.3">
      <c r="A579" s="4" t="s">
        <v>1134</v>
      </c>
      <c r="B579" s="5">
        <v>24414</v>
      </c>
      <c r="C579" s="6" t="s">
        <v>1126</v>
      </c>
      <c r="D579" s="5" t="e">
        <f>VLOOKUP(B579,'[1]MB Data-New Rating'!#REF!,3,0)</f>
        <v>#REF!</v>
      </c>
      <c r="E579" s="5" t="s">
        <v>31</v>
      </c>
      <c r="F579" s="6" t="s">
        <v>1135</v>
      </c>
      <c r="G579" s="5" t="s">
        <v>33</v>
      </c>
      <c r="H579" s="5" t="str">
        <f t="shared" ref="H579:H642" si="27">IF(G579="001","IQD","USD")</f>
        <v>IQD</v>
      </c>
      <c r="I579" s="7">
        <v>29437910.316</v>
      </c>
      <c r="J579" s="8">
        <v>29437910.316</v>
      </c>
      <c r="K579" s="7">
        <v>148824.995</v>
      </c>
      <c r="L579" s="7">
        <v>148824.995</v>
      </c>
      <c r="M579" s="7">
        <v>0</v>
      </c>
      <c r="N579" s="9">
        <v>43906</v>
      </c>
      <c r="O579" s="9">
        <v>44271</v>
      </c>
      <c r="P579" s="9">
        <v>44271</v>
      </c>
      <c r="Q579" s="10" t="e">
        <f t="shared" ref="Q579:Q642" si="28">IF(AND(E579&lt;&gt;"ADAs",$S$2-P579&gt;0),$S$2-P579,0)</f>
        <v>#VALUE!</v>
      </c>
      <c r="R579" s="5">
        <v>1</v>
      </c>
      <c r="S579" s="5" t="s">
        <v>34</v>
      </c>
      <c r="T579" s="11">
        <v>0</v>
      </c>
      <c r="U579" s="8">
        <v>0</v>
      </c>
      <c r="V579" s="12">
        <f t="shared" ref="V579:V642" si="29">U579*75%</f>
        <v>0</v>
      </c>
      <c r="W579" s="7">
        <v>65000000</v>
      </c>
      <c r="X579" s="7">
        <v>150000000</v>
      </c>
      <c r="Y579" s="7">
        <v>120000000</v>
      </c>
      <c r="Z579" s="7">
        <v>65000000</v>
      </c>
      <c r="AA579" s="16">
        <v>0.11</v>
      </c>
      <c r="AB579" s="5" t="s">
        <v>35</v>
      </c>
      <c r="AC579" s="17">
        <v>1</v>
      </c>
    </row>
    <row r="580" spans="1:29" x14ac:dyDescent="0.3">
      <c r="A580" s="4" t="s">
        <v>1136</v>
      </c>
      <c r="B580" s="5">
        <v>55261</v>
      </c>
      <c r="C580" s="6" t="s">
        <v>1126</v>
      </c>
      <c r="D580" s="5" t="e">
        <f>VLOOKUP(B580,'[1]MB Data-New Rating'!#REF!,3,0)</f>
        <v>#REF!</v>
      </c>
      <c r="E580" s="5" t="s">
        <v>31</v>
      </c>
      <c r="F580" s="6" t="s">
        <v>1137</v>
      </c>
      <c r="G580" s="5" t="s">
        <v>33</v>
      </c>
      <c r="H580" s="5" t="str">
        <f t="shared" si="27"/>
        <v>IQD</v>
      </c>
      <c r="I580" s="7">
        <v>22000000</v>
      </c>
      <c r="J580" s="8">
        <v>22000000</v>
      </c>
      <c r="K580" s="7">
        <v>0</v>
      </c>
      <c r="L580" s="7">
        <v>0</v>
      </c>
      <c r="M580" s="7">
        <v>179013.69400000013</v>
      </c>
      <c r="N580" s="9">
        <v>43949</v>
      </c>
      <c r="O580" s="9">
        <v>44314</v>
      </c>
      <c r="P580" s="9">
        <v>44307</v>
      </c>
      <c r="Q580" s="10" t="e">
        <f t="shared" si="28"/>
        <v>#VALUE!</v>
      </c>
      <c r="R580" s="5">
        <v>1</v>
      </c>
      <c r="S580" s="5" t="s">
        <v>34</v>
      </c>
      <c r="T580" s="11">
        <v>0</v>
      </c>
      <c r="U580" s="8">
        <v>0</v>
      </c>
      <c r="V580" s="12">
        <f t="shared" si="29"/>
        <v>0</v>
      </c>
      <c r="W580" s="7">
        <v>32500000</v>
      </c>
      <c r="X580" s="7">
        <v>161000000</v>
      </c>
      <c r="Y580" s="7">
        <v>128800000</v>
      </c>
      <c r="Z580" s="7">
        <v>32500000</v>
      </c>
      <c r="AA580" s="16">
        <v>0.11</v>
      </c>
      <c r="AB580" s="5" t="s">
        <v>35</v>
      </c>
      <c r="AC580" s="17">
        <v>1</v>
      </c>
    </row>
    <row r="581" spans="1:29" x14ac:dyDescent="0.3">
      <c r="A581" s="4" t="s">
        <v>1138</v>
      </c>
      <c r="B581" s="5">
        <v>24491</v>
      </c>
      <c r="C581" s="6" t="s">
        <v>1126</v>
      </c>
      <c r="D581" s="5" t="e">
        <f>VLOOKUP(B581,'[1]MB Data-New Rating'!#REF!,3,0)</f>
        <v>#REF!</v>
      </c>
      <c r="E581" s="5" t="s">
        <v>31</v>
      </c>
      <c r="F581" s="6" t="s">
        <v>1139</v>
      </c>
      <c r="G581" s="5" t="s">
        <v>33</v>
      </c>
      <c r="H581" s="5" t="str">
        <f t="shared" si="27"/>
        <v>IQD</v>
      </c>
      <c r="I581" s="7">
        <v>7650000</v>
      </c>
      <c r="J581" s="8">
        <v>7650000</v>
      </c>
      <c r="K581" s="7">
        <v>0</v>
      </c>
      <c r="L581" s="7">
        <v>0</v>
      </c>
      <c r="M581" s="7">
        <v>109849.36599999992</v>
      </c>
      <c r="N581" s="9">
        <v>43949</v>
      </c>
      <c r="O581" s="9">
        <v>44314</v>
      </c>
      <c r="P581" s="9">
        <v>44314</v>
      </c>
      <c r="Q581" s="10" t="e">
        <f t="shared" si="28"/>
        <v>#VALUE!</v>
      </c>
      <c r="R581" s="5">
        <v>1</v>
      </c>
      <c r="S581" s="5" t="s">
        <v>34</v>
      </c>
      <c r="T581" s="11">
        <v>0</v>
      </c>
      <c r="U581" s="8">
        <v>0</v>
      </c>
      <c r="V581" s="12">
        <f t="shared" si="29"/>
        <v>0</v>
      </c>
      <c r="W581" s="7">
        <v>26000000</v>
      </c>
      <c r="X581" s="7">
        <v>120000000</v>
      </c>
      <c r="Y581" s="7">
        <v>96000000</v>
      </c>
      <c r="Z581" s="7">
        <v>26000000</v>
      </c>
      <c r="AA581" s="16">
        <v>0.11</v>
      </c>
      <c r="AB581" s="5" t="s">
        <v>35</v>
      </c>
      <c r="AC581" s="17">
        <v>1</v>
      </c>
    </row>
    <row r="582" spans="1:29" x14ac:dyDescent="0.3">
      <c r="A582" s="4" t="s">
        <v>1140</v>
      </c>
      <c r="B582" s="5">
        <v>24525</v>
      </c>
      <c r="C582" s="6" t="s">
        <v>1126</v>
      </c>
      <c r="D582" s="5" t="e">
        <f>VLOOKUP(B582,'[1]MB Data-New Rating'!#REF!,3,0)</f>
        <v>#REF!</v>
      </c>
      <c r="E582" s="5" t="s">
        <v>31</v>
      </c>
      <c r="F582" s="6" t="s">
        <v>1141</v>
      </c>
      <c r="G582" s="5" t="s">
        <v>33</v>
      </c>
      <c r="H582" s="5" t="str">
        <f t="shared" si="27"/>
        <v>IQD</v>
      </c>
      <c r="I582" s="7">
        <v>22500000</v>
      </c>
      <c r="J582" s="8">
        <v>22500000</v>
      </c>
      <c r="K582" s="7">
        <v>0</v>
      </c>
      <c r="L582" s="7">
        <v>0</v>
      </c>
      <c r="M582" s="7">
        <v>230547.91800000006</v>
      </c>
      <c r="N582" s="9">
        <v>43956</v>
      </c>
      <c r="O582" s="9">
        <v>44321</v>
      </c>
      <c r="P582" s="9">
        <v>44321</v>
      </c>
      <c r="Q582" s="10" t="e">
        <f t="shared" si="28"/>
        <v>#VALUE!</v>
      </c>
      <c r="R582" s="5">
        <v>1</v>
      </c>
      <c r="S582" s="5" t="s">
        <v>34</v>
      </c>
      <c r="T582" s="11">
        <v>0</v>
      </c>
      <c r="U582" s="8">
        <v>0</v>
      </c>
      <c r="V582" s="12">
        <f t="shared" si="29"/>
        <v>0</v>
      </c>
      <c r="W582" s="7">
        <v>65000000</v>
      </c>
      <c r="X582" s="7">
        <v>261000000</v>
      </c>
      <c r="Y582" s="7">
        <v>208800000</v>
      </c>
      <c r="Z582" s="7">
        <v>65000000</v>
      </c>
      <c r="AA582" s="16">
        <v>0.11</v>
      </c>
      <c r="AB582" s="5" t="s">
        <v>35</v>
      </c>
      <c r="AC582" s="17">
        <v>1</v>
      </c>
    </row>
    <row r="583" spans="1:29" x14ac:dyDescent="0.3">
      <c r="A583" s="4" t="s">
        <v>1142</v>
      </c>
      <c r="B583" s="5">
        <v>24598</v>
      </c>
      <c r="C583" s="6" t="s">
        <v>1126</v>
      </c>
      <c r="D583" s="5" t="e">
        <f>VLOOKUP(B583,'[1]MB Data-New Rating'!#REF!,3,0)</f>
        <v>#REF!</v>
      </c>
      <c r="E583" s="5" t="s">
        <v>31</v>
      </c>
      <c r="F583" s="6" t="s">
        <v>1143</v>
      </c>
      <c r="G583" s="5" t="s">
        <v>33</v>
      </c>
      <c r="H583" s="5" t="str">
        <f t="shared" si="27"/>
        <v>IQD</v>
      </c>
      <c r="I583" s="7">
        <v>13000000</v>
      </c>
      <c r="J583" s="8">
        <v>13000000</v>
      </c>
      <c r="K583" s="7">
        <v>0</v>
      </c>
      <c r="L583" s="7">
        <v>0</v>
      </c>
      <c r="M583" s="7">
        <v>133205.55199999991</v>
      </c>
      <c r="N583" s="9">
        <v>43956</v>
      </c>
      <c r="O583" s="9">
        <v>44321</v>
      </c>
      <c r="P583" s="9">
        <v>44321</v>
      </c>
      <c r="Q583" s="10" t="e">
        <f t="shared" si="28"/>
        <v>#VALUE!</v>
      </c>
      <c r="R583" s="5">
        <v>1</v>
      </c>
      <c r="S583" s="5" t="s">
        <v>34</v>
      </c>
      <c r="T583" s="11">
        <v>0</v>
      </c>
      <c r="U583" s="8">
        <v>0</v>
      </c>
      <c r="V583" s="12">
        <f t="shared" si="29"/>
        <v>0</v>
      </c>
      <c r="W583" s="7">
        <v>19500000</v>
      </c>
      <c r="X583" s="7">
        <v>105000000</v>
      </c>
      <c r="Y583" s="7">
        <v>84000000</v>
      </c>
      <c r="Z583" s="7">
        <v>19500000</v>
      </c>
      <c r="AA583" s="16">
        <v>0.11</v>
      </c>
      <c r="AB583" s="5" t="s">
        <v>35</v>
      </c>
      <c r="AC583" s="17">
        <v>1</v>
      </c>
    </row>
    <row r="584" spans="1:29" x14ac:dyDescent="0.3">
      <c r="A584" s="4" t="s">
        <v>1144</v>
      </c>
      <c r="B584" s="5">
        <v>55211</v>
      </c>
      <c r="C584" s="6" t="s">
        <v>1126</v>
      </c>
      <c r="D584" s="5" t="e">
        <f>VLOOKUP(B584,'[1]MB Data-New Rating'!#REF!,3,0)</f>
        <v>#REF!</v>
      </c>
      <c r="E584" s="5" t="s">
        <v>31</v>
      </c>
      <c r="F584" s="6" t="s">
        <v>1145</v>
      </c>
      <c r="G584" s="5" t="s">
        <v>33</v>
      </c>
      <c r="H584" s="5" t="str">
        <f t="shared" si="27"/>
        <v>IQD</v>
      </c>
      <c r="I584" s="7">
        <v>2500000</v>
      </c>
      <c r="J584" s="8">
        <v>2500000</v>
      </c>
      <c r="K584" s="7">
        <v>0</v>
      </c>
      <c r="L584" s="7">
        <v>0</v>
      </c>
      <c r="M584" s="7">
        <v>98887.140000000014</v>
      </c>
      <c r="N584" s="9">
        <v>43957</v>
      </c>
      <c r="O584" s="9">
        <v>44322</v>
      </c>
      <c r="P584" s="9">
        <v>44322</v>
      </c>
      <c r="Q584" s="10" t="e">
        <f t="shared" si="28"/>
        <v>#VALUE!</v>
      </c>
      <c r="R584" s="5">
        <v>1</v>
      </c>
      <c r="S584" s="5" t="s">
        <v>34</v>
      </c>
      <c r="T584" s="11">
        <v>0</v>
      </c>
      <c r="U584" s="8">
        <v>0</v>
      </c>
      <c r="V584" s="12">
        <f t="shared" si="29"/>
        <v>0</v>
      </c>
      <c r="W584" s="7">
        <v>19500000</v>
      </c>
      <c r="X584" s="7">
        <v>178000000</v>
      </c>
      <c r="Y584" s="7">
        <v>142400000</v>
      </c>
      <c r="Z584" s="7">
        <v>19500000</v>
      </c>
      <c r="AA584" s="16">
        <v>0.11</v>
      </c>
      <c r="AB584" s="5" t="s">
        <v>35</v>
      </c>
      <c r="AC584" s="17">
        <v>1</v>
      </c>
    </row>
    <row r="585" spans="1:29" x14ac:dyDescent="0.3">
      <c r="A585" s="4" t="s">
        <v>1146</v>
      </c>
      <c r="B585" s="5">
        <v>24526</v>
      </c>
      <c r="C585" s="6" t="s">
        <v>1126</v>
      </c>
      <c r="D585" s="5" t="e">
        <f>VLOOKUP(B585,'[1]MB Data-New Rating'!#REF!,3,0)</f>
        <v>#REF!</v>
      </c>
      <c r="E585" s="5" t="s">
        <v>31</v>
      </c>
      <c r="F585" s="6" t="s">
        <v>1147</v>
      </c>
      <c r="G585" s="5" t="s">
        <v>33</v>
      </c>
      <c r="H585" s="5" t="str">
        <f t="shared" si="27"/>
        <v>IQD</v>
      </c>
      <c r="I585" s="7">
        <v>5500000</v>
      </c>
      <c r="J585" s="8">
        <v>5500000</v>
      </c>
      <c r="K585" s="7">
        <v>0</v>
      </c>
      <c r="L585" s="7">
        <v>0</v>
      </c>
      <c r="M585" s="7">
        <v>97643.758999999962</v>
      </c>
      <c r="N585" s="9">
        <v>43958</v>
      </c>
      <c r="O585" s="9">
        <v>44323</v>
      </c>
      <c r="P585" s="9">
        <v>44323</v>
      </c>
      <c r="Q585" s="10" t="e">
        <f t="shared" si="28"/>
        <v>#VALUE!</v>
      </c>
      <c r="R585" s="5">
        <v>1</v>
      </c>
      <c r="S585" s="5" t="s">
        <v>34</v>
      </c>
      <c r="T585" s="11">
        <v>0</v>
      </c>
      <c r="U585" s="8">
        <v>0</v>
      </c>
      <c r="V585" s="12">
        <f t="shared" si="29"/>
        <v>0</v>
      </c>
      <c r="W585" s="7">
        <v>26000000</v>
      </c>
      <c r="X585" s="7">
        <v>120000000</v>
      </c>
      <c r="Y585" s="7">
        <v>96000000</v>
      </c>
      <c r="Z585" s="7">
        <v>26000000</v>
      </c>
      <c r="AA585" s="16">
        <v>0.11</v>
      </c>
      <c r="AB585" s="5" t="s">
        <v>35</v>
      </c>
      <c r="AC585" s="17">
        <v>1</v>
      </c>
    </row>
    <row r="586" spans="1:29" x14ac:dyDescent="0.3">
      <c r="A586" s="4" t="s">
        <v>1148</v>
      </c>
      <c r="B586" s="5">
        <v>55238</v>
      </c>
      <c r="C586" s="6" t="s">
        <v>1126</v>
      </c>
      <c r="D586" s="5" t="e">
        <f>VLOOKUP(B586,'[1]MB Data-New Rating'!#REF!,3,0)</f>
        <v>#REF!</v>
      </c>
      <c r="E586" s="5" t="s">
        <v>31</v>
      </c>
      <c r="F586" s="6" t="s">
        <v>1149</v>
      </c>
      <c r="G586" s="5" t="s">
        <v>33</v>
      </c>
      <c r="H586" s="5" t="str">
        <f t="shared" si="27"/>
        <v>IQD</v>
      </c>
      <c r="I586" s="7">
        <v>15500000</v>
      </c>
      <c r="J586" s="8">
        <v>15500000</v>
      </c>
      <c r="K586" s="7">
        <v>0</v>
      </c>
      <c r="L586" s="7">
        <v>0</v>
      </c>
      <c r="M586" s="7">
        <v>363452.18999999994</v>
      </c>
      <c r="N586" s="9">
        <v>43958</v>
      </c>
      <c r="O586" s="9">
        <v>44323</v>
      </c>
      <c r="P586" s="9">
        <v>44323</v>
      </c>
      <c r="Q586" s="10" t="e">
        <f t="shared" si="28"/>
        <v>#VALUE!</v>
      </c>
      <c r="R586" s="5">
        <v>1</v>
      </c>
      <c r="S586" s="5" t="s">
        <v>34</v>
      </c>
      <c r="T586" s="11">
        <v>0</v>
      </c>
      <c r="U586" s="8">
        <v>0</v>
      </c>
      <c r="V586" s="12">
        <f t="shared" si="29"/>
        <v>0</v>
      </c>
      <c r="W586" s="7">
        <v>65000000</v>
      </c>
      <c r="X586" s="7">
        <v>340000000</v>
      </c>
      <c r="Y586" s="7">
        <v>272000000</v>
      </c>
      <c r="Z586" s="7">
        <v>65000000</v>
      </c>
      <c r="AA586" s="16">
        <v>0.11</v>
      </c>
      <c r="AB586" s="5" t="s">
        <v>35</v>
      </c>
      <c r="AC586" s="17">
        <v>1</v>
      </c>
    </row>
    <row r="587" spans="1:29" x14ac:dyDescent="0.3">
      <c r="A587" s="4" t="s">
        <v>1150</v>
      </c>
      <c r="B587" s="5">
        <v>23832</v>
      </c>
      <c r="C587" s="6" t="s">
        <v>1126</v>
      </c>
      <c r="D587" s="5" t="e">
        <f>VLOOKUP(B587,'[1]MB Data-New Rating'!#REF!,3,0)</f>
        <v>#REF!</v>
      </c>
      <c r="E587" s="5" t="s">
        <v>31</v>
      </c>
      <c r="F587" s="6" t="s">
        <v>1133</v>
      </c>
      <c r="G587" s="5" t="s">
        <v>33</v>
      </c>
      <c r="H587" s="5" t="str">
        <f t="shared" si="27"/>
        <v>IQD</v>
      </c>
      <c r="I587" s="7">
        <v>19250000</v>
      </c>
      <c r="J587" s="8">
        <v>19250000</v>
      </c>
      <c r="K587" s="7">
        <v>0</v>
      </c>
      <c r="L587" s="7">
        <v>0</v>
      </c>
      <c r="M587" s="7">
        <v>284267.08000000007</v>
      </c>
      <c r="N587" s="9">
        <v>43971</v>
      </c>
      <c r="O587" s="9">
        <v>44336</v>
      </c>
      <c r="P587" s="9">
        <v>44309</v>
      </c>
      <c r="Q587" s="10" t="e">
        <f t="shared" si="28"/>
        <v>#VALUE!</v>
      </c>
      <c r="R587" s="5">
        <v>1</v>
      </c>
      <c r="S587" s="5" t="s">
        <v>34</v>
      </c>
      <c r="T587" s="11">
        <v>0</v>
      </c>
      <c r="U587" s="8">
        <v>0</v>
      </c>
      <c r="V587" s="12">
        <f t="shared" si="29"/>
        <v>0</v>
      </c>
      <c r="W587" s="7">
        <v>97500000</v>
      </c>
      <c r="X587" s="7">
        <v>306000000</v>
      </c>
      <c r="Y587" s="7">
        <v>244800000</v>
      </c>
      <c r="Z587" s="7">
        <v>97500000</v>
      </c>
      <c r="AA587" s="16">
        <v>0.11</v>
      </c>
      <c r="AB587" s="5" t="s">
        <v>35</v>
      </c>
      <c r="AC587" s="17">
        <v>1</v>
      </c>
    </row>
    <row r="588" spans="1:29" x14ac:dyDescent="0.3">
      <c r="A588" s="4" t="s">
        <v>1151</v>
      </c>
      <c r="B588" s="5">
        <v>22698</v>
      </c>
      <c r="C588" s="6" t="s">
        <v>1126</v>
      </c>
      <c r="D588" s="5" t="e">
        <f>VLOOKUP(B588,'[1]MB Data-New Rating'!#REF!,3,0)</f>
        <v>#REF!</v>
      </c>
      <c r="E588" s="5" t="s">
        <v>31</v>
      </c>
      <c r="F588" s="6" t="s">
        <v>1152</v>
      </c>
      <c r="G588" s="5" t="s">
        <v>33</v>
      </c>
      <c r="H588" s="5" t="str">
        <f t="shared" si="27"/>
        <v>IQD</v>
      </c>
      <c r="I588" s="7">
        <v>20000000</v>
      </c>
      <c r="J588" s="8">
        <v>20000000</v>
      </c>
      <c r="K588" s="7">
        <v>0</v>
      </c>
      <c r="L588" s="7">
        <v>0</v>
      </c>
      <c r="M588" s="7">
        <v>295342.54799999995</v>
      </c>
      <c r="N588" s="9">
        <v>43971</v>
      </c>
      <c r="O588" s="9">
        <v>44336</v>
      </c>
      <c r="P588" s="9">
        <v>44336</v>
      </c>
      <c r="Q588" s="10" t="e">
        <f t="shared" si="28"/>
        <v>#VALUE!</v>
      </c>
      <c r="R588" s="5">
        <v>1</v>
      </c>
      <c r="S588" s="5" t="s">
        <v>34</v>
      </c>
      <c r="T588" s="11">
        <v>0</v>
      </c>
      <c r="U588" s="8">
        <v>0</v>
      </c>
      <c r="V588" s="12">
        <f t="shared" si="29"/>
        <v>0</v>
      </c>
      <c r="W588" s="7">
        <v>39000000</v>
      </c>
      <c r="X588" s="7">
        <v>180000000</v>
      </c>
      <c r="Y588" s="7">
        <v>144000000</v>
      </c>
      <c r="Z588" s="7">
        <v>39000000</v>
      </c>
      <c r="AA588" s="16">
        <v>0.11</v>
      </c>
      <c r="AB588" s="5" t="s">
        <v>35</v>
      </c>
      <c r="AC588" s="17">
        <v>1</v>
      </c>
    </row>
    <row r="589" spans="1:29" x14ac:dyDescent="0.3">
      <c r="A589" s="4" t="s">
        <v>1153</v>
      </c>
      <c r="B589" s="5">
        <v>23674</v>
      </c>
      <c r="C589" s="6" t="s">
        <v>1126</v>
      </c>
      <c r="D589" s="5" t="e">
        <f>VLOOKUP(B589,'[1]MB Data-New Rating'!#REF!,3,0)</f>
        <v>#REF!</v>
      </c>
      <c r="E589" s="5" t="s">
        <v>31</v>
      </c>
      <c r="F589" s="6" t="s">
        <v>1154</v>
      </c>
      <c r="G589" s="5" t="s">
        <v>33</v>
      </c>
      <c r="H589" s="5" t="str">
        <f t="shared" si="27"/>
        <v>IQD</v>
      </c>
      <c r="I589" s="7">
        <v>19750000</v>
      </c>
      <c r="J589" s="8">
        <v>19750000</v>
      </c>
      <c r="K589" s="7">
        <v>0</v>
      </c>
      <c r="L589" s="7">
        <v>0</v>
      </c>
      <c r="M589" s="7">
        <v>291650.62000000011</v>
      </c>
      <c r="N589" s="9">
        <v>43971</v>
      </c>
      <c r="O589" s="9">
        <v>44336</v>
      </c>
      <c r="P589" s="9">
        <v>44336</v>
      </c>
      <c r="Q589" s="10" t="e">
        <f t="shared" si="28"/>
        <v>#VALUE!</v>
      </c>
      <c r="R589" s="5">
        <v>1</v>
      </c>
      <c r="S589" s="5" t="s">
        <v>34</v>
      </c>
      <c r="T589" s="11">
        <v>0</v>
      </c>
      <c r="U589" s="8">
        <v>0</v>
      </c>
      <c r="V589" s="12">
        <f t="shared" si="29"/>
        <v>0</v>
      </c>
      <c r="W589" s="7">
        <v>65000000</v>
      </c>
      <c r="X589" s="7">
        <v>200000000</v>
      </c>
      <c r="Y589" s="7">
        <v>160000000</v>
      </c>
      <c r="Z589" s="7">
        <v>65000000</v>
      </c>
      <c r="AA589" s="16">
        <v>0.11</v>
      </c>
      <c r="AB589" s="5" t="s">
        <v>35</v>
      </c>
      <c r="AC589" s="17">
        <v>1</v>
      </c>
    </row>
    <row r="590" spans="1:29" x14ac:dyDescent="0.3">
      <c r="A590" s="4" t="s">
        <v>1155</v>
      </c>
      <c r="B590" s="5">
        <v>23902</v>
      </c>
      <c r="C590" s="6" t="s">
        <v>1126</v>
      </c>
      <c r="D590" s="5" t="e">
        <f>VLOOKUP(B590,'[1]MB Data-New Rating'!#REF!,3,0)</f>
        <v>#REF!</v>
      </c>
      <c r="E590" s="5" t="s">
        <v>31</v>
      </c>
      <c r="F590" s="6" t="s">
        <v>1156</v>
      </c>
      <c r="G590" s="5" t="s">
        <v>33</v>
      </c>
      <c r="H590" s="5" t="str">
        <f t="shared" si="27"/>
        <v>IQD</v>
      </c>
      <c r="I590" s="7">
        <v>58000000</v>
      </c>
      <c r="J590" s="8">
        <v>58000000</v>
      </c>
      <c r="K590" s="7">
        <v>0</v>
      </c>
      <c r="L590" s="7">
        <v>0</v>
      </c>
      <c r="M590" s="7">
        <v>873972.62000000011</v>
      </c>
      <c r="N590" s="9">
        <v>43972</v>
      </c>
      <c r="O590" s="9">
        <v>44337</v>
      </c>
      <c r="P590" s="9">
        <v>44332</v>
      </c>
      <c r="Q590" s="10" t="e">
        <f t="shared" si="28"/>
        <v>#VALUE!</v>
      </c>
      <c r="R590" s="5">
        <v>1</v>
      </c>
      <c r="S590" s="5" t="s">
        <v>34</v>
      </c>
      <c r="T590" s="11">
        <v>0</v>
      </c>
      <c r="U590" s="8">
        <v>0</v>
      </c>
      <c r="V590" s="12">
        <f t="shared" si="29"/>
        <v>0</v>
      </c>
      <c r="W590" s="7">
        <v>195000000</v>
      </c>
      <c r="X590" s="7">
        <v>499815000</v>
      </c>
      <c r="Y590" s="7">
        <v>399852000</v>
      </c>
      <c r="Z590" s="7">
        <v>195000000</v>
      </c>
      <c r="AA590" s="16">
        <v>0.11</v>
      </c>
      <c r="AB590" s="5" t="s">
        <v>35</v>
      </c>
      <c r="AC590" s="17">
        <v>1</v>
      </c>
    </row>
    <row r="591" spans="1:29" x14ac:dyDescent="0.3">
      <c r="A591" s="4" t="s">
        <v>1157</v>
      </c>
      <c r="B591" s="5">
        <v>24671</v>
      </c>
      <c r="C591" s="6" t="s">
        <v>1126</v>
      </c>
      <c r="D591" s="5" t="e">
        <f>VLOOKUP(B591,'[1]MB Data-New Rating'!#REF!,3,0)</f>
        <v>#REF!</v>
      </c>
      <c r="E591" s="5" t="s">
        <v>31</v>
      </c>
      <c r="F591" s="6" t="s">
        <v>1158</v>
      </c>
      <c r="G591" s="5" t="s">
        <v>33</v>
      </c>
      <c r="H591" s="5" t="str">
        <f t="shared" si="27"/>
        <v>IQD</v>
      </c>
      <c r="I591" s="7">
        <v>10500000</v>
      </c>
      <c r="J591" s="8">
        <v>10500000</v>
      </c>
      <c r="K591" s="7">
        <v>0</v>
      </c>
      <c r="L591" s="7">
        <v>0</v>
      </c>
      <c r="M591" s="7">
        <v>278465.85600000003</v>
      </c>
      <c r="N591" s="9">
        <v>43999</v>
      </c>
      <c r="O591" s="9">
        <v>44364</v>
      </c>
      <c r="P591" s="9">
        <v>44364</v>
      </c>
      <c r="Q591" s="10" t="e">
        <f t="shared" si="28"/>
        <v>#VALUE!</v>
      </c>
      <c r="R591" s="5">
        <v>1</v>
      </c>
      <c r="S591" s="5" t="s">
        <v>34</v>
      </c>
      <c r="T591" s="11">
        <v>0</v>
      </c>
      <c r="U591" s="8">
        <v>0</v>
      </c>
      <c r="V591" s="12">
        <f t="shared" si="29"/>
        <v>0</v>
      </c>
      <c r="W591" s="7">
        <v>19500000</v>
      </c>
      <c r="X591" s="7">
        <v>150000000</v>
      </c>
      <c r="Y591" s="7">
        <v>120000000</v>
      </c>
      <c r="Z591" s="7">
        <v>19500000</v>
      </c>
      <c r="AA591" s="16">
        <v>0.11</v>
      </c>
      <c r="AB591" s="5" t="s">
        <v>35</v>
      </c>
      <c r="AC591" s="17">
        <v>1</v>
      </c>
    </row>
    <row r="592" spans="1:29" x14ac:dyDescent="0.3">
      <c r="A592" s="4" t="s">
        <v>1159</v>
      </c>
      <c r="B592" s="5">
        <v>55243</v>
      </c>
      <c r="C592" s="6" t="s">
        <v>1126</v>
      </c>
      <c r="D592" s="5" t="e">
        <f>VLOOKUP(B592,'[1]MB Data-New Rating'!#REF!,3,0)</f>
        <v>#REF!</v>
      </c>
      <c r="E592" s="5" t="s">
        <v>31</v>
      </c>
      <c r="F592" s="6" t="s">
        <v>1160</v>
      </c>
      <c r="G592" s="5" t="s">
        <v>33</v>
      </c>
      <c r="H592" s="5" t="str">
        <f t="shared" si="27"/>
        <v>IQD</v>
      </c>
      <c r="I592" s="7">
        <v>5625000</v>
      </c>
      <c r="J592" s="8">
        <v>5625000</v>
      </c>
      <c r="K592" s="7">
        <v>0</v>
      </c>
      <c r="L592" s="7">
        <v>0</v>
      </c>
      <c r="M592" s="7">
        <v>232054.68799999997</v>
      </c>
      <c r="N592" s="9">
        <v>43999</v>
      </c>
      <c r="O592" s="9">
        <v>44364</v>
      </c>
      <c r="P592" s="9">
        <v>44364</v>
      </c>
      <c r="Q592" s="10" t="e">
        <f t="shared" si="28"/>
        <v>#VALUE!</v>
      </c>
      <c r="R592" s="5">
        <v>1</v>
      </c>
      <c r="S592" s="5" t="s">
        <v>34</v>
      </c>
      <c r="T592" s="11">
        <v>0</v>
      </c>
      <c r="U592" s="8">
        <v>0</v>
      </c>
      <c r="V592" s="12">
        <f t="shared" si="29"/>
        <v>0</v>
      </c>
      <c r="W592" s="7">
        <v>19500000</v>
      </c>
      <c r="X592" s="7">
        <v>90000000</v>
      </c>
      <c r="Y592" s="7">
        <v>72000000</v>
      </c>
      <c r="Z592" s="7">
        <v>19500000</v>
      </c>
      <c r="AA592" s="16">
        <v>0.11</v>
      </c>
      <c r="AB592" s="5" t="s">
        <v>35</v>
      </c>
      <c r="AC592" s="17">
        <v>1</v>
      </c>
    </row>
    <row r="593" spans="1:29" x14ac:dyDescent="0.3">
      <c r="A593" s="4" t="s">
        <v>1161</v>
      </c>
      <c r="B593" s="5">
        <v>23852</v>
      </c>
      <c r="C593" s="6" t="s">
        <v>1126</v>
      </c>
      <c r="D593" s="5" t="e">
        <f>VLOOKUP(B593,'[1]MB Data-New Rating'!#REF!,3,0)</f>
        <v>#REF!</v>
      </c>
      <c r="E593" s="5" t="s">
        <v>31</v>
      </c>
      <c r="F593" s="6" t="s">
        <v>1162</v>
      </c>
      <c r="G593" s="5" t="s">
        <v>33</v>
      </c>
      <c r="H593" s="5" t="str">
        <f t="shared" si="27"/>
        <v>IQD</v>
      </c>
      <c r="I593" s="7">
        <v>15750000</v>
      </c>
      <c r="J593" s="8">
        <v>15750000</v>
      </c>
      <c r="K593" s="7">
        <v>0</v>
      </c>
      <c r="L593" s="7">
        <v>0</v>
      </c>
      <c r="M593" s="7">
        <v>389219.27499999991</v>
      </c>
      <c r="N593" s="9">
        <v>44004</v>
      </c>
      <c r="O593" s="9">
        <v>44369</v>
      </c>
      <c r="P593" s="9">
        <v>44369</v>
      </c>
      <c r="Q593" s="10" t="e">
        <f t="shared" si="28"/>
        <v>#VALUE!</v>
      </c>
      <c r="R593" s="5">
        <v>1</v>
      </c>
      <c r="S593" s="5" t="s">
        <v>34</v>
      </c>
      <c r="T593" s="11">
        <v>0</v>
      </c>
      <c r="U593" s="8">
        <v>0</v>
      </c>
      <c r="V593" s="12">
        <f t="shared" si="29"/>
        <v>0</v>
      </c>
      <c r="W593" s="7">
        <v>26000000</v>
      </c>
      <c r="X593" s="7">
        <v>170000000</v>
      </c>
      <c r="Y593" s="7">
        <v>136000000</v>
      </c>
      <c r="Z593" s="7">
        <v>26000000</v>
      </c>
      <c r="AA593" s="16">
        <v>0.11</v>
      </c>
      <c r="AB593" s="5" t="s">
        <v>35</v>
      </c>
      <c r="AC593" s="17">
        <v>1</v>
      </c>
    </row>
    <row r="594" spans="1:29" x14ac:dyDescent="0.3">
      <c r="A594" s="4" t="s">
        <v>1163</v>
      </c>
      <c r="B594" s="5">
        <v>55235</v>
      </c>
      <c r="C594" s="6" t="s">
        <v>1126</v>
      </c>
      <c r="D594" s="5" t="e">
        <f>VLOOKUP(B594,'[1]MB Data-New Rating'!#REF!,3,0)</f>
        <v>#REF!</v>
      </c>
      <c r="E594" s="5" t="s">
        <v>31</v>
      </c>
      <c r="F594" s="6" t="s">
        <v>1164</v>
      </c>
      <c r="G594" s="5" t="s">
        <v>33</v>
      </c>
      <c r="H594" s="5" t="str">
        <f t="shared" si="27"/>
        <v>IQD</v>
      </c>
      <c r="I594" s="7">
        <v>30750000</v>
      </c>
      <c r="J594" s="8">
        <v>30750000</v>
      </c>
      <c r="K594" s="7">
        <v>0</v>
      </c>
      <c r="L594" s="7">
        <v>0</v>
      </c>
      <c r="M594" s="7">
        <v>1530431.5660000001</v>
      </c>
      <c r="N594" s="9">
        <v>44033</v>
      </c>
      <c r="O594" s="9">
        <v>44398</v>
      </c>
      <c r="P594" s="9">
        <v>44398</v>
      </c>
      <c r="Q594" s="10" t="e">
        <f t="shared" si="28"/>
        <v>#VALUE!</v>
      </c>
      <c r="R594" s="5">
        <v>1</v>
      </c>
      <c r="S594" s="5" t="s">
        <v>34</v>
      </c>
      <c r="T594" s="11">
        <v>0</v>
      </c>
      <c r="U594" s="8">
        <v>0</v>
      </c>
      <c r="V594" s="12">
        <f t="shared" si="29"/>
        <v>0</v>
      </c>
      <c r="W594" s="7">
        <v>97500000</v>
      </c>
      <c r="X594" s="7">
        <v>382500000</v>
      </c>
      <c r="Y594" s="7">
        <v>306000000</v>
      </c>
      <c r="Z594" s="7">
        <v>97500000</v>
      </c>
      <c r="AA594" s="16">
        <v>0.11</v>
      </c>
      <c r="AB594" s="5" t="s">
        <v>35</v>
      </c>
      <c r="AC594" s="17">
        <v>1</v>
      </c>
    </row>
    <row r="595" spans="1:29" x14ac:dyDescent="0.3">
      <c r="A595" s="4" t="s">
        <v>1165</v>
      </c>
      <c r="B595" s="5">
        <v>22691</v>
      </c>
      <c r="C595" s="6" t="s">
        <v>1126</v>
      </c>
      <c r="D595" s="5" t="e">
        <f>VLOOKUP(B595,'[1]MB Data-New Rating'!#REF!,3,0)</f>
        <v>#REF!</v>
      </c>
      <c r="E595" s="5" t="s">
        <v>31</v>
      </c>
      <c r="F595" s="6" t="s">
        <v>1166</v>
      </c>
      <c r="G595" s="5" t="s">
        <v>33</v>
      </c>
      <c r="H595" s="5" t="str">
        <f t="shared" si="27"/>
        <v>IQD</v>
      </c>
      <c r="I595" s="7">
        <v>7697055.1469999999</v>
      </c>
      <c r="J595" s="8">
        <v>7697055.1469999999</v>
      </c>
      <c r="K595" s="7">
        <v>119945.77800000001</v>
      </c>
      <c r="L595" s="7">
        <v>0</v>
      </c>
      <c r="M595" s="7">
        <v>0</v>
      </c>
      <c r="N595" s="9">
        <v>44052</v>
      </c>
      <c r="O595" s="9">
        <v>44782</v>
      </c>
      <c r="P595" s="9">
        <v>44417</v>
      </c>
      <c r="Q595" s="10" t="e">
        <f t="shared" si="28"/>
        <v>#VALUE!</v>
      </c>
      <c r="R595" s="5">
        <v>1</v>
      </c>
      <c r="S595" s="5" t="s">
        <v>34</v>
      </c>
      <c r="T595" s="11">
        <v>0</v>
      </c>
      <c r="U595" s="8">
        <v>0</v>
      </c>
      <c r="V595" s="12">
        <f t="shared" si="29"/>
        <v>0</v>
      </c>
      <c r="W595" s="7">
        <v>13000000</v>
      </c>
      <c r="X595" s="7">
        <v>82380000</v>
      </c>
      <c r="Y595" s="7">
        <v>65904000</v>
      </c>
      <c r="Z595" s="7">
        <v>13000000</v>
      </c>
      <c r="AA595" s="16">
        <v>0.11</v>
      </c>
      <c r="AB595" s="5" t="s">
        <v>59</v>
      </c>
      <c r="AC595" s="17">
        <v>2</v>
      </c>
    </row>
    <row r="596" spans="1:29" x14ac:dyDescent="0.3">
      <c r="A596" s="4" t="s">
        <v>1167</v>
      </c>
      <c r="B596" s="5">
        <v>24691</v>
      </c>
      <c r="C596" s="6" t="s">
        <v>1126</v>
      </c>
      <c r="D596" s="5" t="e">
        <f>VLOOKUP(B596,'[1]MB Data-New Rating'!#REF!,3,0)</f>
        <v>#REF!</v>
      </c>
      <c r="E596" s="5" t="s">
        <v>31</v>
      </c>
      <c r="F596" s="6" t="s">
        <v>1168</v>
      </c>
      <c r="G596" s="5" t="s">
        <v>33</v>
      </c>
      <c r="H596" s="5" t="str">
        <f t="shared" si="27"/>
        <v>IQD</v>
      </c>
      <c r="I596" s="7">
        <v>22500000</v>
      </c>
      <c r="J596" s="8">
        <v>22500000</v>
      </c>
      <c r="K596" s="7">
        <v>0</v>
      </c>
      <c r="L596" s="7">
        <v>0</v>
      </c>
      <c r="M596" s="7">
        <v>934090.86800000002</v>
      </c>
      <c r="N596" s="9">
        <v>44061</v>
      </c>
      <c r="O596" s="9">
        <v>44424</v>
      </c>
      <c r="P596" s="9">
        <v>44424</v>
      </c>
      <c r="Q596" s="10" t="e">
        <f t="shared" si="28"/>
        <v>#VALUE!</v>
      </c>
      <c r="R596" s="5">
        <v>1</v>
      </c>
      <c r="S596" s="5" t="s">
        <v>34</v>
      </c>
      <c r="T596" s="11">
        <v>0</v>
      </c>
      <c r="U596" s="8">
        <v>0</v>
      </c>
      <c r="V596" s="12">
        <f t="shared" si="29"/>
        <v>0</v>
      </c>
      <c r="W596" s="7">
        <v>32500000</v>
      </c>
      <c r="X596" s="7">
        <v>120000000</v>
      </c>
      <c r="Y596" s="7">
        <v>96000000</v>
      </c>
      <c r="Z596" s="7">
        <v>32500000</v>
      </c>
      <c r="AA596" s="16">
        <v>0.11</v>
      </c>
      <c r="AB596" s="5" t="s">
        <v>35</v>
      </c>
      <c r="AC596" s="17">
        <v>1</v>
      </c>
    </row>
    <row r="597" spans="1:29" x14ac:dyDescent="0.3">
      <c r="A597" s="4" t="s">
        <v>1169</v>
      </c>
      <c r="B597" s="5">
        <v>55193</v>
      </c>
      <c r="C597" s="6" t="s">
        <v>1126</v>
      </c>
      <c r="D597" s="5" t="e">
        <f>VLOOKUP(B597,'[1]MB Data-New Rating'!#REF!,3,0)</f>
        <v>#REF!</v>
      </c>
      <c r="E597" s="5" t="s">
        <v>31</v>
      </c>
      <c r="F597" s="6" t="s">
        <v>1170</v>
      </c>
      <c r="G597" s="5" t="s">
        <v>33</v>
      </c>
      <c r="H597" s="5" t="str">
        <f t="shared" si="27"/>
        <v>IQD</v>
      </c>
      <c r="I597" s="7">
        <v>18750000</v>
      </c>
      <c r="J597" s="8">
        <v>18750000</v>
      </c>
      <c r="K597" s="7">
        <v>0</v>
      </c>
      <c r="L597" s="7">
        <v>0</v>
      </c>
      <c r="M597" s="7">
        <v>1924999.9299999997</v>
      </c>
      <c r="N597" s="9">
        <v>44076</v>
      </c>
      <c r="O597" s="9">
        <v>44806</v>
      </c>
      <c r="P597" s="9">
        <v>44441</v>
      </c>
      <c r="Q597" s="10" t="e">
        <f t="shared" si="28"/>
        <v>#VALUE!</v>
      </c>
      <c r="R597" s="5">
        <v>1</v>
      </c>
      <c r="S597" s="5" t="s">
        <v>34</v>
      </c>
      <c r="T597" s="11">
        <v>0</v>
      </c>
      <c r="U597" s="8">
        <v>0</v>
      </c>
      <c r="V597" s="12">
        <f t="shared" si="29"/>
        <v>0</v>
      </c>
      <c r="W597" s="7">
        <v>65000000</v>
      </c>
      <c r="X597" s="7">
        <v>201730000</v>
      </c>
      <c r="Y597" s="7">
        <v>161384000</v>
      </c>
      <c r="Z597" s="7">
        <v>65000000</v>
      </c>
      <c r="AA597" s="16">
        <v>0.11</v>
      </c>
      <c r="AB597" s="5" t="s">
        <v>59</v>
      </c>
      <c r="AC597" s="17">
        <v>2</v>
      </c>
    </row>
    <row r="598" spans="1:29" x14ac:dyDescent="0.3">
      <c r="A598" s="4" t="s">
        <v>1171</v>
      </c>
      <c r="B598" s="5">
        <v>55280</v>
      </c>
      <c r="C598" s="6" t="s">
        <v>1126</v>
      </c>
      <c r="D598" s="5" t="e">
        <f>VLOOKUP(B598,'[1]MB Data-New Rating'!#REF!,3,0)</f>
        <v>#REF!</v>
      </c>
      <c r="E598" s="5" t="s">
        <v>31</v>
      </c>
      <c r="F598" s="6" t="s">
        <v>1172</v>
      </c>
      <c r="G598" s="5" t="s">
        <v>33</v>
      </c>
      <c r="H598" s="5" t="str">
        <f t="shared" si="27"/>
        <v>IQD</v>
      </c>
      <c r="I598" s="7">
        <v>3732318.7030000007</v>
      </c>
      <c r="J598" s="8">
        <v>3732318.7030000007</v>
      </c>
      <c r="K598" s="7">
        <v>2073.5100000000002</v>
      </c>
      <c r="L598" s="7">
        <v>0</v>
      </c>
      <c r="M598" s="7">
        <v>0</v>
      </c>
      <c r="N598" s="9">
        <v>44080</v>
      </c>
      <c r="O598" s="9">
        <v>44800</v>
      </c>
      <c r="P598" s="9">
        <v>44313</v>
      </c>
      <c r="Q598" s="10" t="e">
        <f t="shared" si="28"/>
        <v>#VALUE!</v>
      </c>
      <c r="R598" s="5">
        <v>1</v>
      </c>
      <c r="S598" s="5"/>
      <c r="T598" s="11">
        <v>0</v>
      </c>
      <c r="U598" s="8">
        <v>0</v>
      </c>
      <c r="V598" s="12">
        <f t="shared" si="29"/>
        <v>0</v>
      </c>
      <c r="W598" s="7">
        <v>0</v>
      </c>
      <c r="X598" s="7">
        <v>0</v>
      </c>
      <c r="Y598" s="7">
        <v>0</v>
      </c>
      <c r="Z598" s="7">
        <v>0</v>
      </c>
      <c r="AA598" s="16">
        <v>0.04</v>
      </c>
      <c r="AB598" s="5" t="s">
        <v>64</v>
      </c>
      <c r="AC598" s="17">
        <v>12</v>
      </c>
    </row>
    <row r="599" spans="1:29" x14ac:dyDescent="0.3">
      <c r="A599" s="4" t="s">
        <v>1173</v>
      </c>
      <c r="B599" s="5">
        <v>55283</v>
      </c>
      <c r="C599" s="6" t="s">
        <v>1126</v>
      </c>
      <c r="D599" s="5" t="e">
        <f>VLOOKUP(B599,'[1]MB Data-New Rating'!#REF!,3,0)</f>
        <v>#REF!</v>
      </c>
      <c r="E599" s="5" t="s">
        <v>31</v>
      </c>
      <c r="F599" s="6" t="s">
        <v>1174</v>
      </c>
      <c r="G599" s="5" t="s">
        <v>33</v>
      </c>
      <c r="H599" s="5" t="str">
        <f t="shared" si="27"/>
        <v>IQD</v>
      </c>
      <c r="I599" s="7">
        <v>3732318.7030000007</v>
      </c>
      <c r="J599" s="8">
        <v>3732318.7030000007</v>
      </c>
      <c r="K599" s="7">
        <v>2073.5100000000002</v>
      </c>
      <c r="L599" s="7">
        <v>0</v>
      </c>
      <c r="M599" s="7">
        <v>0</v>
      </c>
      <c r="N599" s="9">
        <v>44081</v>
      </c>
      <c r="O599" s="9">
        <v>44800</v>
      </c>
      <c r="P599" s="9">
        <v>44313</v>
      </c>
      <c r="Q599" s="10" t="e">
        <f t="shared" si="28"/>
        <v>#VALUE!</v>
      </c>
      <c r="R599" s="5">
        <v>1</v>
      </c>
      <c r="S599" s="5"/>
      <c r="T599" s="11">
        <v>0</v>
      </c>
      <c r="U599" s="8">
        <v>0</v>
      </c>
      <c r="V599" s="12">
        <f t="shared" si="29"/>
        <v>0</v>
      </c>
      <c r="W599" s="7">
        <v>0</v>
      </c>
      <c r="X599" s="7">
        <v>0</v>
      </c>
      <c r="Y599" s="7">
        <v>0</v>
      </c>
      <c r="Z599" s="7">
        <v>0</v>
      </c>
      <c r="AA599" s="16">
        <v>0.04</v>
      </c>
      <c r="AB599" s="5" t="s">
        <v>64</v>
      </c>
      <c r="AC599" s="17">
        <v>12</v>
      </c>
    </row>
    <row r="600" spans="1:29" x14ac:dyDescent="0.3">
      <c r="A600" s="4" t="s">
        <v>1175</v>
      </c>
      <c r="B600" s="5">
        <v>55284</v>
      </c>
      <c r="C600" s="6" t="s">
        <v>1126</v>
      </c>
      <c r="D600" s="5" t="e">
        <f>VLOOKUP(B600,'[1]MB Data-New Rating'!#REF!,3,0)</f>
        <v>#REF!</v>
      </c>
      <c r="E600" s="5" t="s">
        <v>31</v>
      </c>
      <c r="F600" s="6" t="s">
        <v>1176</v>
      </c>
      <c r="G600" s="5" t="s">
        <v>33</v>
      </c>
      <c r="H600" s="5" t="str">
        <f t="shared" si="27"/>
        <v>IQD</v>
      </c>
      <c r="I600" s="7">
        <v>3732318.7030000007</v>
      </c>
      <c r="J600" s="8">
        <v>3732318.7030000007</v>
      </c>
      <c r="K600" s="7">
        <v>2073.5100000000002</v>
      </c>
      <c r="L600" s="7">
        <v>0</v>
      </c>
      <c r="M600" s="7">
        <v>0</v>
      </c>
      <c r="N600" s="9">
        <v>44081</v>
      </c>
      <c r="O600" s="9">
        <v>44800</v>
      </c>
      <c r="P600" s="9">
        <v>44313</v>
      </c>
      <c r="Q600" s="10" t="e">
        <f t="shared" si="28"/>
        <v>#VALUE!</v>
      </c>
      <c r="R600" s="5">
        <v>1</v>
      </c>
      <c r="S600" s="5"/>
      <c r="T600" s="11">
        <v>0</v>
      </c>
      <c r="U600" s="8">
        <v>0</v>
      </c>
      <c r="V600" s="12">
        <f t="shared" si="29"/>
        <v>0</v>
      </c>
      <c r="W600" s="7">
        <v>0</v>
      </c>
      <c r="X600" s="7">
        <v>0</v>
      </c>
      <c r="Y600" s="7">
        <v>0</v>
      </c>
      <c r="Z600" s="7">
        <v>0</v>
      </c>
      <c r="AA600" s="16">
        <v>0.04</v>
      </c>
      <c r="AB600" s="5" t="s">
        <v>64</v>
      </c>
      <c r="AC600" s="17">
        <v>12</v>
      </c>
    </row>
    <row r="601" spans="1:29" x14ac:dyDescent="0.3">
      <c r="A601" s="4" t="s">
        <v>1177</v>
      </c>
      <c r="B601" s="5">
        <v>55258</v>
      </c>
      <c r="C601" s="6" t="s">
        <v>1126</v>
      </c>
      <c r="D601" s="5" t="e">
        <f>VLOOKUP(B601,'[1]MB Data-New Rating'!#REF!,3,0)</f>
        <v>#REF!</v>
      </c>
      <c r="E601" s="5" t="s">
        <v>31</v>
      </c>
      <c r="F601" s="6" t="s">
        <v>1178</v>
      </c>
      <c r="G601" s="5" t="s">
        <v>33</v>
      </c>
      <c r="H601" s="5" t="str">
        <f t="shared" si="27"/>
        <v>IQD</v>
      </c>
      <c r="I601" s="7">
        <v>9150000</v>
      </c>
      <c r="J601" s="8">
        <v>9150000</v>
      </c>
      <c r="K601" s="7">
        <v>0</v>
      </c>
      <c r="L601" s="7">
        <v>0</v>
      </c>
      <c r="M601" s="7">
        <v>488219.103</v>
      </c>
      <c r="N601" s="9">
        <v>44084</v>
      </c>
      <c r="O601" s="9">
        <v>44449</v>
      </c>
      <c r="P601" s="9">
        <v>44449</v>
      </c>
      <c r="Q601" s="10" t="e">
        <f t="shared" si="28"/>
        <v>#VALUE!</v>
      </c>
      <c r="R601" s="5">
        <v>1</v>
      </c>
      <c r="S601" s="5" t="s">
        <v>34</v>
      </c>
      <c r="T601" s="11">
        <v>0</v>
      </c>
      <c r="U601" s="8">
        <v>0</v>
      </c>
      <c r="V601" s="12">
        <f t="shared" si="29"/>
        <v>0</v>
      </c>
      <c r="W601" s="7">
        <v>13000000</v>
      </c>
      <c r="X601" s="7">
        <v>107000000</v>
      </c>
      <c r="Y601" s="7">
        <v>85600000</v>
      </c>
      <c r="Z601" s="7">
        <v>13000000</v>
      </c>
      <c r="AA601" s="16">
        <v>0.11</v>
      </c>
      <c r="AB601" s="5" t="s">
        <v>35</v>
      </c>
      <c r="AC601" s="17">
        <v>1</v>
      </c>
    </row>
    <row r="602" spans="1:29" x14ac:dyDescent="0.3">
      <c r="A602" s="4" t="s">
        <v>1179</v>
      </c>
      <c r="B602" s="5">
        <v>55219</v>
      </c>
      <c r="C602" s="6" t="s">
        <v>1126</v>
      </c>
      <c r="D602" s="5" t="e">
        <f>VLOOKUP(B602,'[1]MB Data-New Rating'!#REF!,3,0)</f>
        <v>#REF!</v>
      </c>
      <c r="E602" s="5" t="s">
        <v>31</v>
      </c>
      <c r="F602" s="6" t="s">
        <v>1180</v>
      </c>
      <c r="G602" s="5" t="s">
        <v>33</v>
      </c>
      <c r="H602" s="5" t="str">
        <f t="shared" si="27"/>
        <v>IQD</v>
      </c>
      <c r="I602" s="7">
        <v>10000000</v>
      </c>
      <c r="J602" s="8">
        <v>10000000</v>
      </c>
      <c r="K602" s="7">
        <v>0</v>
      </c>
      <c r="L602" s="7">
        <v>0</v>
      </c>
      <c r="M602" s="7">
        <v>777534.23600000003</v>
      </c>
      <c r="N602" s="9">
        <v>44094</v>
      </c>
      <c r="O602" s="9">
        <v>44459</v>
      </c>
      <c r="P602" s="9">
        <v>44459</v>
      </c>
      <c r="Q602" s="10" t="e">
        <f t="shared" si="28"/>
        <v>#VALUE!</v>
      </c>
      <c r="R602" s="5">
        <v>1</v>
      </c>
      <c r="S602" s="5" t="s">
        <v>34</v>
      </c>
      <c r="T602" s="11">
        <v>0</v>
      </c>
      <c r="U602" s="8">
        <v>0</v>
      </c>
      <c r="V602" s="12">
        <f t="shared" si="29"/>
        <v>0</v>
      </c>
      <c r="W602" s="7">
        <v>26000000</v>
      </c>
      <c r="X602" s="7">
        <v>143000000</v>
      </c>
      <c r="Y602" s="7">
        <v>114400000</v>
      </c>
      <c r="Z602" s="7">
        <v>26000000</v>
      </c>
      <c r="AA602" s="16">
        <v>0.11</v>
      </c>
      <c r="AB602" s="5" t="s">
        <v>35</v>
      </c>
      <c r="AC602" s="17">
        <v>1</v>
      </c>
    </row>
    <row r="603" spans="1:29" x14ac:dyDescent="0.3">
      <c r="A603" s="4" t="s">
        <v>1181</v>
      </c>
      <c r="B603" s="5">
        <v>55225</v>
      </c>
      <c r="C603" s="6" t="s">
        <v>1126</v>
      </c>
      <c r="D603" s="5" t="e">
        <f>VLOOKUP(B603,'[1]MB Data-New Rating'!#REF!,3,0)</f>
        <v>#REF!</v>
      </c>
      <c r="E603" s="5" t="s">
        <v>31</v>
      </c>
      <c r="F603" s="6" t="s">
        <v>1182</v>
      </c>
      <c r="G603" s="5" t="s">
        <v>33</v>
      </c>
      <c r="H603" s="5" t="str">
        <f t="shared" si="27"/>
        <v>IQD</v>
      </c>
      <c r="I603" s="7">
        <v>54000000</v>
      </c>
      <c r="J603" s="8">
        <v>54000000</v>
      </c>
      <c r="K603" s="7">
        <v>0</v>
      </c>
      <c r="L603" s="7">
        <v>0</v>
      </c>
      <c r="M603" s="7">
        <v>2831671.1570000001</v>
      </c>
      <c r="N603" s="9">
        <v>44096</v>
      </c>
      <c r="O603" s="9">
        <v>44461</v>
      </c>
      <c r="P603" s="9">
        <v>44461</v>
      </c>
      <c r="Q603" s="10" t="e">
        <f t="shared" si="28"/>
        <v>#VALUE!</v>
      </c>
      <c r="R603" s="5">
        <v>1</v>
      </c>
      <c r="S603" s="5" t="s">
        <v>34</v>
      </c>
      <c r="T603" s="11">
        <v>0</v>
      </c>
      <c r="U603" s="8">
        <v>0</v>
      </c>
      <c r="V603" s="12">
        <f t="shared" si="29"/>
        <v>0</v>
      </c>
      <c r="W603" s="7">
        <v>78000000</v>
      </c>
      <c r="X603" s="7">
        <v>240000000</v>
      </c>
      <c r="Y603" s="7">
        <v>192000000</v>
      </c>
      <c r="Z603" s="7">
        <v>78000000</v>
      </c>
      <c r="AA603" s="16">
        <v>0.11</v>
      </c>
      <c r="AB603" s="5" t="s">
        <v>35</v>
      </c>
      <c r="AC603" s="17">
        <v>1</v>
      </c>
    </row>
    <row r="604" spans="1:29" x14ac:dyDescent="0.3">
      <c r="A604" s="4" t="s">
        <v>1183</v>
      </c>
      <c r="B604" s="5">
        <v>55256</v>
      </c>
      <c r="C604" s="6" t="s">
        <v>1126</v>
      </c>
      <c r="D604" s="5" t="e">
        <f>VLOOKUP(B604,'[1]MB Data-New Rating'!#REF!,3,0)</f>
        <v>#REF!</v>
      </c>
      <c r="E604" s="5" t="s">
        <v>31</v>
      </c>
      <c r="F604" s="6" t="s">
        <v>1184</v>
      </c>
      <c r="G604" s="5" t="s">
        <v>33</v>
      </c>
      <c r="H604" s="5" t="str">
        <f t="shared" si="27"/>
        <v>IQD</v>
      </c>
      <c r="I604" s="7">
        <v>22500000</v>
      </c>
      <c r="J604" s="8">
        <v>22500000</v>
      </c>
      <c r="K604" s="7">
        <v>0</v>
      </c>
      <c r="L604" s="7">
        <v>0</v>
      </c>
      <c r="M604" s="7">
        <v>1234109.574</v>
      </c>
      <c r="N604" s="9">
        <v>44104</v>
      </c>
      <c r="O604" s="9">
        <v>44469</v>
      </c>
      <c r="P604" s="9">
        <v>44469</v>
      </c>
      <c r="Q604" s="10" t="e">
        <f t="shared" si="28"/>
        <v>#VALUE!</v>
      </c>
      <c r="R604" s="5">
        <v>1</v>
      </c>
      <c r="S604" s="5" t="s">
        <v>34</v>
      </c>
      <c r="T604" s="11">
        <v>0</v>
      </c>
      <c r="U604" s="8">
        <v>0</v>
      </c>
      <c r="V604" s="12">
        <f t="shared" si="29"/>
        <v>0</v>
      </c>
      <c r="W604" s="7">
        <v>39000000</v>
      </c>
      <c r="X604" s="7">
        <v>399000000</v>
      </c>
      <c r="Y604" s="7">
        <v>319200000</v>
      </c>
      <c r="Z604" s="7">
        <v>39000000</v>
      </c>
      <c r="AA604" s="16">
        <v>0.11</v>
      </c>
      <c r="AB604" s="5" t="s">
        <v>35</v>
      </c>
      <c r="AC604" s="17">
        <v>1</v>
      </c>
    </row>
    <row r="605" spans="1:29" x14ac:dyDescent="0.3">
      <c r="A605" s="4" t="s">
        <v>1185</v>
      </c>
      <c r="B605" s="5">
        <v>23515</v>
      </c>
      <c r="C605" s="6" t="s">
        <v>1126</v>
      </c>
      <c r="D605" s="5" t="e">
        <f>VLOOKUP(B605,'[1]MB Data-New Rating'!#REF!,3,0)</f>
        <v>#REF!</v>
      </c>
      <c r="E605" s="5" t="s">
        <v>31</v>
      </c>
      <c r="F605" s="6" t="s">
        <v>1186</v>
      </c>
      <c r="G605" s="5" t="s">
        <v>33</v>
      </c>
      <c r="H605" s="5" t="str">
        <f t="shared" si="27"/>
        <v>IQD</v>
      </c>
      <c r="I605" s="7">
        <v>9875000</v>
      </c>
      <c r="J605" s="8">
        <v>9875000</v>
      </c>
      <c r="K605" s="7">
        <v>0</v>
      </c>
      <c r="L605" s="7">
        <v>0</v>
      </c>
      <c r="M605" s="7">
        <v>541637.05900000001</v>
      </c>
      <c r="N605" s="9">
        <v>44104</v>
      </c>
      <c r="O605" s="9">
        <v>44469</v>
      </c>
      <c r="P605" s="9">
        <v>44469</v>
      </c>
      <c r="Q605" s="10" t="e">
        <f t="shared" si="28"/>
        <v>#VALUE!</v>
      </c>
      <c r="R605" s="5">
        <v>1</v>
      </c>
      <c r="S605" s="5" t="s">
        <v>34</v>
      </c>
      <c r="T605" s="11">
        <v>0</v>
      </c>
      <c r="U605" s="8">
        <v>0</v>
      </c>
      <c r="V605" s="12">
        <f t="shared" si="29"/>
        <v>0</v>
      </c>
      <c r="W605" s="7">
        <v>32500000</v>
      </c>
      <c r="X605" s="7">
        <v>170000000</v>
      </c>
      <c r="Y605" s="7">
        <v>136000000</v>
      </c>
      <c r="Z605" s="7">
        <v>32500000</v>
      </c>
      <c r="AA605" s="16">
        <v>0.11</v>
      </c>
      <c r="AB605" s="5" t="s">
        <v>35</v>
      </c>
      <c r="AC605" s="17">
        <v>1</v>
      </c>
    </row>
    <row r="606" spans="1:29" x14ac:dyDescent="0.3">
      <c r="A606" s="4" t="s">
        <v>1187</v>
      </c>
      <c r="B606" s="5">
        <v>55212</v>
      </c>
      <c r="C606" s="6" t="s">
        <v>1126</v>
      </c>
      <c r="D606" s="5" t="e">
        <f>VLOOKUP(B606,'[1]MB Data-New Rating'!#REF!,3,0)</f>
        <v>#REF!</v>
      </c>
      <c r="E606" s="5" t="s">
        <v>31</v>
      </c>
      <c r="F606" s="6" t="s">
        <v>1188</v>
      </c>
      <c r="G606" s="5" t="s">
        <v>33</v>
      </c>
      <c r="H606" s="5" t="str">
        <f t="shared" si="27"/>
        <v>IQD</v>
      </c>
      <c r="I606" s="7">
        <v>3500000</v>
      </c>
      <c r="J606" s="8">
        <v>3500000</v>
      </c>
      <c r="K606" s="7">
        <v>0</v>
      </c>
      <c r="L606" s="7">
        <v>0</v>
      </c>
      <c r="M606" s="7">
        <v>13902.771999999997</v>
      </c>
      <c r="N606" s="9">
        <v>44118</v>
      </c>
      <c r="O606" s="9">
        <v>44300</v>
      </c>
      <c r="P606" s="9">
        <v>44300</v>
      </c>
      <c r="Q606" s="10" t="e">
        <f t="shared" si="28"/>
        <v>#VALUE!</v>
      </c>
      <c r="R606" s="5">
        <v>1</v>
      </c>
      <c r="S606" s="5" t="s">
        <v>34</v>
      </c>
      <c r="T606" s="11">
        <v>0</v>
      </c>
      <c r="U606" s="8">
        <v>0</v>
      </c>
      <c r="V606" s="12">
        <f t="shared" si="29"/>
        <v>0</v>
      </c>
      <c r="W606" s="7">
        <v>19500000</v>
      </c>
      <c r="X606" s="7">
        <v>247500000</v>
      </c>
      <c r="Y606" s="7">
        <v>198000000</v>
      </c>
      <c r="Z606" s="7">
        <v>19500000</v>
      </c>
      <c r="AA606" s="16">
        <v>0.11</v>
      </c>
      <c r="AB606" s="5" t="s">
        <v>59</v>
      </c>
      <c r="AC606" s="17">
        <v>2</v>
      </c>
    </row>
    <row r="607" spans="1:29" x14ac:dyDescent="0.3">
      <c r="A607" s="4" t="s">
        <v>1189</v>
      </c>
      <c r="B607" s="5">
        <v>55185</v>
      </c>
      <c r="C607" s="6" t="s">
        <v>1126</v>
      </c>
      <c r="D607" s="5" t="e">
        <f>VLOOKUP(B607,'[1]MB Data-New Rating'!#REF!,3,0)</f>
        <v>#REF!</v>
      </c>
      <c r="E607" s="5" t="s">
        <v>31</v>
      </c>
      <c r="F607" s="6" t="s">
        <v>1190</v>
      </c>
      <c r="G607" s="5" t="s">
        <v>33</v>
      </c>
      <c r="H607" s="5" t="str">
        <f t="shared" si="27"/>
        <v>IQD</v>
      </c>
      <c r="I607" s="7">
        <v>21204085.904999997</v>
      </c>
      <c r="J607" s="8">
        <v>21204085.904999997</v>
      </c>
      <c r="K607" s="7">
        <v>194370.78700000001</v>
      </c>
      <c r="L607" s="7">
        <v>0</v>
      </c>
      <c r="M607" s="7">
        <v>0</v>
      </c>
      <c r="N607" s="9">
        <v>44136</v>
      </c>
      <c r="O607" s="9">
        <v>44866</v>
      </c>
      <c r="P607" s="9">
        <v>44287</v>
      </c>
      <c r="Q607" s="10" t="e">
        <f t="shared" si="28"/>
        <v>#VALUE!</v>
      </c>
      <c r="R607" s="5">
        <v>1</v>
      </c>
      <c r="S607" s="5" t="s">
        <v>34</v>
      </c>
      <c r="T607" s="11">
        <v>0</v>
      </c>
      <c r="U607" s="8">
        <v>0</v>
      </c>
      <c r="V607" s="12">
        <f t="shared" si="29"/>
        <v>0</v>
      </c>
      <c r="W607" s="7">
        <v>32500000</v>
      </c>
      <c r="X607" s="7">
        <v>195000000</v>
      </c>
      <c r="Y607" s="7">
        <v>156000000</v>
      </c>
      <c r="Z607" s="7">
        <v>32500000</v>
      </c>
      <c r="AA607" s="16">
        <v>0.11</v>
      </c>
      <c r="AB607" s="5" t="s">
        <v>64</v>
      </c>
      <c r="AC607" s="17">
        <v>12</v>
      </c>
    </row>
    <row r="608" spans="1:29" x14ac:dyDescent="0.3">
      <c r="A608" s="4" t="s">
        <v>1191</v>
      </c>
      <c r="B608" s="5">
        <v>55187</v>
      </c>
      <c r="C608" s="6" t="s">
        <v>1126</v>
      </c>
      <c r="D608" s="5" t="e">
        <f>VLOOKUP(B608,'[1]MB Data-New Rating'!#REF!,3,0)</f>
        <v>#REF!</v>
      </c>
      <c r="E608" s="5" t="s">
        <v>31</v>
      </c>
      <c r="F608" s="6" t="s">
        <v>1192</v>
      </c>
      <c r="G608" s="5" t="s">
        <v>33</v>
      </c>
      <c r="H608" s="5" t="str">
        <f t="shared" si="27"/>
        <v>IQD</v>
      </c>
      <c r="I608" s="7">
        <v>12722451.543000001</v>
      </c>
      <c r="J608" s="8">
        <v>12722451.543000001</v>
      </c>
      <c r="K608" s="7">
        <v>116622.47199999999</v>
      </c>
      <c r="L608" s="7">
        <v>0</v>
      </c>
      <c r="M608" s="7">
        <v>0</v>
      </c>
      <c r="N608" s="9">
        <v>44136</v>
      </c>
      <c r="O608" s="9">
        <v>44866</v>
      </c>
      <c r="P608" s="9">
        <v>44287</v>
      </c>
      <c r="Q608" s="10" t="e">
        <f t="shared" si="28"/>
        <v>#VALUE!</v>
      </c>
      <c r="R608" s="5">
        <v>1</v>
      </c>
      <c r="S608" s="5" t="s">
        <v>34</v>
      </c>
      <c r="T608" s="11">
        <v>0</v>
      </c>
      <c r="U608" s="8">
        <v>0</v>
      </c>
      <c r="V608" s="12">
        <f t="shared" si="29"/>
        <v>0</v>
      </c>
      <c r="W608" s="7">
        <v>19500000</v>
      </c>
      <c r="X608" s="7">
        <v>161000000</v>
      </c>
      <c r="Y608" s="7">
        <v>128800000</v>
      </c>
      <c r="Z608" s="7">
        <v>19500000</v>
      </c>
      <c r="AA608" s="16">
        <v>0.11</v>
      </c>
      <c r="AB608" s="5" t="s">
        <v>64</v>
      </c>
      <c r="AC608" s="17">
        <v>12</v>
      </c>
    </row>
    <row r="609" spans="1:29" x14ac:dyDescent="0.3">
      <c r="A609" s="4" t="s">
        <v>1193</v>
      </c>
      <c r="B609" s="5">
        <v>55074</v>
      </c>
      <c r="C609" s="6" t="s">
        <v>1126</v>
      </c>
      <c r="D609" s="5" t="e">
        <f>VLOOKUP(B609,'[1]MB Data-New Rating'!#REF!,3,0)</f>
        <v>#REF!</v>
      </c>
      <c r="E609" s="5" t="s">
        <v>31</v>
      </c>
      <c r="F609" s="6" t="s">
        <v>1194</v>
      </c>
      <c r="G609" s="5" t="s">
        <v>33</v>
      </c>
      <c r="H609" s="5" t="str">
        <f t="shared" si="27"/>
        <v>IQD</v>
      </c>
      <c r="I609" s="7">
        <v>26596261.566999998</v>
      </c>
      <c r="J609" s="8">
        <v>26596261.566999998</v>
      </c>
      <c r="K609" s="7">
        <v>479471.46500000003</v>
      </c>
      <c r="L609" s="7">
        <v>0</v>
      </c>
      <c r="M609" s="7">
        <v>0</v>
      </c>
      <c r="N609" s="9">
        <v>44136</v>
      </c>
      <c r="O609" s="9">
        <v>44866</v>
      </c>
      <c r="P609" s="9">
        <v>44317</v>
      </c>
      <c r="Q609" s="10" t="e">
        <f t="shared" si="28"/>
        <v>#VALUE!</v>
      </c>
      <c r="R609" s="5">
        <v>1</v>
      </c>
      <c r="S609" s="5" t="s">
        <v>34</v>
      </c>
      <c r="T609" s="11">
        <v>0</v>
      </c>
      <c r="U609" s="8">
        <v>0</v>
      </c>
      <c r="V609" s="12">
        <f t="shared" si="29"/>
        <v>0</v>
      </c>
      <c r="W609" s="7">
        <v>39000000</v>
      </c>
      <c r="X609" s="7">
        <v>170000000</v>
      </c>
      <c r="Y609" s="7">
        <v>136000000</v>
      </c>
      <c r="Z609" s="7">
        <v>39000000</v>
      </c>
      <c r="AA609" s="16">
        <v>0.11</v>
      </c>
      <c r="AB609" s="5" t="s">
        <v>123</v>
      </c>
      <c r="AC609" s="17">
        <v>4</v>
      </c>
    </row>
    <row r="610" spans="1:29" x14ac:dyDescent="0.3">
      <c r="A610" s="4" t="s">
        <v>1195</v>
      </c>
      <c r="B610" s="5">
        <v>24542</v>
      </c>
      <c r="C610" s="6" t="s">
        <v>1126</v>
      </c>
      <c r="D610" s="5" t="e">
        <f>VLOOKUP(B610,'[1]MB Data-New Rating'!#REF!,3,0)</f>
        <v>#REF!</v>
      </c>
      <c r="E610" s="5" t="s">
        <v>31</v>
      </c>
      <c r="F610" s="6" t="s">
        <v>1196</v>
      </c>
      <c r="G610" s="5" t="s">
        <v>33</v>
      </c>
      <c r="H610" s="5" t="str">
        <f t="shared" si="27"/>
        <v>IQD</v>
      </c>
      <c r="I610" s="7">
        <v>10000000</v>
      </c>
      <c r="J610" s="8">
        <v>10000000</v>
      </c>
      <c r="K610" s="7">
        <v>0</v>
      </c>
      <c r="L610" s="7">
        <v>0</v>
      </c>
      <c r="M610" s="7">
        <v>656986.24699999997</v>
      </c>
      <c r="N610" s="9">
        <v>44140</v>
      </c>
      <c r="O610" s="9">
        <v>44505</v>
      </c>
      <c r="P610" s="9">
        <v>44505</v>
      </c>
      <c r="Q610" s="10" t="e">
        <f t="shared" si="28"/>
        <v>#VALUE!</v>
      </c>
      <c r="R610" s="5">
        <v>1</v>
      </c>
      <c r="S610" s="5" t="s">
        <v>34</v>
      </c>
      <c r="T610" s="11">
        <v>0</v>
      </c>
      <c r="U610" s="8">
        <v>0</v>
      </c>
      <c r="V610" s="12">
        <f t="shared" si="29"/>
        <v>0</v>
      </c>
      <c r="W610" s="7">
        <v>32500000</v>
      </c>
      <c r="X610" s="7">
        <v>129000000</v>
      </c>
      <c r="Y610" s="7">
        <v>103200000</v>
      </c>
      <c r="Z610" s="7">
        <v>32500000</v>
      </c>
      <c r="AA610" s="16">
        <v>0.11</v>
      </c>
      <c r="AB610" s="5" t="s">
        <v>35</v>
      </c>
      <c r="AC610" s="17">
        <v>1</v>
      </c>
    </row>
    <row r="611" spans="1:29" x14ac:dyDescent="0.3">
      <c r="A611" s="4" t="s">
        <v>1197</v>
      </c>
      <c r="B611" s="5">
        <v>23481</v>
      </c>
      <c r="C611" s="6" t="s">
        <v>1126</v>
      </c>
      <c r="D611" s="5" t="e">
        <f>VLOOKUP(B611,'[1]MB Data-New Rating'!#REF!,3,0)</f>
        <v>#REF!</v>
      </c>
      <c r="E611" s="5" t="s">
        <v>31</v>
      </c>
      <c r="F611" s="6" t="s">
        <v>1198</v>
      </c>
      <c r="G611" s="5" t="s">
        <v>33</v>
      </c>
      <c r="H611" s="5" t="str">
        <f t="shared" si="27"/>
        <v>IQD</v>
      </c>
      <c r="I611" s="7">
        <v>38500000</v>
      </c>
      <c r="J611" s="8">
        <v>38500000</v>
      </c>
      <c r="K611" s="7">
        <v>0</v>
      </c>
      <c r="L611" s="7">
        <v>0</v>
      </c>
      <c r="M611" s="7">
        <v>2773054.76</v>
      </c>
      <c r="N611" s="9">
        <v>44161</v>
      </c>
      <c r="O611" s="9">
        <v>44526</v>
      </c>
      <c r="P611" s="9">
        <v>44328</v>
      </c>
      <c r="Q611" s="10" t="e">
        <f t="shared" si="28"/>
        <v>#VALUE!</v>
      </c>
      <c r="R611" s="5">
        <v>1</v>
      </c>
      <c r="S611" s="5" t="s">
        <v>34</v>
      </c>
      <c r="T611" s="11">
        <v>0</v>
      </c>
      <c r="U611" s="8">
        <v>0</v>
      </c>
      <c r="V611" s="12">
        <f t="shared" si="29"/>
        <v>0</v>
      </c>
      <c r="W611" s="7">
        <v>130000000</v>
      </c>
      <c r="X611" s="7">
        <v>330000000</v>
      </c>
      <c r="Y611" s="7">
        <v>264000000</v>
      </c>
      <c r="Z611" s="7">
        <v>130000000</v>
      </c>
      <c r="AA611" s="16">
        <v>0.11</v>
      </c>
      <c r="AB611" s="5" t="s">
        <v>35</v>
      </c>
      <c r="AC611" s="17">
        <v>1</v>
      </c>
    </row>
    <row r="612" spans="1:29" x14ac:dyDescent="0.3">
      <c r="A612" s="4" t="s">
        <v>1199</v>
      </c>
      <c r="B612" s="5">
        <v>55261</v>
      </c>
      <c r="C612" s="6" t="s">
        <v>1126</v>
      </c>
      <c r="D612" s="5" t="e">
        <f>VLOOKUP(B612,'[1]MB Data-New Rating'!#REF!,3,0)</f>
        <v>#REF!</v>
      </c>
      <c r="E612" s="5" t="s">
        <v>31</v>
      </c>
      <c r="F612" s="6" t="s">
        <v>1137</v>
      </c>
      <c r="G612" s="5" t="s">
        <v>33</v>
      </c>
      <c r="H612" s="5" t="str">
        <f t="shared" si="27"/>
        <v>IQD</v>
      </c>
      <c r="I612" s="7">
        <v>9000000</v>
      </c>
      <c r="J612" s="8">
        <v>9000000</v>
      </c>
      <c r="K612" s="7">
        <v>0</v>
      </c>
      <c r="L612" s="7">
        <v>0</v>
      </c>
      <c r="M612" s="7">
        <v>648246.54599999997</v>
      </c>
      <c r="N612" s="9">
        <v>44161</v>
      </c>
      <c r="O612" s="9">
        <v>44526</v>
      </c>
      <c r="P612" s="9">
        <v>44307</v>
      </c>
      <c r="Q612" s="10" t="e">
        <f t="shared" si="28"/>
        <v>#VALUE!</v>
      </c>
      <c r="R612" s="5">
        <v>1</v>
      </c>
      <c r="S612" s="5" t="s">
        <v>34</v>
      </c>
      <c r="T612" s="11">
        <v>0</v>
      </c>
      <c r="U612" s="8">
        <v>0</v>
      </c>
      <c r="V612" s="12">
        <f t="shared" si="29"/>
        <v>0</v>
      </c>
      <c r="W612" s="7">
        <v>32500000</v>
      </c>
      <c r="X612" s="7">
        <v>161000000</v>
      </c>
      <c r="Y612" s="7">
        <v>128800000</v>
      </c>
      <c r="Z612" s="7">
        <v>32500000</v>
      </c>
      <c r="AA612" s="16">
        <v>0.11</v>
      </c>
      <c r="AB612" s="5" t="s">
        <v>35</v>
      </c>
      <c r="AC612" s="17">
        <v>1</v>
      </c>
    </row>
    <row r="613" spans="1:29" x14ac:dyDescent="0.3">
      <c r="A613" s="4" t="s">
        <v>1200</v>
      </c>
      <c r="B613" s="5">
        <v>23119</v>
      </c>
      <c r="C613" s="6" t="s">
        <v>1126</v>
      </c>
      <c r="D613" s="5" t="e">
        <f>VLOOKUP(B613,'[1]MB Data-New Rating'!#REF!,3,0)</f>
        <v>#REF!</v>
      </c>
      <c r="E613" s="5" t="s">
        <v>31</v>
      </c>
      <c r="F613" s="6" t="s">
        <v>1201</v>
      </c>
      <c r="G613" s="5" t="s">
        <v>33</v>
      </c>
      <c r="H613" s="5" t="str">
        <f t="shared" si="27"/>
        <v>IQD</v>
      </c>
      <c r="I613" s="7">
        <v>25000000</v>
      </c>
      <c r="J613" s="8">
        <v>25000000</v>
      </c>
      <c r="K613" s="7">
        <v>0</v>
      </c>
      <c r="L613" s="7">
        <v>0</v>
      </c>
      <c r="M613" s="7">
        <v>1853424.6069999998</v>
      </c>
      <c r="N613" s="9">
        <v>44168</v>
      </c>
      <c r="O613" s="9">
        <v>44533</v>
      </c>
      <c r="P613" s="9">
        <v>44533</v>
      </c>
      <c r="Q613" s="10" t="e">
        <f t="shared" si="28"/>
        <v>#VALUE!</v>
      </c>
      <c r="R613" s="5">
        <v>1</v>
      </c>
      <c r="S613" s="5" t="s">
        <v>34</v>
      </c>
      <c r="T613" s="11">
        <v>0</v>
      </c>
      <c r="U613" s="8">
        <v>0</v>
      </c>
      <c r="V613" s="12">
        <f t="shared" si="29"/>
        <v>0</v>
      </c>
      <c r="W613" s="7">
        <v>45500000</v>
      </c>
      <c r="X613" s="7">
        <v>229000000</v>
      </c>
      <c r="Y613" s="7">
        <v>183200000</v>
      </c>
      <c r="Z613" s="7">
        <v>45500000</v>
      </c>
      <c r="AA613" s="16">
        <v>0.11</v>
      </c>
      <c r="AB613" s="5" t="s">
        <v>35</v>
      </c>
      <c r="AC613" s="17">
        <v>1</v>
      </c>
    </row>
    <row r="614" spans="1:29" x14ac:dyDescent="0.3">
      <c r="A614" s="4" t="s">
        <v>1202</v>
      </c>
      <c r="B614" s="5">
        <v>24243</v>
      </c>
      <c r="C614" s="6" t="s">
        <v>1126</v>
      </c>
      <c r="D614" s="5" t="e">
        <f>VLOOKUP(B614,'[1]MB Data-New Rating'!#REF!,3,0)</f>
        <v>#REF!</v>
      </c>
      <c r="E614" s="5" t="s">
        <v>31</v>
      </c>
      <c r="F614" s="6" t="s">
        <v>1203</v>
      </c>
      <c r="G614" s="5" t="s">
        <v>33</v>
      </c>
      <c r="H614" s="5" t="str">
        <f t="shared" si="27"/>
        <v>IQD</v>
      </c>
      <c r="I614" s="7">
        <v>45000000</v>
      </c>
      <c r="J614" s="8">
        <v>45000000</v>
      </c>
      <c r="K614" s="7">
        <v>0</v>
      </c>
      <c r="L614" s="7">
        <v>0</v>
      </c>
      <c r="M614" s="7">
        <v>3417534.2280000001</v>
      </c>
      <c r="N614" s="9">
        <v>44174</v>
      </c>
      <c r="O614" s="9">
        <v>44539</v>
      </c>
      <c r="P614" s="9">
        <v>44539</v>
      </c>
      <c r="Q614" s="10" t="e">
        <f t="shared" si="28"/>
        <v>#VALUE!</v>
      </c>
      <c r="R614" s="5">
        <v>1</v>
      </c>
      <c r="S614" s="5" t="s">
        <v>34</v>
      </c>
      <c r="T614" s="11">
        <v>0</v>
      </c>
      <c r="U614" s="8">
        <v>0</v>
      </c>
      <c r="V614" s="12">
        <f t="shared" si="29"/>
        <v>0</v>
      </c>
      <c r="W614" s="7">
        <v>97500000</v>
      </c>
      <c r="X614" s="7">
        <v>600000000</v>
      </c>
      <c r="Y614" s="7">
        <v>480000000</v>
      </c>
      <c r="Z614" s="7">
        <v>97500000</v>
      </c>
      <c r="AA614" s="16">
        <v>0.11</v>
      </c>
      <c r="AB614" s="5" t="s">
        <v>35</v>
      </c>
      <c r="AC614" s="17">
        <v>1</v>
      </c>
    </row>
    <row r="615" spans="1:29" x14ac:dyDescent="0.3">
      <c r="A615" s="4" t="s">
        <v>1204</v>
      </c>
      <c r="B615" s="5">
        <v>55058</v>
      </c>
      <c r="C615" s="6" t="s">
        <v>1126</v>
      </c>
      <c r="D615" s="5" t="e">
        <f>VLOOKUP(B615,'[1]MB Data-New Rating'!#REF!,3,0)</f>
        <v>#REF!</v>
      </c>
      <c r="E615" s="5" t="s">
        <v>31</v>
      </c>
      <c r="F615" s="6" t="s">
        <v>1205</v>
      </c>
      <c r="G615" s="5" t="s">
        <v>33</v>
      </c>
      <c r="H615" s="5" t="str">
        <f t="shared" si="27"/>
        <v>IQD</v>
      </c>
      <c r="I615" s="7">
        <v>10000000</v>
      </c>
      <c r="J615" s="8">
        <v>10000000</v>
      </c>
      <c r="K615" s="7">
        <v>0</v>
      </c>
      <c r="L615" s="7">
        <v>0</v>
      </c>
      <c r="M615" s="7">
        <v>759452.01300000004</v>
      </c>
      <c r="N615" s="9">
        <v>44174</v>
      </c>
      <c r="O615" s="9">
        <v>44539</v>
      </c>
      <c r="P615" s="9">
        <v>44539</v>
      </c>
      <c r="Q615" s="10" t="e">
        <f t="shared" si="28"/>
        <v>#VALUE!</v>
      </c>
      <c r="R615" s="5">
        <v>1</v>
      </c>
      <c r="S615" s="5" t="s">
        <v>34</v>
      </c>
      <c r="T615" s="11">
        <v>0</v>
      </c>
      <c r="U615" s="8">
        <v>0</v>
      </c>
      <c r="V615" s="12">
        <f t="shared" si="29"/>
        <v>0</v>
      </c>
      <c r="W615" s="7">
        <v>32500000</v>
      </c>
      <c r="X615" s="7">
        <v>190000000</v>
      </c>
      <c r="Y615" s="7">
        <v>152000000</v>
      </c>
      <c r="Z615" s="7">
        <v>32500000</v>
      </c>
      <c r="AA615" s="16">
        <v>0.11</v>
      </c>
      <c r="AB615" s="5" t="s">
        <v>35</v>
      </c>
      <c r="AC615" s="17">
        <v>1</v>
      </c>
    </row>
    <row r="616" spans="1:29" x14ac:dyDescent="0.3">
      <c r="A616" s="4" t="s">
        <v>1206</v>
      </c>
      <c r="B616" s="5">
        <v>23666</v>
      </c>
      <c r="C616" s="6" t="s">
        <v>1126</v>
      </c>
      <c r="D616" s="5" t="e">
        <f>VLOOKUP(B616,'[1]MB Data-New Rating'!#REF!,3,0)</f>
        <v>#REF!</v>
      </c>
      <c r="E616" s="5" t="s">
        <v>31</v>
      </c>
      <c r="F616" s="6" t="s">
        <v>1207</v>
      </c>
      <c r="G616" s="5" t="s">
        <v>33</v>
      </c>
      <c r="H616" s="5" t="str">
        <f t="shared" si="27"/>
        <v>IQD</v>
      </c>
      <c r="I616" s="7">
        <v>9000000</v>
      </c>
      <c r="J616" s="8">
        <v>9000000</v>
      </c>
      <c r="K616" s="7">
        <v>0</v>
      </c>
      <c r="L616" s="7">
        <v>0</v>
      </c>
      <c r="M616" s="7">
        <v>705205.45500000007</v>
      </c>
      <c r="N616" s="9">
        <v>44182</v>
      </c>
      <c r="O616" s="9">
        <v>44547</v>
      </c>
      <c r="P616" s="9">
        <v>44547</v>
      </c>
      <c r="Q616" s="10" t="e">
        <f t="shared" si="28"/>
        <v>#VALUE!</v>
      </c>
      <c r="R616" s="5">
        <v>1</v>
      </c>
      <c r="S616" s="5" t="s">
        <v>34</v>
      </c>
      <c r="T616" s="11">
        <v>0</v>
      </c>
      <c r="U616" s="8">
        <v>0</v>
      </c>
      <c r="V616" s="12">
        <f t="shared" si="29"/>
        <v>0</v>
      </c>
      <c r="W616" s="7">
        <v>39000000</v>
      </c>
      <c r="X616" s="7">
        <v>270000000</v>
      </c>
      <c r="Y616" s="7">
        <v>216000000</v>
      </c>
      <c r="Z616" s="7">
        <v>39000000</v>
      </c>
      <c r="AA616" s="16">
        <v>0.11</v>
      </c>
      <c r="AB616" s="5" t="s">
        <v>35</v>
      </c>
      <c r="AC616" s="17">
        <v>1</v>
      </c>
    </row>
    <row r="617" spans="1:29" x14ac:dyDescent="0.3">
      <c r="A617" s="4" t="s">
        <v>1208</v>
      </c>
      <c r="B617" s="5">
        <v>55061</v>
      </c>
      <c r="C617" s="6" t="s">
        <v>1126</v>
      </c>
      <c r="D617" s="5" t="e">
        <f>VLOOKUP(B617,'[1]MB Data-New Rating'!#REF!,3,0)</f>
        <v>#REF!</v>
      </c>
      <c r="E617" s="5" t="s">
        <v>31</v>
      </c>
      <c r="F617" s="6" t="s">
        <v>1209</v>
      </c>
      <c r="G617" s="5" t="s">
        <v>33</v>
      </c>
      <c r="H617" s="5" t="str">
        <f t="shared" si="27"/>
        <v>IQD</v>
      </c>
      <c r="I617" s="7">
        <v>19000000</v>
      </c>
      <c r="J617" s="8">
        <v>19000000</v>
      </c>
      <c r="K617" s="7">
        <v>0</v>
      </c>
      <c r="L617" s="7">
        <v>0</v>
      </c>
      <c r="M617" s="7">
        <v>1488767.165</v>
      </c>
      <c r="N617" s="9">
        <v>44182</v>
      </c>
      <c r="O617" s="9">
        <v>44547</v>
      </c>
      <c r="P617" s="9">
        <v>44547</v>
      </c>
      <c r="Q617" s="10" t="e">
        <f t="shared" si="28"/>
        <v>#VALUE!</v>
      </c>
      <c r="R617" s="5">
        <v>1</v>
      </c>
      <c r="S617" s="5" t="s">
        <v>34</v>
      </c>
      <c r="T617" s="11">
        <v>0</v>
      </c>
      <c r="U617" s="8">
        <v>0</v>
      </c>
      <c r="V617" s="12">
        <f t="shared" si="29"/>
        <v>0</v>
      </c>
      <c r="W617" s="7">
        <v>39000000</v>
      </c>
      <c r="X617" s="7">
        <v>140000000</v>
      </c>
      <c r="Y617" s="7">
        <v>112000000</v>
      </c>
      <c r="Z617" s="7">
        <v>39000000</v>
      </c>
      <c r="AA617" s="16">
        <v>0.11</v>
      </c>
      <c r="AB617" s="5" t="s">
        <v>35</v>
      </c>
      <c r="AC617" s="17">
        <v>1</v>
      </c>
    </row>
    <row r="618" spans="1:29" x14ac:dyDescent="0.3">
      <c r="A618" s="4" t="s">
        <v>1210</v>
      </c>
      <c r="B618" s="5">
        <v>23399</v>
      </c>
      <c r="C618" s="6" t="s">
        <v>1126</v>
      </c>
      <c r="D618" s="5" t="e">
        <f>VLOOKUP(B618,'[1]MB Data-New Rating'!#REF!,3,0)</f>
        <v>#REF!</v>
      </c>
      <c r="E618" s="5" t="s">
        <v>31</v>
      </c>
      <c r="F618" s="6" t="s">
        <v>1211</v>
      </c>
      <c r="G618" s="5" t="s">
        <v>33</v>
      </c>
      <c r="H618" s="5" t="str">
        <f t="shared" si="27"/>
        <v>IQD</v>
      </c>
      <c r="I618" s="7">
        <v>10000000</v>
      </c>
      <c r="J618" s="8">
        <v>10000000</v>
      </c>
      <c r="K618" s="7">
        <v>0</v>
      </c>
      <c r="L618" s="7">
        <v>0</v>
      </c>
      <c r="M618" s="7">
        <v>783561.60499999998</v>
      </c>
      <c r="N618" s="9">
        <v>44182</v>
      </c>
      <c r="O618" s="9">
        <v>44547</v>
      </c>
      <c r="P618" s="9">
        <v>44547</v>
      </c>
      <c r="Q618" s="10" t="e">
        <f t="shared" si="28"/>
        <v>#VALUE!</v>
      </c>
      <c r="R618" s="5">
        <v>1</v>
      </c>
      <c r="S618" s="5" t="s">
        <v>34</v>
      </c>
      <c r="T618" s="11">
        <v>0</v>
      </c>
      <c r="U618" s="8">
        <v>0</v>
      </c>
      <c r="V618" s="12">
        <f t="shared" si="29"/>
        <v>0</v>
      </c>
      <c r="W618" s="7">
        <v>39000000</v>
      </c>
      <c r="X618" s="7">
        <v>250000000</v>
      </c>
      <c r="Y618" s="7">
        <v>200000000</v>
      </c>
      <c r="Z618" s="7">
        <v>39000000</v>
      </c>
      <c r="AA618" s="16">
        <v>0.11</v>
      </c>
      <c r="AB618" s="5" t="s">
        <v>35</v>
      </c>
      <c r="AC618" s="17">
        <v>1</v>
      </c>
    </row>
    <row r="619" spans="1:29" x14ac:dyDescent="0.3">
      <c r="A619" s="4" t="s">
        <v>1212</v>
      </c>
      <c r="B619" s="5">
        <v>55257</v>
      </c>
      <c r="C619" s="6" t="s">
        <v>1126</v>
      </c>
      <c r="D619" s="5" t="e">
        <f>VLOOKUP(B619,'[1]MB Data-New Rating'!#REF!,3,0)</f>
        <v>#REF!</v>
      </c>
      <c r="E619" s="5" t="s">
        <v>31</v>
      </c>
      <c r="F619" s="6" t="s">
        <v>1213</v>
      </c>
      <c r="G619" s="5" t="s">
        <v>33</v>
      </c>
      <c r="H619" s="5" t="str">
        <f t="shared" si="27"/>
        <v>IQD</v>
      </c>
      <c r="I619" s="7">
        <v>9000000</v>
      </c>
      <c r="J619" s="8">
        <v>9000000</v>
      </c>
      <c r="K619" s="7">
        <v>0</v>
      </c>
      <c r="L619" s="7">
        <v>0</v>
      </c>
      <c r="M619" s="7">
        <v>835397.24699999997</v>
      </c>
      <c r="N619" s="9">
        <v>44230</v>
      </c>
      <c r="O619" s="9">
        <v>44595</v>
      </c>
      <c r="P619" s="9">
        <v>44595</v>
      </c>
      <c r="Q619" s="10" t="e">
        <f t="shared" si="28"/>
        <v>#VALUE!</v>
      </c>
      <c r="R619" s="5">
        <v>1</v>
      </c>
      <c r="S619" s="5" t="s">
        <v>34</v>
      </c>
      <c r="T619" s="11">
        <v>0</v>
      </c>
      <c r="U619" s="8">
        <v>0</v>
      </c>
      <c r="V619" s="12">
        <f t="shared" si="29"/>
        <v>0</v>
      </c>
      <c r="W619" s="7">
        <v>19500000</v>
      </c>
      <c r="X619" s="7">
        <v>139000000</v>
      </c>
      <c r="Y619" s="7">
        <v>111200000</v>
      </c>
      <c r="Z619" s="7">
        <v>19500000</v>
      </c>
      <c r="AA619" s="16">
        <v>0.11</v>
      </c>
      <c r="AB619" s="5" t="s">
        <v>35</v>
      </c>
      <c r="AC619" s="17">
        <v>1</v>
      </c>
    </row>
    <row r="620" spans="1:29" x14ac:dyDescent="0.3">
      <c r="A620" s="4" t="s">
        <v>1214</v>
      </c>
      <c r="B620" s="5">
        <v>55281</v>
      </c>
      <c r="C620" s="6" t="s">
        <v>1126</v>
      </c>
      <c r="D620" s="5" t="e">
        <f>VLOOKUP(B620,'[1]MB Data-New Rating'!#REF!,3,0)</f>
        <v>#REF!</v>
      </c>
      <c r="E620" s="5" t="s">
        <v>31</v>
      </c>
      <c r="F620" s="6" t="s">
        <v>1215</v>
      </c>
      <c r="G620" s="5" t="s">
        <v>33</v>
      </c>
      <c r="H620" s="5" t="str">
        <f t="shared" si="27"/>
        <v>IQD</v>
      </c>
      <c r="I620" s="7">
        <v>4790473.6170000006</v>
      </c>
      <c r="J620" s="8">
        <v>4790473.6170000006</v>
      </c>
      <c r="K620" s="7">
        <v>2661.375</v>
      </c>
      <c r="L620" s="7">
        <v>0</v>
      </c>
      <c r="M620" s="7">
        <v>0</v>
      </c>
      <c r="N620" s="9">
        <v>44230</v>
      </c>
      <c r="O620" s="9">
        <v>44953</v>
      </c>
      <c r="P620" s="9">
        <v>44313</v>
      </c>
      <c r="Q620" s="10" t="e">
        <f t="shared" si="28"/>
        <v>#VALUE!</v>
      </c>
      <c r="R620" s="5">
        <v>1</v>
      </c>
      <c r="S620" s="5"/>
      <c r="T620" s="11">
        <v>0</v>
      </c>
      <c r="U620" s="8">
        <v>0</v>
      </c>
      <c r="V620" s="12">
        <f t="shared" si="29"/>
        <v>0</v>
      </c>
      <c r="W620" s="7">
        <v>0</v>
      </c>
      <c r="X620" s="7">
        <v>0</v>
      </c>
      <c r="Y620" s="7">
        <v>0</v>
      </c>
      <c r="Z620" s="7">
        <v>0</v>
      </c>
      <c r="AA620" s="16">
        <v>0.04</v>
      </c>
      <c r="AB620" s="5" t="s">
        <v>64</v>
      </c>
      <c r="AC620" s="17">
        <v>12</v>
      </c>
    </row>
    <row r="621" spans="1:29" x14ac:dyDescent="0.3">
      <c r="A621" s="4" t="s">
        <v>1216</v>
      </c>
      <c r="B621" s="5">
        <v>55170</v>
      </c>
      <c r="C621" s="6" t="s">
        <v>1126</v>
      </c>
      <c r="D621" s="5" t="e">
        <f>VLOOKUP(B621,'[1]MB Data-New Rating'!#REF!,3,0)</f>
        <v>#REF!</v>
      </c>
      <c r="E621" s="5" t="s">
        <v>31</v>
      </c>
      <c r="F621" s="6" t="s">
        <v>1217</v>
      </c>
      <c r="G621" s="5" t="s">
        <v>33</v>
      </c>
      <c r="H621" s="5" t="str">
        <f t="shared" si="27"/>
        <v>IQD</v>
      </c>
      <c r="I621" s="7">
        <v>24000000</v>
      </c>
      <c r="J621" s="8">
        <v>24000000</v>
      </c>
      <c r="K621" s="7">
        <v>0</v>
      </c>
      <c r="L621" s="7">
        <v>0</v>
      </c>
      <c r="M621" s="7">
        <v>2234958.8879999998</v>
      </c>
      <c r="N621" s="9">
        <v>44231</v>
      </c>
      <c r="O621" s="9">
        <v>44596</v>
      </c>
      <c r="P621" s="9">
        <v>44596</v>
      </c>
      <c r="Q621" s="10" t="e">
        <f t="shared" si="28"/>
        <v>#VALUE!</v>
      </c>
      <c r="R621" s="5">
        <v>1</v>
      </c>
      <c r="S621" s="5" t="s">
        <v>34</v>
      </c>
      <c r="T621" s="11">
        <v>0</v>
      </c>
      <c r="U621" s="8">
        <v>0</v>
      </c>
      <c r="V621" s="12">
        <f t="shared" si="29"/>
        <v>0</v>
      </c>
      <c r="W621" s="7">
        <v>39000000</v>
      </c>
      <c r="X621" s="7">
        <v>183000000</v>
      </c>
      <c r="Y621" s="7">
        <v>146400000</v>
      </c>
      <c r="Z621" s="7">
        <v>39000000</v>
      </c>
      <c r="AA621" s="16">
        <v>0.11</v>
      </c>
      <c r="AB621" s="5" t="s">
        <v>35</v>
      </c>
      <c r="AC621" s="17">
        <v>1</v>
      </c>
    </row>
    <row r="622" spans="1:29" x14ac:dyDescent="0.3">
      <c r="A622" s="4" t="s">
        <v>1218</v>
      </c>
      <c r="B622" s="5">
        <v>55263</v>
      </c>
      <c r="C622" s="6" t="s">
        <v>1126</v>
      </c>
      <c r="D622" s="5" t="e">
        <f>VLOOKUP(B622,'[1]MB Data-New Rating'!#REF!,3,0)</f>
        <v>#REF!</v>
      </c>
      <c r="E622" s="5" t="s">
        <v>31</v>
      </c>
      <c r="F622" s="6" t="s">
        <v>1219</v>
      </c>
      <c r="G622" s="5" t="s">
        <v>33</v>
      </c>
      <c r="H622" s="5" t="str">
        <f t="shared" si="27"/>
        <v>IQD</v>
      </c>
      <c r="I622" s="7">
        <v>9200000</v>
      </c>
      <c r="J622" s="8">
        <v>9200000</v>
      </c>
      <c r="K622" s="7">
        <v>0</v>
      </c>
      <c r="L622" s="7">
        <v>0</v>
      </c>
      <c r="M622" s="7">
        <v>876142.45299999998</v>
      </c>
      <c r="N622" s="9">
        <v>44238</v>
      </c>
      <c r="O622" s="9">
        <v>44603</v>
      </c>
      <c r="P622" s="9">
        <v>44603</v>
      </c>
      <c r="Q622" s="10" t="e">
        <f t="shared" si="28"/>
        <v>#VALUE!</v>
      </c>
      <c r="R622" s="5">
        <v>1</v>
      </c>
      <c r="S622" s="5" t="s">
        <v>34</v>
      </c>
      <c r="T622" s="11">
        <v>0</v>
      </c>
      <c r="U622" s="8">
        <v>0</v>
      </c>
      <c r="V622" s="12">
        <f t="shared" si="29"/>
        <v>0</v>
      </c>
      <c r="W622" s="7">
        <v>26000000</v>
      </c>
      <c r="X622" s="7">
        <v>124000000</v>
      </c>
      <c r="Y622" s="7">
        <v>99200000</v>
      </c>
      <c r="Z622" s="7">
        <v>26000000</v>
      </c>
      <c r="AA622" s="16">
        <v>0.11</v>
      </c>
      <c r="AB622" s="5" t="s">
        <v>35</v>
      </c>
      <c r="AC622" s="17">
        <v>1</v>
      </c>
    </row>
    <row r="623" spans="1:29" x14ac:dyDescent="0.3">
      <c r="A623" s="4" t="s">
        <v>1220</v>
      </c>
      <c r="B623" s="5">
        <v>55330</v>
      </c>
      <c r="C623" s="6" t="s">
        <v>1126</v>
      </c>
      <c r="D623" s="5" t="e">
        <f>VLOOKUP(B623,'[1]MB Data-New Rating'!#REF!,3,0)</f>
        <v>#REF!</v>
      </c>
      <c r="E623" s="5" t="s">
        <v>31</v>
      </c>
      <c r="F623" s="6" t="s">
        <v>1221</v>
      </c>
      <c r="G623" s="5" t="s">
        <v>33</v>
      </c>
      <c r="H623" s="5" t="str">
        <f t="shared" si="27"/>
        <v>IQD</v>
      </c>
      <c r="I623" s="7">
        <v>48127941.423000015</v>
      </c>
      <c r="J623" s="8">
        <v>48127941.423000015</v>
      </c>
      <c r="K623" s="7">
        <v>132351.84</v>
      </c>
      <c r="L623" s="7">
        <v>0</v>
      </c>
      <c r="M623" s="7">
        <v>0</v>
      </c>
      <c r="N623" s="9">
        <v>44250</v>
      </c>
      <c r="O623" s="9">
        <v>44980</v>
      </c>
      <c r="P623" s="9">
        <v>44309</v>
      </c>
      <c r="Q623" s="10" t="e">
        <f t="shared" si="28"/>
        <v>#VALUE!</v>
      </c>
      <c r="R623" s="5">
        <v>1</v>
      </c>
      <c r="S623" s="5" t="s">
        <v>34</v>
      </c>
      <c r="T623" s="11">
        <v>0</v>
      </c>
      <c r="U623" s="8">
        <v>0</v>
      </c>
      <c r="V623" s="12">
        <f t="shared" si="29"/>
        <v>0</v>
      </c>
      <c r="W623" s="7">
        <v>78000000</v>
      </c>
      <c r="X623" s="7">
        <v>212000000</v>
      </c>
      <c r="Y623" s="7">
        <v>169600000</v>
      </c>
      <c r="Z623" s="7">
        <v>78000000</v>
      </c>
      <c r="AA623" s="16">
        <v>0.11</v>
      </c>
      <c r="AB623" s="5" t="s">
        <v>64</v>
      </c>
      <c r="AC623" s="17">
        <v>12</v>
      </c>
    </row>
    <row r="624" spans="1:29" x14ac:dyDescent="0.3">
      <c r="A624" s="4" t="s">
        <v>1222</v>
      </c>
      <c r="B624" s="5">
        <v>55228</v>
      </c>
      <c r="C624" s="6" t="s">
        <v>1126</v>
      </c>
      <c r="D624" s="5" t="e">
        <f>VLOOKUP(B624,'[1]MB Data-New Rating'!#REF!,3,0)</f>
        <v>#REF!</v>
      </c>
      <c r="E624" s="5" t="s">
        <v>31</v>
      </c>
      <c r="F624" s="6" t="s">
        <v>1223</v>
      </c>
      <c r="G624" s="5" t="s">
        <v>33</v>
      </c>
      <c r="H624" s="5" t="str">
        <f t="shared" si="27"/>
        <v>IQD</v>
      </c>
      <c r="I624" s="7">
        <v>10000000</v>
      </c>
      <c r="J624" s="8">
        <v>10000000</v>
      </c>
      <c r="K624" s="7">
        <v>0</v>
      </c>
      <c r="L624" s="7">
        <v>0</v>
      </c>
      <c r="M624" s="7">
        <v>1008333.48</v>
      </c>
      <c r="N624" s="9">
        <v>44252</v>
      </c>
      <c r="O624" s="9">
        <v>44617</v>
      </c>
      <c r="P624" s="9">
        <v>44617</v>
      </c>
      <c r="Q624" s="10" t="e">
        <f t="shared" si="28"/>
        <v>#VALUE!</v>
      </c>
      <c r="R624" s="5">
        <v>1</v>
      </c>
      <c r="S624" s="5" t="s">
        <v>34</v>
      </c>
      <c r="T624" s="11">
        <v>0</v>
      </c>
      <c r="U624" s="8">
        <v>0</v>
      </c>
      <c r="V624" s="12">
        <f t="shared" si="29"/>
        <v>0</v>
      </c>
      <c r="W624" s="7">
        <v>26000000</v>
      </c>
      <c r="X624" s="7">
        <v>155000000</v>
      </c>
      <c r="Y624" s="7">
        <v>124000000</v>
      </c>
      <c r="Z624" s="7">
        <v>26000000</v>
      </c>
      <c r="AA624" s="16">
        <v>0.11</v>
      </c>
      <c r="AB624" s="5" t="s">
        <v>35</v>
      </c>
      <c r="AC624" s="17">
        <v>1</v>
      </c>
    </row>
    <row r="625" spans="1:29" x14ac:dyDescent="0.3">
      <c r="A625" s="4" t="s">
        <v>1224</v>
      </c>
      <c r="B625" s="5">
        <v>24529</v>
      </c>
      <c r="C625" s="6" t="s">
        <v>1126</v>
      </c>
      <c r="D625" s="5" t="e">
        <f>VLOOKUP(B625,'[1]MB Data-New Rating'!#REF!,3,0)</f>
        <v>#REF!</v>
      </c>
      <c r="E625" s="5" t="s">
        <v>31</v>
      </c>
      <c r="F625" s="6" t="s">
        <v>1225</v>
      </c>
      <c r="G625" s="5" t="s">
        <v>33</v>
      </c>
      <c r="H625" s="5" t="str">
        <f t="shared" si="27"/>
        <v>IQD</v>
      </c>
      <c r="I625" s="7">
        <v>400000000</v>
      </c>
      <c r="J625" s="8">
        <v>400000000</v>
      </c>
      <c r="K625" s="7">
        <v>1955555.5519999999</v>
      </c>
      <c r="L625" s="7">
        <v>0</v>
      </c>
      <c r="M625" s="7">
        <v>0</v>
      </c>
      <c r="N625" s="9">
        <v>44271</v>
      </c>
      <c r="O625" s="9">
        <v>45000</v>
      </c>
      <c r="P625" s="9">
        <v>44454</v>
      </c>
      <c r="Q625" s="10" t="e">
        <f t="shared" si="28"/>
        <v>#VALUE!</v>
      </c>
      <c r="R625" s="5">
        <v>1</v>
      </c>
      <c r="S625" s="5" t="s">
        <v>34</v>
      </c>
      <c r="T625" s="11">
        <v>0</v>
      </c>
      <c r="U625" s="8">
        <v>0</v>
      </c>
      <c r="V625" s="12">
        <f t="shared" si="29"/>
        <v>0</v>
      </c>
      <c r="W625" s="7">
        <v>520000000</v>
      </c>
      <c r="X625" s="7">
        <v>1638350000</v>
      </c>
      <c r="Y625" s="7">
        <v>1310680000</v>
      </c>
      <c r="Z625" s="7">
        <v>520000000</v>
      </c>
      <c r="AA625" s="16">
        <v>0.11</v>
      </c>
      <c r="AB625" s="5" t="s">
        <v>59</v>
      </c>
      <c r="AC625" s="17">
        <v>2</v>
      </c>
    </row>
    <row r="626" spans="1:29" x14ac:dyDescent="0.3">
      <c r="A626" s="4" t="s">
        <v>1226</v>
      </c>
      <c r="B626" s="5">
        <v>55261</v>
      </c>
      <c r="C626" s="6" t="s">
        <v>1126</v>
      </c>
      <c r="D626" s="5" t="e">
        <f>VLOOKUP(B626,'[1]MB Data-New Rating'!#REF!,3,0)</f>
        <v>#REF!</v>
      </c>
      <c r="E626" s="5" t="s">
        <v>390</v>
      </c>
      <c r="F626" s="6" t="s">
        <v>1137</v>
      </c>
      <c r="G626" s="5" t="s">
        <v>33</v>
      </c>
      <c r="H626" s="5" t="str">
        <f t="shared" si="27"/>
        <v>IQD</v>
      </c>
      <c r="I626" s="7">
        <v>25000000</v>
      </c>
      <c r="J626" s="8">
        <v>25000000</v>
      </c>
      <c r="K626" s="7">
        <v>0</v>
      </c>
      <c r="L626" s="7">
        <v>0</v>
      </c>
      <c r="M626" s="7">
        <v>152777.78000000003</v>
      </c>
      <c r="N626" s="9">
        <v>44125</v>
      </c>
      <c r="O626" s="9">
        <v>44307</v>
      </c>
      <c r="P626" s="9">
        <v>44307</v>
      </c>
      <c r="Q626" s="10" t="e">
        <f t="shared" si="28"/>
        <v>#VALUE!</v>
      </c>
      <c r="R626" s="5">
        <v>1</v>
      </c>
      <c r="S626" s="5" t="s">
        <v>34</v>
      </c>
      <c r="T626" s="11">
        <v>0</v>
      </c>
      <c r="U626" s="8">
        <v>0</v>
      </c>
      <c r="V626" s="12">
        <f t="shared" si="29"/>
        <v>0</v>
      </c>
      <c r="W626" s="7">
        <v>32500000</v>
      </c>
      <c r="X626" s="7">
        <v>161000000</v>
      </c>
      <c r="Y626" s="7">
        <v>128800000</v>
      </c>
      <c r="Z626" s="7">
        <v>32500000</v>
      </c>
      <c r="AA626" s="16">
        <v>0.11</v>
      </c>
      <c r="AB626" s="5" t="s">
        <v>59</v>
      </c>
      <c r="AC626" s="17">
        <v>2</v>
      </c>
    </row>
    <row r="627" spans="1:29" x14ac:dyDescent="0.3">
      <c r="A627" s="4" t="s">
        <v>1227</v>
      </c>
      <c r="B627" s="5">
        <v>24525</v>
      </c>
      <c r="C627" s="6" t="s">
        <v>1126</v>
      </c>
      <c r="D627" s="5" t="e">
        <f>VLOOKUP(B627,'[1]MB Data-New Rating'!#REF!,3,0)</f>
        <v>#REF!</v>
      </c>
      <c r="E627" s="5" t="s">
        <v>390</v>
      </c>
      <c r="F627" s="6" t="s">
        <v>1141</v>
      </c>
      <c r="G627" s="5" t="s">
        <v>33</v>
      </c>
      <c r="H627" s="5" t="str">
        <f t="shared" si="27"/>
        <v>IQD</v>
      </c>
      <c r="I627" s="7">
        <v>12500000</v>
      </c>
      <c r="J627" s="8">
        <v>12500000</v>
      </c>
      <c r="K627" s="7">
        <v>0</v>
      </c>
      <c r="L627" s="7">
        <v>0</v>
      </c>
      <c r="M627" s="7">
        <v>148958.31599999999</v>
      </c>
      <c r="N627" s="9">
        <v>44145</v>
      </c>
      <c r="O627" s="9">
        <v>44326</v>
      </c>
      <c r="P627" s="9">
        <v>44321</v>
      </c>
      <c r="Q627" s="10" t="e">
        <f t="shared" si="28"/>
        <v>#VALUE!</v>
      </c>
      <c r="R627" s="5">
        <v>1</v>
      </c>
      <c r="S627" s="5" t="s">
        <v>34</v>
      </c>
      <c r="T627" s="11">
        <v>0</v>
      </c>
      <c r="U627" s="8">
        <v>0</v>
      </c>
      <c r="V627" s="12">
        <f t="shared" si="29"/>
        <v>0</v>
      </c>
      <c r="W627" s="7">
        <v>65000000</v>
      </c>
      <c r="X627" s="7">
        <v>261000000</v>
      </c>
      <c r="Y627" s="7">
        <v>208800000</v>
      </c>
      <c r="Z627" s="7">
        <v>65000000</v>
      </c>
      <c r="AA627" s="16">
        <v>0.11</v>
      </c>
      <c r="AB627" s="5" t="s">
        <v>59</v>
      </c>
      <c r="AC627" s="17">
        <v>2</v>
      </c>
    </row>
    <row r="628" spans="1:29" x14ac:dyDescent="0.3">
      <c r="A628" s="4" t="s">
        <v>1228</v>
      </c>
      <c r="B628" s="5">
        <v>23481</v>
      </c>
      <c r="C628" s="6" t="s">
        <v>1126</v>
      </c>
      <c r="D628" s="5" t="e">
        <f>VLOOKUP(B628,'[1]MB Data-New Rating'!#REF!,3,0)</f>
        <v>#REF!</v>
      </c>
      <c r="E628" s="5" t="s">
        <v>390</v>
      </c>
      <c r="F628" s="6" t="s">
        <v>1198</v>
      </c>
      <c r="G628" s="5" t="s">
        <v>33</v>
      </c>
      <c r="H628" s="5" t="str">
        <f t="shared" si="27"/>
        <v>IQD</v>
      </c>
      <c r="I628" s="7">
        <v>25000000</v>
      </c>
      <c r="J628" s="8">
        <v>25000000</v>
      </c>
      <c r="K628" s="7">
        <v>0</v>
      </c>
      <c r="L628" s="7">
        <v>0</v>
      </c>
      <c r="M628" s="7">
        <v>313194.44900000002</v>
      </c>
      <c r="N628" s="9">
        <v>44147</v>
      </c>
      <c r="O628" s="9">
        <v>44328</v>
      </c>
      <c r="P628" s="9">
        <v>44328</v>
      </c>
      <c r="Q628" s="10" t="e">
        <f t="shared" si="28"/>
        <v>#VALUE!</v>
      </c>
      <c r="R628" s="5">
        <v>1</v>
      </c>
      <c r="S628" s="5" t="s">
        <v>34</v>
      </c>
      <c r="T628" s="11">
        <v>0</v>
      </c>
      <c r="U628" s="8">
        <v>0</v>
      </c>
      <c r="V628" s="12">
        <f t="shared" si="29"/>
        <v>0</v>
      </c>
      <c r="W628" s="7">
        <v>130000000</v>
      </c>
      <c r="X628" s="7">
        <v>330000000</v>
      </c>
      <c r="Y628" s="7">
        <v>264000000</v>
      </c>
      <c r="Z628" s="7">
        <v>130000000</v>
      </c>
      <c r="AA628" s="16">
        <v>0.11</v>
      </c>
      <c r="AB628" s="5" t="s">
        <v>59</v>
      </c>
      <c r="AC628" s="17">
        <v>2</v>
      </c>
    </row>
    <row r="629" spans="1:29" x14ac:dyDescent="0.3">
      <c r="A629" s="4" t="s">
        <v>1229</v>
      </c>
      <c r="B629" s="5">
        <v>23902</v>
      </c>
      <c r="C629" s="6" t="s">
        <v>1126</v>
      </c>
      <c r="D629" s="5" t="e">
        <f>VLOOKUP(B629,'[1]MB Data-New Rating'!#REF!,3,0)</f>
        <v>#REF!</v>
      </c>
      <c r="E629" s="5" t="s">
        <v>390</v>
      </c>
      <c r="F629" s="6" t="s">
        <v>1156</v>
      </c>
      <c r="G629" s="5" t="s">
        <v>33</v>
      </c>
      <c r="H629" s="5" t="str">
        <f t="shared" si="27"/>
        <v>IQD</v>
      </c>
      <c r="I629" s="7">
        <v>25000000</v>
      </c>
      <c r="J629" s="8">
        <v>25000000</v>
      </c>
      <c r="K629" s="7">
        <v>0</v>
      </c>
      <c r="L629" s="7">
        <v>0</v>
      </c>
      <c r="M629" s="7">
        <v>343750.005</v>
      </c>
      <c r="N629" s="9">
        <v>44151</v>
      </c>
      <c r="O629" s="9">
        <v>44332</v>
      </c>
      <c r="P629" s="9">
        <v>44332</v>
      </c>
      <c r="Q629" s="10" t="e">
        <f t="shared" si="28"/>
        <v>#VALUE!</v>
      </c>
      <c r="R629" s="5">
        <v>1</v>
      </c>
      <c r="S629" s="5" t="s">
        <v>34</v>
      </c>
      <c r="T629" s="11">
        <v>0</v>
      </c>
      <c r="U629" s="8">
        <v>0</v>
      </c>
      <c r="V629" s="12">
        <f t="shared" si="29"/>
        <v>0</v>
      </c>
      <c r="W629" s="7">
        <v>195000000</v>
      </c>
      <c r="X629" s="7">
        <v>499815000</v>
      </c>
      <c r="Y629" s="7">
        <v>399852000</v>
      </c>
      <c r="Z629" s="7">
        <v>195000000</v>
      </c>
      <c r="AA629" s="16">
        <v>0.11</v>
      </c>
      <c r="AB629" s="5" t="s">
        <v>59</v>
      </c>
      <c r="AC629" s="17">
        <v>2</v>
      </c>
    </row>
    <row r="630" spans="1:29" x14ac:dyDescent="0.3">
      <c r="A630" s="4" t="s">
        <v>1230</v>
      </c>
      <c r="B630" s="5">
        <v>23481</v>
      </c>
      <c r="C630" s="6" t="s">
        <v>1126</v>
      </c>
      <c r="D630" s="5" t="e">
        <f>VLOOKUP(B630,'[1]MB Data-New Rating'!#REF!,3,0)</f>
        <v>#REF!</v>
      </c>
      <c r="E630" s="5" t="s">
        <v>390</v>
      </c>
      <c r="F630" s="6" t="s">
        <v>1198</v>
      </c>
      <c r="G630" s="5" t="s">
        <v>33</v>
      </c>
      <c r="H630" s="5" t="str">
        <f t="shared" si="27"/>
        <v>IQD</v>
      </c>
      <c r="I630" s="7">
        <v>25000000</v>
      </c>
      <c r="J630" s="8">
        <v>25000000</v>
      </c>
      <c r="K630" s="7">
        <v>0</v>
      </c>
      <c r="L630" s="7">
        <v>0</v>
      </c>
      <c r="M630" s="7">
        <v>1100000.0160000001</v>
      </c>
      <c r="N630" s="9">
        <v>44250</v>
      </c>
      <c r="O630" s="9">
        <v>44431</v>
      </c>
      <c r="P630" s="9">
        <v>44328</v>
      </c>
      <c r="Q630" s="10" t="e">
        <f t="shared" si="28"/>
        <v>#VALUE!</v>
      </c>
      <c r="R630" s="5">
        <v>1</v>
      </c>
      <c r="S630" s="5" t="s">
        <v>34</v>
      </c>
      <c r="T630" s="11">
        <v>0</v>
      </c>
      <c r="U630" s="8">
        <v>0</v>
      </c>
      <c r="V630" s="12">
        <f t="shared" si="29"/>
        <v>0</v>
      </c>
      <c r="W630" s="7">
        <v>130000000</v>
      </c>
      <c r="X630" s="7">
        <v>330000000</v>
      </c>
      <c r="Y630" s="7">
        <v>264000000</v>
      </c>
      <c r="Z630" s="7">
        <v>130000000</v>
      </c>
      <c r="AA630" s="16">
        <v>0.11</v>
      </c>
      <c r="AB630" s="5" t="s">
        <v>59</v>
      </c>
      <c r="AC630" s="17">
        <v>2</v>
      </c>
    </row>
    <row r="631" spans="1:29" x14ac:dyDescent="0.3">
      <c r="A631" s="4" t="s">
        <v>1231</v>
      </c>
      <c r="B631" s="5">
        <v>24060</v>
      </c>
      <c r="C631" s="6" t="s">
        <v>1232</v>
      </c>
      <c r="D631" s="5" t="e">
        <f>VLOOKUP(B631,'[1]MB Data-New Rating'!#REF!,3,0)</f>
        <v>#REF!</v>
      </c>
      <c r="E631" s="5" t="s">
        <v>31</v>
      </c>
      <c r="F631" s="6" t="s">
        <v>1233</v>
      </c>
      <c r="G631" s="5" t="s">
        <v>33</v>
      </c>
      <c r="H631" s="5" t="str">
        <f t="shared" si="27"/>
        <v>IQD</v>
      </c>
      <c r="I631" s="7">
        <v>27164982.298</v>
      </c>
      <c r="J631" s="8">
        <v>27164982.298</v>
      </c>
      <c r="K631" s="7">
        <v>860224.43</v>
      </c>
      <c r="L631" s="7">
        <v>860224.43</v>
      </c>
      <c r="M631" s="7">
        <v>0</v>
      </c>
      <c r="N631" s="9">
        <v>43521</v>
      </c>
      <c r="O631" s="9">
        <v>43886</v>
      </c>
      <c r="P631" s="9">
        <v>43886</v>
      </c>
      <c r="Q631" s="10" t="e">
        <f t="shared" si="28"/>
        <v>#VALUE!</v>
      </c>
      <c r="R631" s="5">
        <v>1</v>
      </c>
      <c r="S631" s="5" t="s">
        <v>34</v>
      </c>
      <c r="T631" s="11">
        <v>0</v>
      </c>
      <c r="U631" s="8">
        <v>0</v>
      </c>
      <c r="V631" s="12">
        <f t="shared" si="29"/>
        <v>0</v>
      </c>
      <c r="W631" s="7">
        <v>45500000</v>
      </c>
      <c r="X631" s="7">
        <v>180000000</v>
      </c>
      <c r="Y631" s="7">
        <v>144000000</v>
      </c>
      <c r="Z631" s="7">
        <v>45500000</v>
      </c>
      <c r="AA631" s="16">
        <v>0.105</v>
      </c>
      <c r="AB631" s="5" t="s">
        <v>35</v>
      </c>
      <c r="AC631" s="17">
        <v>1</v>
      </c>
    </row>
    <row r="632" spans="1:29" x14ac:dyDescent="0.3">
      <c r="A632" s="4" t="s">
        <v>1234</v>
      </c>
      <c r="B632" s="5">
        <v>20181</v>
      </c>
      <c r="C632" s="6" t="s">
        <v>30</v>
      </c>
      <c r="D632" s="5" t="e">
        <f>VLOOKUP(B632,'[1]MB Data-New Rating'!#REF!,3,0)</f>
        <v>#REF!</v>
      </c>
      <c r="E632" s="5" t="s">
        <v>31</v>
      </c>
      <c r="F632" s="6" t="s">
        <v>1235</v>
      </c>
      <c r="G632" s="5" t="s">
        <v>33</v>
      </c>
      <c r="H632" s="5" t="str">
        <f t="shared" si="27"/>
        <v>IQD</v>
      </c>
      <c r="I632" s="7">
        <v>56750680</v>
      </c>
      <c r="J632" s="8">
        <v>56750680</v>
      </c>
      <c r="K632" s="7">
        <v>2884542.38</v>
      </c>
      <c r="L632" s="7">
        <v>1560359.7720000001</v>
      </c>
      <c r="M632" s="7">
        <v>0</v>
      </c>
      <c r="N632" s="9">
        <v>43338</v>
      </c>
      <c r="O632" s="9">
        <v>43703</v>
      </c>
      <c r="P632" s="9">
        <v>43703</v>
      </c>
      <c r="Q632" s="10" t="e">
        <f t="shared" si="28"/>
        <v>#VALUE!</v>
      </c>
      <c r="R632" s="5">
        <v>1</v>
      </c>
      <c r="S632" s="5" t="s">
        <v>34</v>
      </c>
      <c r="T632" s="11">
        <v>0</v>
      </c>
      <c r="U632" s="8">
        <v>0</v>
      </c>
      <c r="V632" s="12">
        <f t="shared" si="29"/>
        <v>0</v>
      </c>
      <c r="W632" s="7"/>
      <c r="X632" s="7"/>
      <c r="Y632" s="7"/>
      <c r="Z632" s="7"/>
      <c r="AA632" s="16">
        <v>4.0000000000000001E-3</v>
      </c>
      <c r="AB632" s="5" t="s">
        <v>422</v>
      </c>
      <c r="AC632" s="17">
        <v>1</v>
      </c>
    </row>
    <row r="633" spans="1:29" x14ac:dyDescent="0.3">
      <c r="A633" s="4" t="s">
        <v>1236</v>
      </c>
      <c r="B633" s="5">
        <v>20090</v>
      </c>
      <c r="C633" s="6" t="s">
        <v>30</v>
      </c>
      <c r="D633" s="5" t="e">
        <f>VLOOKUP(B633,'[1]MB Data-New Rating'!#REF!,3,0)</f>
        <v>#REF!</v>
      </c>
      <c r="E633" s="5" t="s">
        <v>1237</v>
      </c>
      <c r="F633" s="6" t="s">
        <v>93</v>
      </c>
      <c r="G633" s="5" t="s">
        <v>33</v>
      </c>
      <c r="H633" s="5" t="str">
        <f t="shared" si="27"/>
        <v>IQD</v>
      </c>
      <c r="I633" s="7">
        <v>6.0000000000000001E-3</v>
      </c>
      <c r="J633" s="8">
        <v>6.0000000000000001E-3</v>
      </c>
      <c r="K633" s="7">
        <v>0</v>
      </c>
      <c r="L633" s="7">
        <v>0</v>
      </c>
      <c r="M633" s="7">
        <v>0</v>
      </c>
      <c r="N633" s="9"/>
      <c r="O633" s="9"/>
      <c r="P633" s="9"/>
      <c r="Q633" s="10" t="e">
        <f t="shared" si="28"/>
        <v>#VALUE!</v>
      </c>
      <c r="R633" s="5">
        <v>0</v>
      </c>
      <c r="S633" s="5" t="s">
        <v>34</v>
      </c>
      <c r="T633" s="11">
        <v>0</v>
      </c>
      <c r="U633" s="8">
        <v>0</v>
      </c>
      <c r="V633" s="12">
        <f t="shared" si="29"/>
        <v>0</v>
      </c>
      <c r="W633" s="7"/>
      <c r="X633" s="7"/>
      <c r="Y633" s="7"/>
      <c r="Z633" s="7"/>
      <c r="AA633" s="16"/>
      <c r="AB633" s="5"/>
      <c r="AC633" s="17"/>
    </row>
    <row r="634" spans="1:29" x14ac:dyDescent="0.3">
      <c r="A634" s="4" t="s">
        <v>1238</v>
      </c>
      <c r="B634" s="5">
        <v>20104</v>
      </c>
      <c r="C634" s="6" t="s">
        <v>30</v>
      </c>
      <c r="D634" s="5" t="s">
        <v>1239</v>
      </c>
      <c r="E634" s="5" t="s">
        <v>1237</v>
      </c>
      <c r="F634" s="6" t="s">
        <v>1240</v>
      </c>
      <c r="G634" s="5" t="s">
        <v>40</v>
      </c>
      <c r="H634" s="5" t="str">
        <f t="shared" si="27"/>
        <v>USD</v>
      </c>
      <c r="I634" s="7">
        <v>16.540000000000003</v>
      </c>
      <c r="J634" s="8">
        <v>24148.400000000005</v>
      </c>
      <c r="K634" s="7">
        <v>0</v>
      </c>
      <c r="L634" s="7">
        <v>0</v>
      </c>
      <c r="M634" s="7">
        <v>0</v>
      </c>
      <c r="N634" s="9"/>
      <c r="O634" s="9"/>
      <c r="P634" s="9"/>
      <c r="Q634" s="10" t="e">
        <f t="shared" si="28"/>
        <v>#VALUE!</v>
      </c>
      <c r="R634" s="5">
        <v>0</v>
      </c>
      <c r="S634" s="5" t="s">
        <v>34</v>
      </c>
      <c r="T634" s="11">
        <v>1029433</v>
      </c>
      <c r="U634" s="8">
        <v>0</v>
      </c>
      <c r="V634" s="12">
        <f t="shared" si="29"/>
        <v>0</v>
      </c>
      <c r="W634" s="7"/>
      <c r="X634" s="7"/>
      <c r="Y634" s="7"/>
      <c r="Z634" s="7"/>
      <c r="AA634" s="16"/>
      <c r="AB634" s="5"/>
      <c r="AC634" s="17"/>
    </row>
    <row r="635" spans="1:29" x14ac:dyDescent="0.3">
      <c r="A635" s="4" t="s">
        <v>1241</v>
      </c>
      <c r="B635" s="5">
        <v>20119</v>
      </c>
      <c r="C635" s="6" t="s">
        <v>30</v>
      </c>
      <c r="D635" s="5" t="e">
        <f>VLOOKUP(B635,'[1]MB Data-New Rating'!#REF!,3,0)</f>
        <v>#REF!</v>
      </c>
      <c r="E635" s="5" t="s">
        <v>1237</v>
      </c>
      <c r="F635" s="6" t="s">
        <v>1242</v>
      </c>
      <c r="G635" s="5" t="s">
        <v>33</v>
      </c>
      <c r="H635" s="5" t="str">
        <f t="shared" si="27"/>
        <v>IQD</v>
      </c>
      <c r="I635" s="7">
        <v>1725.0039999999999</v>
      </c>
      <c r="J635" s="8">
        <v>1725.0039999999999</v>
      </c>
      <c r="K635" s="7">
        <v>0</v>
      </c>
      <c r="L635" s="7">
        <v>0</v>
      </c>
      <c r="M635" s="7">
        <v>0</v>
      </c>
      <c r="N635" s="9"/>
      <c r="O635" s="9"/>
      <c r="P635" s="9"/>
      <c r="Q635" s="10" t="e">
        <f t="shared" si="28"/>
        <v>#VALUE!</v>
      </c>
      <c r="R635" s="5">
        <v>0</v>
      </c>
      <c r="S635" s="5" t="s">
        <v>34</v>
      </c>
      <c r="T635" s="11">
        <v>0</v>
      </c>
      <c r="U635" s="8">
        <v>0</v>
      </c>
      <c r="V635" s="12">
        <f t="shared" si="29"/>
        <v>0</v>
      </c>
      <c r="W635" s="7"/>
      <c r="X635" s="7"/>
      <c r="Y635" s="7"/>
      <c r="Z635" s="7"/>
      <c r="AA635" s="16"/>
      <c r="AB635" s="5"/>
      <c r="AC635" s="17"/>
    </row>
    <row r="636" spans="1:29" x14ac:dyDescent="0.3">
      <c r="A636" s="4" t="s">
        <v>1243</v>
      </c>
      <c r="B636" s="5">
        <v>20120</v>
      </c>
      <c r="C636" s="6" t="s">
        <v>30</v>
      </c>
      <c r="D636" s="5" t="e">
        <f>VLOOKUP(B636,'[1]MB Data-New Rating'!#REF!,3,0)</f>
        <v>#REF!</v>
      </c>
      <c r="E636" s="5" t="s">
        <v>31</v>
      </c>
      <c r="F636" s="6" t="s">
        <v>1244</v>
      </c>
      <c r="G636" s="5" t="s">
        <v>40</v>
      </c>
      <c r="H636" s="5" t="str">
        <f t="shared" si="27"/>
        <v>USD</v>
      </c>
      <c r="I636" s="7">
        <v>22580</v>
      </c>
      <c r="J636" s="8">
        <v>32966800</v>
      </c>
      <c r="K636" s="7">
        <v>18562235.600000001</v>
      </c>
      <c r="L636" s="7">
        <v>18562235.600000001</v>
      </c>
      <c r="M636" s="7">
        <v>0</v>
      </c>
      <c r="N636" s="9"/>
      <c r="O636" s="9"/>
      <c r="P636" s="9"/>
      <c r="Q636" s="10" t="e">
        <f t="shared" si="28"/>
        <v>#VALUE!</v>
      </c>
      <c r="R636" s="5">
        <v>0</v>
      </c>
      <c r="S636" s="5" t="s">
        <v>34</v>
      </c>
      <c r="T636" s="11">
        <v>0</v>
      </c>
      <c r="U636" s="8">
        <v>0</v>
      </c>
      <c r="V636" s="12">
        <f t="shared" si="29"/>
        <v>0</v>
      </c>
      <c r="W636" s="7"/>
      <c r="X636" s="7"/>
      <c r="Y636" s="7"/>
      <c r="Z636" s="7"/>
      <c r="AA636" s="16"/>
      <c r="AB636" s="5"/>
      <c r="AC636" s="17"/>
    </row>
    <row r="637" spans="1:29" x14ac:dyDescent="0.3">
      <c r="A637" s="4" t="s">
        <v>1245</v>
      </c>
      <c r="B637" s="5">
        <v>20597</v>
      </c>
      <c r="C637" s="6" t="s">
        <v>30</v>
      </c>
      <c r="D637" s="5" t="e">
        <f>VLOOKUP(B637,'[1]MB Data-New Rating'!#REF!,3,0)</f>
        <v>#REF!</v>
      </c>
      <c r="E637" s="5" t="s">
        <v>1237</v>
      </c>
      <c r="F637" s="6" t="s">
        <v>1246</v>
      </c>
      <c r="G637" s="5" t="s">
        <v>40</v>
      </c>
      <c r="H637" s="5" t="str">
        <f t="shared" si="27"/>
        <v>USD</v>
      </c>
      <c r="I637" s="7">
        <v>0.28000000000000003</v>
      </c>
      <c r="J637" s="8">
        <v>408.8</v>
      </c>
      <c r="K637" s="7">
        <v>0</v>
      </c>
      <c r="L637" s="7">
        <v>0</v>
      </c>
      <c r="M637" s="7">
        <v>0</v>
      </c>
      <c r="N637" s="9"/>
      <c r="O637" s="9"/>
      <c r="P637" s="9"/>
      <c r="Q637" s="10" t="e">
        <f t="shared" si="28"/>
        <v>#VALUE!</v>
      </c>
      <c r="R637" s="5">
        <v>0</v>
      </c>
      <c r="S637" s="5" t="s">
        <v>34</v>
      </c>
      <c r="T637" s="11">
        <v>0</v>
      </c>
      <c r="U637" s="8">
        <v>0</v>
      </c>
      <c r="V637" s="12">
        <f t="shared" si="29"/>
        <v>0</v>
      </c>
      <c r="W637" s="7"/>
      <c r="X637" s="7"/>
      <c r="Y637" s="7"/>
      <c r="Z637" s="7"/>
      <c r="AA637" s="16"/>
      <c r="AB637" s="5"/>
      <c r="AC637" s="17"/>
    </row>
    <row r="638" spans="1:29" x14ac:dyDescent="0.3">
      <c r="A638" s="4" t="s">
        <v>1247</v>
      </c>
      <c r="B638" s="5">
        <v>21054</v>
      </c>
      <c r="C638" s="6" t="s">
        <v>30</v>
      </c>
      <c r="D638" s="5" t="e">
        <f>VLOOKUP(B638,'[1]MB Data-New Rating'!#REF!,3,0)</f>
        <v>#REF!</v>
      </c>
      <c r="E638" s="5" t="s">
        <v>1237</v>
      </c>
      <c r="F638" s="6" t="s">
        <v>159</v>
      </c>
      <c r="G638" s="5" t="s">
        <v>33</v>
      </c>
      <c r="H638" s="5" t="str">
        <f t="shared" si="27"/>
        <v>IQD</v>
      </c>
      <c r="I638" s="7">
        <v>1483.6990000000001</v>
      </c>
      <c r="J638" s="8">
        <v>1483.6990000000001</v>
      </c>
      <c r="K638" s="7">
        <v>0</v>
      </c>
      <c r="L638" s="7">
        <v>0</v>
      </c>
      <c r="M638" s="7">
        <v>0</v>
      </c>
      <c r="N638" s="9"/>
      <c r="O638" s="9"/>
      <c r="P638" s="9"/>
      <c r="Q638" s="10" t="e">
        <f t="shared" si="28"/>
        <v>#VALUE!</v>
      </c>
      <c r="R638" s="5">
        <v>0</v>
      </c>
      <c r="S638" s="5" t="s">
        <v>34</v>
      </c>
      <c r="T638" s="11">
        <v>0</v>
      </c>
      <c r="U638" s="8">
        <v>0</v>
      </c>
      <c r="V638" s="12">
        <f t="shared" si="29"/>
        <v>0</v>
      </c>
      <c r="W638" s="7"/>
      <c r="X638" s="7"/>
      <c r="Y638" s="7"/>
      <c r="Z638" s="7"/>
      <c r="AA638" s="16"/>
      <c r="AB638" s="5"/>
      <c r="AC638" s="17"/>
    </row>
    <row r="639" spans="1:29" x14ac:dyDescent="0.3">
      <c r="A639" s="4" t="s">
        <v>1248</v>
      </c>
      <c r="B639" s="5">
        <v>21349</v>
      </c>
      <c r="C639" s="6" t="s">
        <v>30</v>
      </c>
      <c r="D639" s="5" t="s">
        <v>1249</v>
      </c>
      <c r="E639" s="5" t="s">
        <v>1237</v>
      </c>
      <c r="F639" s="6" t="s">
        <v>1250</v>
      </c>
      <c r="G639" s="5" t="s">
        <v>33</v>
      </c>
      <c r="H639" s="5" t="str">
        <f t="shared" si="27"/>
        <v>IQD</v>
      </c>
      <c r="I639" s="7">
        <v>5577.3440000000001</v>
      </c>
      <c r="J639" s="8">
        <v>5577.3440000000001</v>
      </c>
      <c r="K639" s="7">
        <v>0</v>
      </c>
      <c r="L639" s="7">
        <v>0</v>
      </c>
      <c r="M639" s="7">
        <v>0</v>
      </c>
      <c r="N639" s="9"/>
      <c r="O639" s="9"/>
      <c r="P639" s="9"/>
      <c r="Q639" s="10" t="e">
        <f t="shared" si="28"/>
        <v>#VALUE!</v>
      </c>
      <c r="R639" s="5">
        <v>0</v>
      </c>
      <c r="S639" s="5" t="s">
        <v>34</v>
      </c>
      <c r="T639" s="11">
        <v>1030000</v>
      </c>
      <c r="U639" s="8">
        <v>0</v>
      </c>
      <c r="V639" s="12">
        <f t="shared" si="29"/>
        <v>0</v>
      </c>
      <c r="W639" s="7"/>
      <c r="X639" s="7"/>
      <c r="Y639" s="7"/>
      <c r="Z639" s="7"/>
      <c r="AA639" s="16"/>
      <c r="AB639" s="5"/>
      <c r="AC639" s="17"/>
    </row>
    <row r="640" spans="1:29" x14ac:dyDescent="0.3">
      <c r="A640" s="4" t="s">
        <v>1251</v>
      </c>
      <c r="B640" s="5">
        <v>22100</v>
      </c>
      <c r="C640" s="6" t="s">
        <v>30</v>
      </c>
      <c r="D640" s="5" t="s">
        <v>1239</v>
      </c>
      <c r="E640" s="5" t="s">
        <v>1237</v>
      </c>
      <c r="F640" s="6" t="s">
        <v>1252</v>
      </c>
      <c r="G640" s="5" t="s">
        <v>33</v>
      </c>
      <c r="H640" s="5" t="str">
        <f t="shared" si="27"/>
        <v>IQD</v>
      </c>
      <c r="I640" s="7">
        <v>3572.8879999999999</v>
      </c>
      <c r="J640" s="8">
        <v>3572.8879999999999</v>
      </c>
      <c r="K640" s="7">
        <v>0</v>
      </c>
      <c r="L640" s="7">
        <v>0</v>
      </c>
      <c r="M640" s="7">
        <v>0</v>
      </c>
      <c r="N640" s="9"/>
      <c r="O640" s="9"/>
      <c r="P640" s="9"/>
      <c r="Q640" s="10" t="e">
        <f t="shared" si="28"/>
        <v>#VALUE!</v>
      </c>
      <c r="R640" s="5">
        <v>0</v>
      </c>
      <c r="S640" s="5" t="s">
        <v>34</v>
      </c>
      <c r="T640" s="11">
        <v>0</v>
      </c>
      <c r="U640" s="8">
        <v>0</v>
      </c>
      <c r="V640" s="12">
        <f t="shared" si="29"/>
        <v>0</v>
      </c>
      <c r="W640" s="7"/>
      <c r="X640" s="7"/>
      <c r="Y640" s="7"/>
      <c r="Z640" s="7"/>
      <c r="AA640" s="16"/>
      <c r="AB640" s="5"/>
      <c r="AC640" s="17"/>
    </row>
    <row r="641" spans="1:29" x14ac:dyDescent="0.3">
      <c r="A641" s="4" t="s">
        <v>1253</v>
      </c>
      <c r="B641" s="5">
        <v>23447</v>
      </c>
      <c r="C641" s="6" t="s">
        <v>30</v>
      </c>
      <c r="D641" s="5" t="e">
        <f>VLOOKUP(B641,'[1]MB Data-New Rating'!#REF!,3,0)</f>
        <v>#REF!</v>
      </c>
      <c r="E641" s="5" t="s">
        <v>1237</v>
      </c>
      <c r="F641" s="6" t="s">
        <v>1254</v>
      </c>
      <c r="G641" s="5" t="s">
        <v>33</v>
      </c>
      <c r="H641" s="5" t="str">
        <f t="shared" si="27"/>
        <v>IQD</v>
      </c>
      <c r="I641" s="7">
        <v>112.452</v>
      </c>
      <c r="J641" s="8">
        <v>112.452</v>
      </c>
      <c r="K641" s="7">
        <v>0</v>
      </c>
      <c r="L641" s="7">
        <v>0</v>
      </c>
      <c r="M641" s="7">
        <v>0</v>
      </c>
      <c r="N641" s="9"/>
      <c r="O641" s="9"/>
      <c r="P641" s="9"/>
      <c r="Q641" s="10" t="e">
        <f t="shared" si="28"/>
        <v>#VALUE!</v>
      </c>
      <c r="R641" s="5">
        <v>0</v>
      </c>
      <c r="S641" s="5" t="s">
        <v>34</v>
      </c>
      <c r="T641" s="11">
        <v>0</v>
      </c>
      <c r="U641" s="8">
        <v>0</v>
      </c>
      <c r="V641" s="12">
        <f t="shared" si="29"/>
        <v>0</v>
      </c>
      <c r="W641" s="7"/>
      <c r="X641" s="7"/>
      <c r="Y641" s="7"/>
      <c r="Z641" s="7"/>
      <c r="AA641" s="16"/>
      <c r="AB641" s="5"/>
      <c r="AC641" s="17"/>
    </row>
    <row r="642" spans="1:29" x14ac:dyDescent="0.3">
      <c r="A642" s="4" t="s">
        <v>1255</v>
      </c>
      <c r="B642" s="5">
        <v>25941</v>
      </c>
      <c r="C642" s="6" t="s">
        <v>30</v>
      </c>
      <c r="D642" s="5" t="s">
        <v>1239</v>
      </c>
      <c r="E642" s="5" t="s">
        <v>1237</v>
      </c>
      <c r="F642" s="6" t="s">
        <v>1256</v>
      </c>
      <c r="G642" s="5" t="s">
        <v>33</v>
      </c>
      <c r="H642" s="5" t="str">
        <f t="shared" si="27"/>
        <v>IQD</v>
      </c>
      <c r="I642" s="7">
        <v>476.02499999999998</v>
      </c>
      <c r="J642" s="8">
        <v>476.02499999999998</v>
      </c>
      <c r="K642" s="7">
        <v>0</v>
      </c>
      <c r="L642" s="7">
        <v>0</v>
      </c>
      <c r="M642" s="7">
        <v>0</v>
      </c>
      <c r="N642" s="9"/>
      <c r="O642" s="9"/>
      <c r="P642" s="9"/>
      <c r="Q642" s="10" t="e">
        <f t="shared" si="28"/>
        <v>#VALUE!</v>
      </c>
      <c r="R642" s="5">
        <v>0</v>
      </c>
      <c r="S642" s="5" t="s">
        <v>34</v>
      </c>
      <c r="T642" s="11">
        <v>0</v>
      </c>
      <c r="U642" s="8">
        <v>0</v>
      </c>
      <c r="V642" s="12">
        <f t="shared" si="29"/>
        <v>0</v>
      </c>
      <c r="W642" s="7"/>
      <c r="X642" s="7"/>
      <c r="Y642" s="7"/>
      <c r="Z642" s="7"/>
      <c r="AA642" s="16"/>
      <c r="AB642" s="5"/>
      <c r="AC642" s="17"/>
    </row>
    <row r="643" spans="1:29" x14ac:dyDescent="0.3">
      <c r="A643" s="4" t="s">
        <v>1257</v>
      </c>
      <c r="B643" s="5">
        <v>23421</v>
      </c>
      <c r="C643" s="6" t="s">
        <v>265</v>
      </c>
      <c r="D643" s="5" t="s">
        <v>1249</v>
      </c>
      <c r="E643" s="5" t="s">
        <v>1237</v>
      </c>
      <c r="F643" s="6" t="s">
        <v>1258</v>
      </c>
      <c r="G643" s="5" t="s">
        <v>33</v>
      </c>
      <c r="H643" s="5" t="str">
        <f t="shared" ref="H643:H689" si="30">IF(G643="001","IQD","USD")</f>
        <v>IQD</v>
      </c>
      <c r="I643" s="7">
        <v>242.41300000000001</v>
      </c>
      <c r="J643" s="8">
        <v>242.41300000000001</v>
      </c>
      <c r="K643" s="7">
        <v>0</v>
      </c>
      <c r="L643" s="7">
        <v>0</v>
      </c>
      <c r="M643" s="7">
        <v>0</v>
      </c>
      <c r="N643" s="9"/>
      <c r="O643" s="9"/>
      <c r="P643" s="9"/>
      <c r="Q643" s="10" t="e">
        <f t="shared" ref="Q643:Q689" si="31">IF(AND(E643&lt;&gt;"ADAs",$S$2-P643&gt;0),$S$2-P643,0)</f>
        <v>#VALUE!</v>
      </c>
      <c r="R643" s="5">
        <v>0</v>
      </c>
      <c r="S643" s="5" t="s">
        <v>34</v>
      </c>
      <c r="T643" s="11">
        <v>0</v>
      </c>
      <c r="U643" s="8">
        <v>0</v>
      </c>
      <c r="V643" s="12">
        <f t="shared" ref="V643:V689" si="32">U643*75%</f>
        <v>0</v>
      </c>
      <c r="W643" s="7"/>
      <c r="X643" s="7"/>
      <c r="Y643" s="7"/>
      <c r="Z643" s="7"/>
      <c r="AA643" s="16"/>
      <c r="AB643" s="5"/>
      <c r="AC643" s="17"/>
    </row>
    <row r="644" spans="1:29" x14ac:dyDescent="0.3">
      <c r="A644" s="4" t="s">
        <v>1259</v>
      </c>
      <c r="B644" s="5">
        <v>26038</v>
      </c>
      <c r="C644" s="6" t="s">
        <v>308</v>
      </c>
      <c r="D644" s="5" t="s">
        <v>1249</v>
      </c>
      <c r="E644" s="5" t="s">
        <v>1237</v>
      </c>
      <c r="F644" s="6" t="s">
        <v>1260</v>
      </c>
      <c r="G644" s="5" t="s">
        <v>33</v>
      </c>
      <c r="H644" s="5" t="str">
        <f t="shared" si="30"/>
        <v>IQD</v>
      </c>
      <c r="I644" s="7">
        <v>104613.34</v>
      </c>
      <c r="J644" s="8">
        <v>104613.34</v>
      </c>
      <c r="K644" s="7">
        <v>0</v>
      </c>
      <c r="L644" s="7">
        <v>0</v>
      </c>
      <c r="M644" s="7">
        <v>0</v>
      </c>
      <c r="N644" s="9"/>
      <c r="O644" s="9"/>
      <c r="P644" s="9"/>
      <c r="Q644" s="10" t="e">
        <f t="shared" si="31"/>
        <v>#VALUE!</v>
      </c>
      <c r="R644" s="5">
        <v>0</v>
      </c>
      <c r="S644" s="5" t="s">
        <v>34</v>
      </c>
      <c r="T644" s="11">
        <v>0</v>
      </c>
      <c r="U644" s="8">
        <v>0</v>
      </c>
      <c r="V644" s="12">
        <f t="shared" si="32"/>
        <v>0</v>
      </c>
      <c r="W644" s="7"/>
      <c r="X644" s="7"/>
      <c r="Y644" s="7"/>
      <c r="Z644" s="7"/>
      <c r="AA644" s="16"/>
      <c r="AB644" s="5"/>
      <c r="AC644" s="17"/>
    </row>
    <row r="645" spans="1:29" x14ac:dyDescent="0.3">
      <c r="A645" s="4" t="s">
        <v>1261</v>
      </c>
      <c r="B645" s="5">
        <v>24146</v>
      </c>
      <c r="C645" s="6" t="s">
        <v>364</v>
      </c>
      <c r="D645" s="5" t="e">
        <f>VLOOKUP(B645,'[1]MB Data-New Rating'!#REF!,3,0)</f>
        <v>#REF!</v>
      </c>
      <c r="E645" s="5" t="s">
        <v>1237</v>
      </c>
      <c r="F645" s="6" t="s">
        <v>432</v>
      </c>
      <c r="G645" s="5" t="s">
        <v>33</v>
      </c>
      <c r="H645" s="5" t="str">
        <f t="shared" si="30"/>
        <v>IQD</v>
      </c>
      <c r="I645" s="7">
        <v>305.51900000000001</v>
      </c>
      <c r="J645" s="8">
        <v>305.51900000000001</v>
      </c>
      <c r="K645" s="7">
        <v>0</v>
      </c>
      <c r="L645" s="7">
        <v>0</v>
      </c>
      <c r="M645" s="7">
        <v>0</v>
      </c>
      <c r="N645" s="9"/>
      <c r="O645" s="9"/>
      <c r="P645" s="9"/>
      <c r="Q645" s="10" t="e">
        <f t="shared" si="31"/>
        <v>#VALUE!</v>
      </c>
      <c r="R645" s="5">
        <v>0</v>
      </c>
      <c r="S645" s="5" t="s">
        <v>34</v>
      </c>
      <c r="T645" s="11">
        <v>0</v>
      </c>
      <c r="U645" s="8">
        <v>0</v>
      </c>
      <c r="V645" s="12">
        <f t="shared" si="32"/>
        <v>0</v>
      </c>
      <c r="W645" s="7"/>
      <c r="X645" s="7"/>
      <c r="Y645" s="7"/>
      <c r="Z645" s="7"/>
      <c r="AA645" s="16"/>
      <c r="AB645" s="5"/>
      <c r="AC645" s="17"/>
    </row>
    <row r="646" spans="1:29" x14ac:dyDescent="0.3">
      <c r="A646" s="4" t="s">
        <v>1262</v>
      </c>
      <c r="B646" s="5">
        <v>24735</v>
      </c>
      <c r="C646" s="6" t="s">
        <v>364</v>
      </c>
      <c r="D646" s="5" t="s">
        <v>1239</v>
      </c>
      <c r="E646" s="5" t="s">
        <v>1237</v>
      </c>
      <c r="F646" s="6" t="s">
        <v>1263</v>
      </c>
      <c r="G646" s="5" t="s">
        <v>33</v>
      </c>
      <c r="H646" s="5" t="str">
        <f t="shared" si="30"/>
        <v>IQD</v>
      </c>
      <c r="I646" s="7">
        <v>60.078000000000003</v>
      </c>
      <c r="J646" s="8">
        <v>60.078000000000003</v>
      </c>
      <c r="K646" s="7">
        <v>0</v>
      </c>
      <c r="L646" s="7">
        <v>0</v>
      </c>
      <c r="M646" s="7">
        <v>0</v>
      </c>
      <c r="N646" s="9"/>
      <c r="O646" s="9"/>
      <c r="P646" s="9"/>
      <c r="Q646" s="10" t="e">
        <f t="shared" si="31"/>
        <v>#VALUE!</v>
      </c>
      <c r="R646" s="5">
        <v>0</v>
      </c>
      <c r="S646" s="5" t="s">
        <v>34</v>
      </c>
      <c r="T646" s="11">
        <v>0</v>
      </c>
      <c r="U646" s="8">
        <v>0</v>
      </c>
      <c r="V646" s="12">
        <f t="shared" si="32"/>
        <v>0</v>
      </c>
      <c r="W646" s="7"/>
      <c r="X646" s="7"/>
      <c r="Y646" s="7"/>
      <c r="Z646" s="7"/>
      <c r="AA646" s="16"/>
      <c r="AB646" s="5"/>
      <c r="AC646" s="17"/>
    </row>
    <row r="647" spans="1:29" x14ac:dyDescent="0.3">
      <c r="A647" s="4" t="s">
        <v>1264</v>
      </c>
      <c r="B647" s="5">
        <v>40322</v>
      </c>
      <c r="C647" s="6" t="s">
        <v>364</v>
      </c>
      <c r="D647" s="5" t="e">
        <f>VLOOKUP(B647,'[1]MB Data-New Rating'!#REF!,3,0)</f>
        <v>#REF!</v>
      </c>
      <c r="E647" s="5" t="s">
        <v>1237</v>
      </c>
      <c r="F647" s="6" t="s">
        <v>426</v>
      </c>
      <c r="G647" s="5" t="s">
        <v>33</v>
      </c>
      <c r="H647" s="5" t="str">
        <f t="shared" si="30"/>
        <v>IQD</v>
      </c>
      <c r="I647" s="7">
        <v>702.77800000000002</v>
      </c>
      <c r="J647" s="8">
        <v>702.77800000000002</v>
      </c>
      <c r="K647" s="7">
        <v>0</v>
      </c>
      <c r="L647" s="7">
        <v>0</v>
      </c>
      <c r="M647" s="7">
        <v>0</v>
      </c>
      <c r="N647" s="9"/>
      <c r="O647" s="9"/>
      <c r="P647" s="9"/>
      <c r="Q647" s="10" t="e">
        <f t="shared" si="31"/>
        <v>#VALUE!</v>
      </c>
      <c r="R647" s="5">
        <v>0</v>
      </c>
      <c r="S647" s="5" t="s">
        <v>34</v>
      </c>
      <c r="T647" s="11">
        <v>0</v>
      </c>
      <c r="U647" s="8">
        <v>0</v>
      </c>
      <c r="V647" s="12">
        <f t="shared" si="32"/>
        <v>0</v>
      </c>
      <c r="W647" s="7"/>
      <c r="X647" s="7"/>
      <c r="Y647" s="7"/>
      <c r="Z647" s="7"/>
      <c r="AA647" s="16"/>
      <c r="AB647" s="5"/>
      <c r="AC647" s="17"/>
    </row>
    <row r="648" spans="1:29" x14ac:dyDescent="0.3">
      <c r="A648" s="4" t="s">
        <v>1265</v>
      </c>
      <c r="B648" s="5">
        <v>40389</v>
      </c>
      <c r="C648" s="6" t="s">
        <v>364</v>
      </c>
      <c r="D648" s="5" t="s">
        <v>1239</v>
      </c>
      <c r="E648" s="5" t="s">
        <v>1237</v>
      </c>
      <c r="F648" s="6" t="s">
        <v>1266</v>
      </c>
      <c r="G648" s="5" t="s">
        <v>33</v>
      </c>
      <c r="H648" s="5" t="str">
        <f t="shared" si="30"/>
        <v>IQD</v>
      </c>
      <c r="I648" s="7">
        <v>76.05</v>
      </c>
      <c r="J648" s="8">
        <v>76.05</v>
      </c>
      <c r="K648" s="7">
        <v>0</v>
      </c>
      <c r="L648" s="7">
        <v>0</v>
      </c>
      <c r="M648" s="7">
        <v>0</v>
      </c>
      <c r="N648" s="9"/>
      <c r="O648" s="9"/>
      <c r="P648" s="9"/>
      <c r="Q648" s="10" t="e">
        <f t="shared" si="31"/>
        <v>#VALUE!</v>
      </c>
      <c r="R648" s="5">
        <v>0</v>
      </c>
      <c r="S648" s="5" t="s">
        <v>34</v>
      </c>
      <c r="T648" s="11">
        <v>0</v>
      </c>
      <c r="U648" s="8">
        <v>0</v>
      </c>
      <c r="V648" s="12">
        <f t="shared" si="32"/>
        <v>0</v>
      </c>
      <c r="W648" s="7"/>
      <c r="X648" s="7"/>
      <c r="Y648" s="7"/>
      <c r="Z648" s="7"/>
      <c r="AA648" s="16"/>
      <c r="AB648" s="5"/>
      <c r="AC648" s="17"/>
    </row>
    <row r="649" spans="1:29" x14ac:dyDescent="0.3">
      <c r="A649" s="4" t="s">
        <v>1267</v>
      </c>
      <c r="B649" s="5">
        <v>22939</v>
      </c>
      <c r="C649" s="6" t="s">
        <v>570</v>
      </c>
      <c r="D649" s="5" t="e">
        <f>VLOOKUP(B649,'[1]MB Data-New Rating'!#REF!,3,0)</f>
        <v>#REF!</v>
      </c>
      <c r="E649" s="5" t="s">
        <v>1237</v>
      </c>
      <c r="F649" s="6" t="s">
        <v>618</v>
      </c>
      <c r="G649" s="5" t="s">
        <v>33</v>
      </c>
      <c r="H649" s="5" t="str">
        <f t="shared" si="30"/>
        <v>IQD</v>
      </c>
      <c r="I649" s="7">
        <v>189.488</v>
      </c>
      <c r="J649" s="8">
        <v>189.488</v>
      </c>
      <c r="K649" s="7">
        <v>0</v>
      </c>
      <c r="L649" s="7">
        <v>0</v>
      </c>
      <c r="M649" s="7">
        <v>0</v>
      </c>
      <c r="N649" s="9"/>
      <c r="O649" s="9"/>
      <c r="P649" s="9"/>
      <c r="Q649" s="10" t="e">
        <f t="shared" si="31"/>
        <v>#VALUE!</v>
      </c>
      <c r="R649" s="5">
        <v>0</v>
      </c>
      <c r="S649" s="5" t="s">
        <v>34</v>
      </c>
      <c r="T649" s="11">
        <v>0</v>
      </c>
      <c r="U649" s="8">
        <v>0</v>
      </c>
      <c r="V649" s="12">
        <f t="shared" si="32"/>
        <v>0</v>
      </c>
      <c r="W649" s="7"/>
      <c r="X649" s="7"/>
      <c r="Y649" s="7"/>
      <c r="Z649" s="7"/>
      <c r="AA649" s="16"/>
      <c r="AB649" s="5"/>
      <c r="AC649" s="17"/>
    </row>
    <row r="650" spans="1:29" x14ac:dyDescent="0.3">
      <c r="A650" s="4" t="s">
        <v>1268</v>
      </c>
      <c r="B650" s="5">
        <v>45202</v>
      </c>
      <c r="C650" s="6" t="s">
        <v>570</v>
      </c>
      <c r="D650" s="5" t="e">
        <f>VLOOKUP(B650,'[1]MB Data-New Rating'!#REF!,3,0)</f>
        <v>#REF!</v>
      </c>
      <c r="E650" s="5" t="s">
        <v>1237</v>
      </c>
      <c r="F650" s="6" t="s">
        <v>596</v>
      </c>
      <c r="G650" s="5" t="s">
        <v>33</v>
      </c>
      <c r="H650" s="5" t="str">
        <f t="shared" si="30"/>
        <v>IQD</v>
      </c>
      <c r="I650" s="7">
        <v>1.2E-2</v>
      </c>
      <c r="J650" s="8">
        <v>1.2E-2</v>
      </c>
      <c r="K650" s="7">
        <v>0</v>
      </c>
      <c r="L650" s="7">
        <v>0</v>
      </c>
      <c r="M650" s="7">
        <v>0</v>
      </c>
      <c r="N650" s="9"/>
      <c r="O650" s="9"/>
      <c r="P650" s="9"/>
      <c r="Q650" s="10" t="e">
        <f t="shared" si="31"/>
        <v>#VALUE!</v>
      </c>
      <c r="R650" s="5">
        <v>0</v>
      </c>
      <c r="S650" s="5" t="s">
        <v>34</v>
      </c>
      <c r="T650" s="11">
        <v>0</v>
      </c>
      <c r="U650" s="8">
        <v>0</v>
      </c>
      <c r="V650" s="12">
        <f t="shared" si="32"/>
        <v>0</v>
      </c>
      <c r="W650" s="7"/>
      <c r="X650" s="7"/>
      <c r="Y650" s="7"/>
      <c r="Z650" s="7"/>
      <c r="AA650" s="16"/>
      <c r="AB650" s="5"/>
      <c r="AC650" s="17"/>
    </row>
    <row r="651" spans="1:29" x14ac:dyDescent="0.3">
      <c r="A651" s="4" t="s">
        <v>1269</v>
      </c>
      <c r="B651" s="5">
        <v>45223</v>
      </c>
      <c r="C651" s="6" t="s">
        <v>570</v>
      </c>
      <c r="D651" s="5" t="e">
        <f>VLOOKUP(B651,'[1]MB Data-New Rating'!#REF!,3,0)</f>
        <v>#REF!</v>
      </c>
      <c r="E651" s="5" t="s">
        <v>1237</v>
      </c>
      <c r="F651" s="6" t="s">
        <v>1270</v>
      </c>
      <c r="G651" s="5" t="s">
        <v>33</v>
      </c>
      <c r="H651" s="5" t="str">
        <f t="shared" si="30"/>
        <v>IQD</v>
      </c>
      <c r="I651" s="7">
        <v>1.7000000000000001E-2</v>
      </c>
      <c r="J651" s="8">
        <v>1.7000000000000001E-2</v>
      </c>
      <c r="K651" s="7">
        <v>0</v>
      </c>
      <c r="L651" s="7">
        <v>0</v>
      </c>
      <c r="M651" s="7">
        <v>0</v>
      </c>
      <c r="N651" s="9"/>
      <c r="O651" s="9"/>
      <c r="P651" s="9"/>
      <c r="Q651" s="10" t="e">
        <f t="shared" si="31"/>
        <v>#VALUE!</v>
      </c>
      <c r="R651" s="5">
        <v>0</v>
      </c>
      <c r="S651" s="5" t="s">
        <v>34</v>
      </c>
      <c r="T651" s="11">
        <v>0</v>
      </c>
      <c r="U651" s="8">
        <v>0</v>
      </c>
      <c r="V651" s="12">
        <f t="shared" si="32"/>
        <v>0</v>
      </c>
      <c r="W651" s="7"/>
      <c r="X651" s="7"/>
      <c r="Y651" s="7"/>
      <c r="Z651" s="7"/>
      <c r="AA651" s="16"/>
      <c r="AB651" s="5"/>
      <c r="AC651" s="17"/>
    </row>
    <row r="652" spans="1:29" x14ac:dyDescent="0.3">
      <c r="A652" s="4" t="s">
        <v>1271</v>
      </c>
      <c r="B652" s="5">
        <v>45264</v>
      </c>
      <c r="C652" s="6" t="s">
        <v>570</v>
      </c>
      <c r="D652" s="5" t="e">
        <f>VLOOKUP(B652,'[1]MB Data-New Rating'!#REF!,3,0)</f>
        <v>#REF!</v>
      </c>
      <c r="E652" s="5" t="s">
        <v>1237</v>
      </c>
      <c r="F652" s="6" t="s">
        <v>592</v>
      </c>
      <c r="G652" s="5" t="s">
        <v>33</v>
      </c>
      <c r="H652" s="5" t="str">
        <f t="shared" si="30"/>
        <v>IQD</v>
      </c>
      <c r="I652" s="7">
        <v>0.105</v>
      </c>
      <c r="J652" s="8">
        <v>0.105</v>
      </c>
      <c r="K652" s="7">
        <v>0</v>
      </c>
      <c r="L652" s="7">
        <v>0</v>
      </c>
      <c r="M652" s="7">
        <v>0</v>
      </c>
      <c r="N652" s="9"/>
      <c r="O652" s="9"/>
      <c r="P652" s="9"/>
      <c r="Q652" s="10" t="e">
        <f t="shared" si="31"/>
        <v>#VALUE!</v>
      </c>
      <c r="R652" s="5">
        <v>0</v>
      </c>
      <c r="S652" s="5" t="s">
        <v>34</v>
      </c>
      <c r="T652" s="11">
        <v>0</v>
      </c>
      <c r="U652" s="8">
        <v>0</v>
      </c>
      <c r="V652" s="12">
        <f t="shared" si="32"/>
        <v>0</v>
      </c>
      <c r="W652" s="7"/>
      <c r="X652" s="7"/>
      <c r="Y652" s="7"/>
      <c r="Z652" s="7"/>
      <c r="AA652" s="16"/>
      <c r="AB652" s="5"/>
      <c r="AC652" s="17"/>
    </row>
    <row r="653" spans="1:29" x14ac:dyDescent="0.3">
      <c r="A653" s="4" t="s">
        <v>1272</v>
      </c>
      <c r="B653" s="5">
        <v>22727</v>
      </c>
      <c r="C653" s="6" t="s">
        <v>636</v>
      </c>
      <c r="D653" s="5" t="e">
        <f>VLOOKUP(B653,'[1]MB Data-New Rating'!#REF!,3,0)</f>
        <v>#REF!</v>
      </c>
      <c r="E653" s="5" t="s">
        <v>1237</v>
      </c>
      <c r="F653" s="6" t="s">
        <v>1273</v>
      </c>
      <c r="G653" s="5" t="s">
        <v>33</v>
      </c>
      <c r="H653" s="5" t="str">
        <f t="shared" si="30"/>
        <v>IQD</v>
      </c>
      <c r="I653" s="7">
        <v>2415.3519999999999</v>
      </c>
      <c r="J653" s="8">
        <v>2415.3519999999999</v>
      </c>
      <c r="K653" s="7">
        <v>0</v>
      </c>
      <c r="L653" s="7">
        <v>0</v>
      </c>
      <c r="M653" s="7">
        <v>0</v>
      </c>
      <c r="N653" s="9"/>
      <c r="O653" s="9"/>
      <c r="P653" s="9"/>
      <c r="Q653" s="10" t="e">
        <f t="shared" si="31"/>
        <v>#VALUE!</v>
      </c>
      <c r="R653" s="5">
        <v>0</v>
      </c>
      <c r="S653" s="5" t="s">
        <v>34</v>
      </c>
      <c r="T653" s="11">
        <v>0</v>
      </c>
      <c r="U653" s="8">
        <v>0</v>
      </c>
      <c r="V653" s="12">
        <f t="shared" si="32"/>
        <v>0</v>
      </c>
      <c r="W653" s="7"/>
      <c r="X653" s="7"/>
      <c r="Y653" s="7"/>
      <c r="Z653" s="7"/>
      <c r="AA653" s="16"/>
      <c r="AB653" s="5"/>
      <c r="AC653" s="17"/>
    </row>
    <row r="654" spans="1:29" x14ac:dyDescent="0.3">
      <c r="A654" s="4" t="s">
        <v>1274</v>
      </c>
      <c r="B654" s="5">
        <v>23068</v>
      </c>
      <c r="C654" s="6" t="s">
        <v>636</v>
      </c>
      <c r="D654" s="5" t="e">
        <f>VLOOKUP(B654,'[1]MB Data-New Rating'!#REF!,3,0)</f>
        <v>#REF!</v>
      </c>
      <c r="E654" s="5" t="s">
        <v>1237</v>
      </c>
      <c r="F654" s="6" t="s">
        <v>1275</v>
      </c>
      <c r="G654" s="5" t="s">
        <v>33</v>
      </c>
      <c r="H654" s="5" t="str">
        <f t="shared" si="30"/>
        <v>IQD</v>
      </c>
      <c r="I654" s="7">
        <v>1145.8810000000001</v>
      </c>
      <c r="J654" s="8">
        <v>1145.8810000000001</v>
      </c>
      <c r="K654" s="7">
        <v>0</v>
      </c>
      <c r="L654" s="7">
        <v>0</v>
      </c>
      <c r="M654" s="7">
        <v>0</v>
      </c>
      <c r="N654" s="9"/>
      <c r="O654" s="9"/>
      <c r="P654" s="9"/>
      <c r="Q654" s="10" t="e">
        <f t="shared" si="31"/>
        <v>#VALUE!</v>
      </c>
      <c r="R654" s="5">
        <v>0</v>
      </c>
      <c r="S654" s="5" t="s">
        <v>34</v>
      </c>
      <c r="T654" s="11">
        <v>0</v>
      </c>
      <c r="U654" s="8">
        <v>0</v>
      </c>
      <c r="V654" s="12">
        <f t="shared" si="32"/>
        <v>0</v>
      </c>
      <c r="W654" s="7"/>
      <c r="X654" s="7"/>
      <c r="Y654" s="7"/>
      <c r="Z654" s="7"/>
      <c r="AA654" s="16"/>
      <c r="AB654" s="5"/>
      <c r="AC654" s="17"/>
    </row>
    <row r="655" spans="1:29" x14ac:dyDescent="0.3">
      <c r="A655" s="4" t="s">
        <v>1276</v>
      </c>
      <c r="B655" s="5">
        <v>23166</v>
      </c>
      <c r="C655" s="6" t="s">
        <v>636</v>
      </c>
      <c r="D655" s="5" t="e">
        <f>VLOOKUP(B655,'[1]MB Data-New Rating'!#REF!,3,0)</f>
        <v>#REF!</v>
      </c>
      <c r="E655" s="5" t="s">
        <v>1237</v>
      </c>
      <c r="F655" s="6" t="s">
        <v>1277</v>
      </c>
      <c r="G655" s="5" t="s">
        <v>33</v>
      </c>
      <c r="H655" s="5" t="str">
        <f t="shared" si="30"/>
        <v>IQD</v>
      </c>
      <c r="I655" s="7">
        <v>58707.290999999997</v>
      </c>
      <c r="J655" s="8">
        <v>58707.290999999997</v>
      </c>
      <c r="K655" s="7">
        <v>0</v>
      </c>
      <c r="L655" s="7">
        <v>0</v>
      </c>
      <c r="M655" s="7">
        <v>0</v>
      </c>
      <c r="N655" s="9"/>
      <c r="O655" s="9"/>
      <c r="P655" s="9"/>
      <c r="Q655" s="10" t="e">
        <f t="shared" si="31"/>
        <v>#VALUE!</v>
      </c>
      <c r="R655" s="5">
        <v>0</v>
      </c>
      <c r="S655" s="5" t="s">
        <v>34</v>
      </c>
      <c r="T655" s="11">
        <v>0</v>
      </c>
      <c r="U655" s="8">
        <v>0</v>
      </c>
      <c r="V655" s="12">
        <f t="shared" si="32"/>
        <v>0</v>
      </c>
      <c r="W655" s="7"/>
      <c r="X655" s="7"/>
      <c r="Y655" s="7"/>
      <c r="Z655" s="7"/>
      <c r="AA655" s="16"/>
      <c r="AB655" s="5"/>
      <c r="AC655" s="17"/>
    </row>
    <row r="656" spans="1:29" x14ac:dyDescent="0.3">
      <c r="A656" s="4" t="s">
        <v>1278</v>
      </c>
      <c r="B656" s="5">
        <v>23250</v>
      </c>
      <c r="C656" s="6" t="s">
        <v>636</v>
      </c>
      <c r="D656" s="5" t="e">
        <f>VLOOKUP(B656,'[1]MB Data-New Rating'!#REF!,3,0)</f>
        <v>#REF!</v>
      </c>
      <c r="E656" s="5" t="s">
        <v>1237</v>
      </c>
      <c r="F656" s="6" t="s">
        <v>1279</v>
      </c>
      <c r="G656" s="5" t="s">
        <v>33</v>
      </c>
      <c r="H656" s="5" t="str">
        <f t="shared" si="30"/>
        <v>IQD</v>
      </c>
      <c r="I656" s="7">
        <v>13.994</v>
      </c>
      <c r="J656" s="8">
        <v>13.994</v>
      </c>
      <c r="K656" s="7">
        <v>0</v>
      </c>
      <c r="L656" s="7">
        <v>0</v>
      </c>
      <c r="M656" s="7">
        <v>0</v>
      </c>
      <c r="N656" s="9"/>
      <c r="O656" s="9"/>
      <c r="P656" s="9"/>
      <c r="Q656" s="10" t="e">
        <f t="shared" si="31"/>
        <v>#VALUE!</v>
      </c>
      <c r="R656" s="5">
        <v>0</v>
      </c>
      <c r="S656" s="5" t="s">
        <v>34</v>
      </c>
      <c r="T656" s="11">
        <v>0</v>
      </c>
      <c r="U656" s="8">
        <v>0</v>
      </c>
      <c r="V656" s="12">
        <f t="shared" si="32"/>
        <v>0</v>
      </c>
      <c r="W656" s="7"/>
      <c r="X656" s="7"/>
      <c r="Y656" s="7"/>
      <c r="Z656" s="7"/>
      <c r="AA656" s="16"/>
      <c r="AB656" s="5"/>
      <c r="AC656" s="17"/>
    </row>
    <row r="657" spans="1:29" x14ac:dyDescent="0.3">
      <c r="A657" s="4" t="s">
        <v>1280</v>
      </c>
      <c r="B657" s="5">
        <v>23469</v>
      </c>
      <c r="C657" s="6" t="s">
        <v>636</v>
      </c>
      <c r="D657" s="5" t="e">
        <f>VLOOKUP(B657,'[1]MB Data-New Rating'!#REF!,3,0)</f>
        <v>#REF!</v>
      </c>
      <c r="E657" s="5" t="s">
        <v>1237</v>
      </c>
      <c r="F657" s="6" t="s">
        <v>736</v>
      </c>
      <c r="G657" s="5" t="s">
        <v>33</v>
      </c>
      <c r="H657" s="5" t="str">
        <f t="shared" si="30"/>
        <v>IQD</v>
      </c>
      <c r="I657" s="7">
        <v>2E-3</v>
      </c>
      <c r="J657" s="8">
        <v>2E-3</v>
      </c>
      <c r="K657" s="7">
        <v>0</v>
      </c>
      <c r="L657" s="7">
        <v>0</v>
      </c>
      <c r="M657" s="7">
        <v>0</v>
      </c>
      <c r="N657" s="9"/>
      <c r="O657" s="9"/>
      <c r="P657" s="9"/>
      <c r="Q657" s="10" t="e">
        <f t="shared" si="31"/>
        <v>#VALUE!</v>
      </c>
      <c r="R657" s="5">
        <v>0</v>
      </c>
      <c r="S657" s="5" t="s">
        <v>34</v>
      </c>
      <c r="T657" s="11">
        <v>0</v>
      </c>
      <c r="U657" s="8">
        <v>0</v>
      </c>
      <c r="V657" s="12">
        <f t="shared" si="32"/>
        <v>0</v>
      </c>
      <c r="W657" s="7"/>
      <c r="X657" s="7"/>
      <c r="Y657" s="7"/>
      <c r="Z657" s="7"/>
      <c r="AA657" s="16"/>
      <c r="AB657" s="5"/>
      <c r="AC657" s="17"/>
    </row>
    <row r="658" spans="1:29" x14ac:dyDescent="0.3">
      <c r="A658" s="4" t="s">
        <v>1281</v>
      </c>
      <c r="B658" s="5">
        <v>24039</v>
      </c>
      <c r="C658" s="6" t="s">
        <v>636</v>
      </c>
      <c r="D658" s="5" t="e">
        <f>VLOOKUP(B658,'[1]MB Data-New Rating'!#REF!,3,0)</f>
        <v>#REF!</v>
      </c>
      <c r="E658" s="5" t="s">
        <v>1237</v>
      </c>
      <c r="F658" s="6" t="s">
        <v>759</v>
      </c>
      <c r="G658" s="5" t="s">
        <v>33</v>
      </c>
      <c r="H658" s="5" t="str">
        <f t="shared" si="30"/>
        <v>IQD</v>
      </c>
      <c r="I658" s="7">
        <v>341.44299999999998</v>
      </c>
      <c r="J658" s="8">
        <v>341.44299999999998</v>
      </c>
      <c r="K658" s="7">
        <v>0</v>
      </c>
      <c r="L658" s="7">
        <v>0</v>
      </c>
      <c r="M658" s="7">
        <v>0</v>
      </c>
      <c r="N658" s="9"/>
      <c r="O658" s="9"/>
      <c r="P658" s="9"/>
      <c r="Q658" s="10" t="e">
        <f t="shared" si="31"/>
        <v>#VALUE!</v>
      </c>
      <c r="R658" s="5">
        <v>0</v>
      </c>
      <c r="S658" s="5" t="s">
        <v>34</v>
      </c>
      <c r="T658" s="11">
        <v>0</v>
      </c>
      <c r="U658" s="8">
        <v>0</v>
      </c>
      <c r="V658" s="12">
        <f t="shared" si="32"/>
        <v>0</v>
      </c>
      <c r="W658" s="7"/>
      <c r="X658" s="7"/>
      <c r="Y658" s="7"/>
      <c r="Z658" s="7"/>
      <c r="AA658" s="16"/>
      <c r="AB658" s="5"/>
      <c r="AC658" s="17"/>
    </row>
    <row r="659" spans="1:29" x14ac:dyDescent="0.3">
      <c r="A659" s="4" t="s">
        <v>1282</v>
      </c>
      <c r="B659" s="5">
        <v>24338</v>
      </c>
      <c r="C659" s="6" t="s">
        <v>636</v>
      </c>
      <c r="D659" s="5" t="s">
        <v>1239</v>
      </c>
      <c r="E659" s="5" t="s">
        <v>1237</v>
      </c>
      <c r="F659" s="6" t="s">
        <v>1283</v>
      </c>
      <c r="G659" s="5" t="s">
        <v>33</v>
      </c>
      <c r="H659" s="5" t="str">
        <f t="shared" si="30"/>
        <v>IQD</v>
      </c>
      <c r="I659" s="7">
        <v>5.077</v>
      </c>
      <c r="J659" s="8">
        <v>5.077</v>
      </c>
      <c r="K659" s="7">
        <v>0</v>
      </c>
      <c r="L659" s="7">
        <v>0</v>
      </c>
      <c r="M659" s="7">
        <v>0</v>
      </c>
      <c r="N659" s="9"/>
      <c r="O659" s="9"/>
      <c r="P659" s="9"/>
      <c r="Q659" s="10" t="e">
        <f t="shared" si="31"/>
        <v>#VALUE!</v>
      </c>
      <c r="R659" s="5">
        <v>0</v>
      </c>
      <c r="S659" s="5" t="s">
        <v>34</v>
      </c>
      <c r="T659" s="11">
        <v>0</v>
      </c>
      <c r="U659" s="8">
        <v>0</v>
      </c>
      <c r="V659" s="12">
        <f t="shared" si="32"/>
        <v>0</v>
      </c>
      <c r="W659" s="7"/>
      <c r="X659" s="7"/>
      <c r="Y659" s="7"/>
      <c r="Z659" s="7"/>
      <c r="AA659" s="16"/>
      <c r="AB659" s="5"/>
      <c r="AC659" s="17"/>
    </row>
    <row r="660" spans="1:29" x14ac:dyDescent="0.3">
      <c r="A660" s="4" t="s">
        <v>1284</v>
      </c>
      <c r="B660" s="5">
        <v>24431</v>
      </c>
      <c r="C660" s="6" t="s">
        <v>636</v>
      </c>
      <c r="D660" s="5" t="e">
        <f>VLOOKUP(B660,'[1]MB Data-New Rating'!#REF!,3,0)</f>
        <v>#REF!</v>
      </c>
      <c r="E660" s="5" t="s">
        <v>1237</v>
      </c>
      <c r="F660" s="6" t="s">
        <v>1285</v>
      </c>
      <c r="G660" s="5" t="s">
        <v>33</v>
      </c>
      <c r="H660" s="5" t="str">
        <f t="shared" si="30"/>
        <v>IQD</v>
      </c>
      <c r="I660" s="7">
        <v>4915.5079999999998</v>
      </c>
      <c r="J660" s="8">
        <v>4915.5079999999998</v>
      </c>
      <c r="K660" s="7">
        <v>0</v>
      </c>
      <c r="L660" s="7">
        <v>0</v>
      </c>
      <c r="M660" s="7">
        <v>0</v>
      </c>
      <c r="N660" s="9"/>
      <c r="O660" s="9"/>
      <c r="P660" s="9"/>
      <c r="Q660" s="10" t="e">
        <f t="shared" si="31"/>
        <v>#VALUE!</v>
      </c>
      <c r="R660" s="5">
        <v>0</v>
      </c>
      <c r="S660" s="5" t="s">
        <v>34</v>
      </c>
      <c r="T660" s="11">
        <v>0</v>
      </c>
      <c r="U660" s="8">
        <v>0</v>
      </c>
      <c r="V660" s="12">
        <f t="shared" si="32"/>
        <v>0</v>
      </c>
      <c r="W660" s="7"/>
      <c r="X660" s="7"/>
      <c r="Y660" s="7"/>
      <c r="Z660" s="7"/>
      <c r="AA660" s="16"/>
      <c r="AB660" s="5"/>
      <c r="AC660" s="17"/>
    </row>
    <row r="661" spans="1:29" x14ac:dyDescent="0.3">
      <c r="A661" s="4" t="s">
        <v>1286</v>
      </c>
      <c r="B661" s="5">
        <v>24698</v>
      </c>
      <c r="C661" s="6" t="s">
        <v>636</v>
      </c>
      <c r="D661" s="5" t="e">
        <f>VLOOKUP(B661,'[1]MB Data-New Rating'!#REF!,3,0)</f>
        <v>#REF!</v>
      </c>
      <c r="E661" s="5" t="s">
        <v>1237</v>
      </c>
      <c r="F661" s="6" t="s">
        <v>1287</v>
      </c>
      <c r="G661" s="5" t="s">
        <v>33</v>
      </c>
      <c r="H661" s="5" t="str">
        <f t="shared" si="30"/>
        <v>IQD</v>
      </c>
      <c r="I661" s="7">
        <v>18164.701000000001</v>
      </c>
      <c r="J661" s="8">
        <v>18164.701000000001</v>
      </c>
      <c r="K661" s="7">
        <v>0</v>
      </c>
      <c r="L661" s="7">
        <v>0</v>
      </c>
      <c r="M661" s="7">
        <v>0</v>
      </c>
      <c r="N661" s="9"/>
      <c r="O661" s="9"/>
      <c r="P661" s="9"/>
      <c r="Q661" s="10" t="e">
        <f t="shared" si="31"/>
        <v>#VALUE!</v>
      </c>
      <c r="R661" s="5">
        <v>0</v>
      </c>
      <c r="S661" s="5" t="s">
        <v>34</v>
      </c>
      <c r="T661" s="11">
        <v>0</v>
      </c>
      <c r="U661" s="8">
        <v>0</v>
      </c>
      <c r="V661" s="12">
        <f t="shared" si="32"/>
        <v>0</v>
      </c>
      <c r="W661" s="7"/>
      <c r="X661" s="7"/>
      <c r="Y661" s="7"/>
      <c r="Z661" s="7"/>
      <c r="AA661" s="16"/>
      <c r="AB661" s="5"/>
      <c r="AC661" s="17"/>
    </row>
    <row r="662" spans="1:29" x14ac:dyDescent="0.3">
      <c r="A662" s="4" t="s">
        <v>1288</v>
      </c>
      <c r="B662" s="5">
        <v>50094</v>
      </c>
      <c r="C662" s="6" t="s">
        <v>636</v>
      </c>
      <c r="D662" s="5" t="e">
        <f>VLOOKUP(B662,'[1]MB Data-New Rating'!#REF!,3,0)</f>
        <v>#REF!</v>
      </c>
      <c r="E662" s="5" t="s">
        <v>1237</v>
      </c>
      <c r="F662" s="6" t="s">
        <v>1289</v>
      </c>
      <c r="G662" s="5" t="s">
        <v>33</v>
      </c>
      <c r="H662" s="5" t="str">
        <f t="shared" si="30"/>
        <v>IQD</v>
      </c>
      <c r="I662" s="7">
        <v>2106.808</v>
      </c>
      <c r="J662" s="8">
        <v>2106.808</v>
      </c>
      <c r="K662" s="7">
        <v>0</v>
      </c>
      <c r="L662" s="7">
        <v>0</v>
      </c>
      <c r="M662" s="7">
        <v>0</v>
      </c>
      <c r="N662" s="9"/>
      <c r="O662" s="9"/>
      <c r="P662" s="9"/>
      <c r="Q662" s="10" t="e">
        <f t="shared" si="31"/>
        <v>#VALUE!</v>
      </c>
      <c r="R662" s="5">
        <v>0</v>
      </c>
      <c r="S662" s="5" t="s">
        <v>34</v>
      </c>
      <c r="T662" s="11">
        <v>0</v>
      </c>
      <c r="U662" s="8">
        <v>0</v>
      </c>
      <c r="V662" s="12">
        <f t="shared" si="32"/>
        <v>0</v>
      </c>
      <c r="W662" s="7"/>
      <c r="X662" s="7"/>
      <c r="Y662" s="7"/>
      <c r="Z662" s="7"/>
      <c r="AA662" s="16"/>
      <c r="AB662" s="5"/>
      <c r="AC662" s="17"/>
    </row>
    <row r="663" spans="1:29" x14ac:dyDescent="0.3">
      <c r="A663" s="4" t="s">
        <v>1290</v>
      </c>
      <c r="B663" s="5">
        <v>50108</v>
      </c>
      <c r="C663" s="6" t="s">
        <v>636</v>
      </c>
      <c r="D663" s="5" t="e">
        <f>VLOOKUP(B663,'[1]MB Data-New Rating'!#REF!,3,0)</f>
        <v>#REF!</v>
      </c>
      <c r="E663" s="5" t="s">
        <v>1237</v>
      </c>
      <c r="F663" s="6" t="s">
        <v>695</v>
      </c>
      <c r="G663" s="5" t="s">
        <v>33</v>
      </c>
      <c r="H663" s="5" t="str">
        <f t="shared" si="30"/>
        <v>IQD</v>
      </c>
      <c r="I663" s="7">
        <v>0.11700000000000001</v>
      </c>
      <c r="J663" s="8">
        <v>0.11700000000000001</v>
      </c>
      <c r="K663" s="7">
        <v>0</v>
      </c>
      <c r="L663" s="7">
        <v>0</v>
      </c>
      <c r="M663" s="7">
        <v>0</v>
      </c>
      <c r="N663" s="9"/>
      <c r="O663" s="9"/>
      <c r="P663" s="9"/>
      <c r="Q663" s="10" t="e">
        <f t="shared" si="31"/>
        <v>#VALUE!</v>
      </c>
      <c r="R663" s="5">
        <v>0</v>
      </c>
      <c r="S663" s="5" t="s">
        <v>34</v>
      </c>
      <c r="T663" s="11">
        <v>0</v>
      </c>
      <c r="U663" s="8">
        <v>0</v>
      </c>
      <c r="V663" s="12">
        <f t="shared" si="32"/>
        <v>0</v>
      </c>
      <c r="W663" s="7"/>
      <c r="X663" s="7"/>
      <c r="Y663" s="7"/>
      <c r="Z663" s="7"/>
      <c r="AA663" s="16"/>
      <c r="AB663" s="5"/>
      <c r="AC663" s="17"/>
    </row>
    <row r="664" spans="1:29" x14ac:dyDescent="0.3">
      <c r="A664" s="4" t="s">
        <v>1291</v>
      </c>
      <c r="B664" s="5">
        <v>50160</v>
      </c>
      <c r="C664" s="6" t="s">
        <v>636</v>
      </c>
      <c r="D664" s="5" t="e">
        <f>VLOOKUP(B664,'[1]MB Data-New Rating'!#REF!,3,0)</f>
        <v>#REF!</v>
      </c>
      <c r="E664" s="5" t="s">
        <v>1237</v>
      </c>
      <c r="F664" s="6" t="s">
        <v>980</v>
      </c>
      <c r="G664" s="5" t="s">
        <v>33</v>
      </c>
      <c r="H664" s="5" t="str">
        <f t="shared" si="30"/>
        <v>IQD</v>
      </c>
      <c r="I664" s="7">
        <v>4.0000000000000001E-3</v>
      </c>
      <c r="J664" s="8">
        <v>4.0000000000000001E-3</v>
      </c>
      <c r="K664" s="7">
        <v>0</v>
      </c>
      <c r="L664" s="7">
        <v>0</v>
      </c>
      <c r="M664" s="7">
        <v>0</v>
      </c>
      <c r="N664" s="9"/>
      <c r="O664" s="9"/>
      <c r="P664" s="9"/>
      <c r="Q664" s="10" t="e">
        <f t="shared" si="31"/>
        <v>#VALUE!</v>
      </c>
      <c r="R664" s="5">
        <v>0</v>
      </c>
      <c r="S664" s="5" t="s">
        <v>34</v>
      </c>
      <c r="T664" s="11">
        <v>0</v>
      </c>
      <c r="U664" s="8">
        <v>0</v>
      </c>
      <c r="V664" s="12">
        <f t="shared" si="32"/>
        <v>0</v>
      </c>
      <c r="W664" s="7"/>
      <c r="X664" s="7"/>
      <c r="Y664" s="7"/>
      <c r="Z664" s="7"/>
      <c r="AA664" s="16"/>
      <c r="AB664" s="5"/>
      <c r="AC664" s="17"/>
    </row>
    <row r="665" spans="1:29" x14ac:dyDescent="0.3">
      <c r="A665" s="4" t="s">
        <v>1292</v>
      </c>
      <c r="B665" s="5">
        <v>50324</v>
      </c>
      <c r="C665" s="6" t="s">
        <v>636</v>
      </c>
      <c r="D665" s="5" t="e">
        <f>VLOOKUP(B665,'[1]MB Data-New Rating'!#REF!,3,0)</f>
        <v>#REF!</v>
      </c>
      <c r="E665" s="5" t="s">
        <v>1237</v>
      </c>
      <c r="F665" s="6" t="s">
        <v>678</v>
      </c>
      <c r="G665" s="5" t="s">
        <v>33</v>
      </c>
      <c r="H665" s="5" t="str">
        <f t="shared" si="30"/>
        <v>IQD</v>
      </c>
      <c r="I665" s="7">
        <v>1723.3320000000001</v>
      </c>
      <c r="J665" s="8">
        <v>1723.3320000000001</v>
      </c>
      <c r="K665" s="7">
        <v>0</v>
      </c>
      <c r="L665" s="7">
        <v>0</v>
      </c>
      <c r="M665" s="7">
        <v>0</v>
      </c>
      <c r="N665" s="9"/>
      <c r="O665" s="9"/>
      <c r="P665" s="9"/>
      <c r="Q665" s="10" t="e">
        <f t="shared" si="31"/>
        <v>#VALUE!</v>
      </c>
      <c r="R665" s="5">
        <v>0</v>
      </c>
      <c r="S665" s="5" t="s">
        <v>34</v>
      </c>
      <c r="T665" s="11">
        <v>0</v>
      </c>
      <c r="U665" s="8">
        <v>0</v>
      </c>
      <c r="V665" s="12">
        <f t="shared" si="32"/>
        <v>0</v>
      </c>
      <c r="W665" s="7"/>
      <c r="X665" s="7"/>
      <c r="Y665" s="7"/>
      <c r="Z665" s="7"/>
      <c r="AA665" s="16"/>
      <c r="AB665" s="5"/>
      <c r="AC665" s="17"/>
    </row>
    <row r="666" spans="1:29" x14ac:dyDescent="0.3">
      <c r="A666" s="4" t="s">
        <v>1293</v>
      </c>
      <c r="B666" s="5">
        <v>50334</v>
      </c>
      <c r="C666" s="6" t="s">
        <v>636</v>
      </c>
      <c r="D666" s="5" t="e">
        <f>VLOOKUP(B666,'[1]MB Data-New Rating'!#REF!,3,0)</f>
        <v>#REF!</v>
      </c>
      <c r="E666" s="5" t="s">
        <v>1237</v>
      </c>
      <c r="F666" s="6" t="s">
        <v>1294</v>
      </c>
      <c r="G666" s="5" t="s">
        <v>33</v>
      </c>
      <c r="H666" s="5" t="str">
        <f t="shared" si="30"/>
        <v>IQD</v>
      </c>
      <c r="I666" s="7">
        <v>5059.3119999999999</v>
      </c>
      <c r="J666" s="8">
        <v>5059.3119999999999</v>
      </c>
      <c r="K666" s="7">
        <v>0</v>
      </c>
      <c r="L666" s="7">
        <v>0</v>
      </c>
      <c r="M666" s="7">
        <v>0</v>
      </c>
      <c r="N666" s="9"/>
      <c r="O666" s="9"/>
      <c r="P666" s="9"/>
      <c r="Q666" s="10" t="e">
        <f t="shared" si="31"/>
        <v>#VALUE!</v>
      </c>
      <c r="R666" s="5">
        <v>0</v>
      </c>
      <c r="S666" s="5" t="s">
        <v>34</v>
      </c>
      <c r="T666" s="11">
        <v>0</v>
      </c>
      <c r="U666" s="8">
        <v>0</v>
      </c>
      <c r="V666" s="12">
        <f t="shared" si="32"/>
        <v>0</v>
      </c>
      <c r="W666" s="7"/>
      <c r="X666" s="7"/>
      <c r="Y666" s="7"/>
      <c r="Z666" s="7"/>
      <c r="AA666" s="16"/>
      <c r="AB666" s="5"/>
      <c r="AC666" s="17"/>
    </row>
    <row r="667" spans="1:29" x14ac:dyDescent="0.3">
      <c r="A667" s="4" t="s">
        <v>1295</v>
      </c>
      <c r="B667" s="5">
        <v>50344</v>
      </c>
      <c r="C667" s="6" t="s">
        <v>636</v>
      </c>
      <c r="D667" s="5" t="e">
        <f>VLOOKUP(B667,'[1]MB Data-New Rating'!#REF!,3,0)</f>
        <v>#REF!</v>
      </c>
      <c r="E667" s="5" t="s">
        <v>1237</v>
      </c>
      <c r="F667" s="6" t="s">
        <v>655</v>
      </c>
      <c r="G667" s="5" t="s">
        <v>33</v>
      </c>
      <c r="H667" s="5" t="str">
        <f t="shared" si="30"/>
        <v>IQD</v>
      </c>
      <c r="I667" s="7">
        <v>5.9770000000000003</v>
      </c>
      <c r="J667" s="8">
        <v>5.9770000000000003</v>
      </c>
      <c r="K667" s="7">
        <v>0</v>
      </c>
      <c r="L667" s="7">
        <v>0</v>
      </c>
      <c r="M667" s="7">
        <v>0</v>
      </c>
      <c r="N667" s="9"/>
      <c r="O667" s="9"/>
      <c r="P667" s="9"/>
      <c r="Q667" s="10" t="e">
        <f t="shared" si="31"/>
        <v>#VALUE!</v>
      </c>
      <c r="R667" s="5">
        <v>0</v>
      </c>
      <c r="S667" s="5" t="s">
        <v>34</v>
      </c>
      <c r="T667" s="11">
        <v>0</v>
      </c>
      <c r="U667" s="8">
        <v>0</v>
      </c>
      <c r="V667" s="12">
        <f t="shared" si="32"/>
        <v>0</v>
      </c>
      <c r="W667" s="7"/>
      <c r="X667" s="7"/>
      <c r="Y667" s="7"/>
      <c r="Z667" s="7"/>
      <c r="AA667" s="16"/>
      <c r="AB667" s="5"/>
      <c r="AC667" s="17"/>
    </row>
    <row r="668" spans="1:29" x14ac:dyDescent="0.3">
      <c r="A668" s="4" t="s">
        <v>1296</v>
      </c>
      <c r="B668" s="5">
        <v>50430</v>
      </c>
      <c r="C668" s="6" t="s">
        <v>636</v>
      </c>
      <c r="D668" s="5" t="e">
        <f>VLOOKUP(B668,'[1]MB Data-New Rating'!#REF!,3,0)</f>
        <v>#REF!</v>
      </c>
      <c r="E668" s="5" t="s">
        <v>1237</v>
      </c>
      <c r="F668" s="6" t="s">
        <v>1297</v>
      </c>
      <c r="G668" s="5" t="s">
        <v>33</v>
      </c>
      <c r="H668" s="5" t="str">
        <f t="shared" si="30"/>
        <v>IQD</v>
      </c>
      <c r="I668" s="7">
        <v>6029.8249999999998</v>
      </c>
      <c r="J668" s="8">
        <v>6029.8249999999998</v>
      </c>
      <c r="K668" s="7">
        <v>0</v>
      </c>
      <c r="L668" s="7">
        <v>0</v>
      </c>
      <c r="M668" s="7">
        <v>0</v>
      </c>
      <c r="N668" s="9"/>
      <c r="O668" s="9"/>
      <c r="P668" s="9"/>
      <c r="Q668" s="10" t="e">
        <f t="shared" si="31"/>
        <v>#VALUE!</v>
      </c>
      <c r="R668" s="5">
        <v>0</v>
      </c>
      <c r="S668" s="5" t="s">
        <v>34</v>
      </c>
      <c r="T668" s="11">
        <v>0</v>
      </c>
      <c r="U668" s="8">
        <v>0</v>
      </c>
      <c r="V668" s="12">
        <f t="shared" si="32"/>
        <v>0</v>
      </c>
      <c r="W668" s="7"/>
      <c r="X668" s="7"/>
      <c r="Y668" s="7"/>
      <c r="Z668" s="7"/>
      <c r="AA668" s="16"/>
      <c r="AB668" s="5"/>
      <c r="AC668" s="17"/>
    </row>
    <row r="669" spans="1:29" x14ac:dyDescent="0.3">
      <c r="A669" s="4" t="s">
        <v>1298</v>
      </c>
      <c r="B669" s="5">
        <v>50444</v>
      </c>
      <c r="C669" s="6" t="s">
        <v>636</v>
      </c>
      <c r="D669" s="5" t="e">
        <f>VLOOKUP(B669,'[1]MB Data-New Rating'!#REF!,3,0)</f>
        <v>#REF!</v>
      </c>
      <c r="E669" s="5" t="s">
        <v>1237</v>
      </c>
      <c r="F669" s="6" t="s">
        <v>706</v>
      </c>
      <c r="G669" s="5" t="s">
        <v>33</v>
      </c>
      <c r="H669" s="5" t="str">
        <f t="shared" si="30"/>
        <v>IQD</v>
      </c>
      <c r="I669" s="7">
        <v>3390.9389999999999</v>
      </c>
      <c r="J669" s="8">
        <v>3390.9389999999999</v>
      </c>
      <c r="K669" s="7">
        <v>0</v>
      </c>
      <c r="L669" s="7">
        <v>0</v>
      </c>
      <c r="M669" s="7">
        <v>0</v>
      </c>
      <c r="N669" s="9"/>
      <c r="O669" s="9"/>
      <c r="P669" s="9"/>
      <c r="Q669" s="10" t="e">
        <f t="shared" si="31"/>
        <v>#VALUE!</v>
      </c>
      <c r="R669" s="5">
        <v>0</v>
      </c>
      <c r="S669" s="5" t="s">
        <v>34</v>
      </c>
      <c r="T669" s="11">
        <v>0</v>
      </c>
      <c r="U669" s="8">
        <v>0</v>
      </c>
      <c r="V669" s="12">
        <f t="shared" si="32"/>
        <v>0</v>
      </c>
      <c r="W669" s="7"/>
      <c r="X669" s="7"/>
      <c r="Y669" s="7"/>
      <c r="Z669" s="7"/>
      <c r="AA669" s="16"/>
      <c r="AB669" s="5"/>
      <c r="AC669" s="17"/>
    </row>
    <row r="670" spans="1:29" x14ac:dyDescent="0.3">
      <c r="A670" s="4" t="s">
        <v>1299</v>
      </c>
      <c r="B670" s="5">
        <v>50454</v>
      </c>
      <c r="C670" s="6" t="s">
        <v>636</v>
      </c>
      <c r="D670" s="5" t="e">
        <f>VLOOKUP(B670,'[1]MB Data-New Rating'!#REF!,3,0)</f>
        <v>#REF!</v>
      </c>
      <c r="E670" s="5" t="s">
        <v>1237</v>
      </c>
      <c r="F670" s="6" t="s">
        <v>676</v>
      </c>
      <c r="G670" s="5" t="s">
        <v>33</v>
      </c>
      <c r="H670" s="5" t="str">
        <f t="shared" si="30"/>
        <v>IQD</v>
      </c>
      <c r="I670" s="7">
        <v>2.5000000000000001E-2</v>
      </c>
      <c r="J670" s="8">
        <v>2.5000000000000001E-2</v>
      </c>
      <c r="K670" s="7">
        <v>0</v>
      </c>
      <c r="L670" s="7">
        <v>0</v>
      </c>
      <c r="M670" s="7">
        <v>0</v>
      </c>
      <c r="N670" s="9"/>
      <c r="O670" s="9"/>
      <c r="P670" s="9"/>
      <c r="Q670" s="10" t="e">
        <f t="shared" si="31"/>
        <v>#VALUE!</v>
      </c>
      <c r="R670" s="5">
        <v>0</v>
      </c>
      <c r="S670" s="5" t="s">
        <v>34</v>
      </c>
      <c r="T670" s="11">
        <v>0</v>
      </c>
      <c r="U670" s="8">
        <v>0</v>
      </c>
      <c r="V670" s="12">
        <f t="shared" si="32"/>
        <v>0</v>
      </c>
      <c r="W670" s="7"/>
      <c r="X670" s="7"/>
      <c r="Y670" s="7"/>
      <c r="Z670" s="7"/>
      <c r="AA670" s="16"/>
      <c r="AB670" s="5"/>
      <c r="AC670" s="17"/>
    </row>
    <row r="671" spans="1:29" x14ac:dyDescent="0.3">
      <c r="A671" s="4" t="s">
        <v>1300</v>
      </c>
      <c r="B671" s="5">
        <v>50496</v>
      </c>
      <c r="C671" s="6" t="s">
        <v>636</v>
      </c>
      <c r="D671" s="5" t="e">
        <f>VLOOKUP(B671,'[1]MB Data-New Rating'!#REF!,3,0)</f>
        <v>#REF!</v>
      </c>
      <c r="E671" s="5" t="s">
        <v>1237</v>
      </c>
      <c r="F671" s="6" t="s">
        <v>668</v>
      </c>
      <c r="G671" s="5" t="s">
        <v>33</v>
      </c>
      <c r="H671" s="5" t="str">
        <f t="shared" si="30"/>
        <v>IQD</v>
      </c>
      <c r="I671" s="7">
        <v>1723.3320000000001</v>
      </c>
      <c r="J671" s="8">
        <v>1723.3320000000001</v>
      </c>
      <c r="K671" s="7">
        <v>0</v>
      </c>
      <c r="L671" s="7">
        <v>0</v>
      </c>
      <c r="M671" s="7">
        <v>0</v>
      </c>
      <c r="N671" s="9"/>
      <c r="O671" s="9"/>
      <c r="P671" s="9"/>
      <c r="Q671" s="10" t="e">
        <f t="shared" si="31"/>
        <v>#VALUE!</v>
      </c>
      <c r="R671" s="5">
        <v>0</v>
      </c>
      <c r="S671" s="5" t="s">
        <v>34</v>
      </c>
      <c r="T671" s="11">
        <v>0</v>
      </c>
      <c r="U671" s="8">
        <v>0</v>
      </c>
      <c r="V671" s="12">
        <f t="shared" si="32"/>
        <v>0</v>
      </c>
      <c r="W671" s="7"/>
      <c r="X671" s="7"/>
      <c r="Y671" s="7"/>
      <c r="Z671" s="7"/>
      <c r="AA671" s="16"/>
      <c r="AB671" s="5"/>
      <c r="AC671" s="17"/>
    </row>
    <row r="672" spans="1:29" x14ac:dyDescent="0.3">
      <c r="A672" s="4" t="s">
        <v>1301</v>
      </c>
      <c r="B672" s="5">
        <v>50577</v>
      </c>
      <c r="C672" s="6" t="s">
        <v>636</v>
      </c>
      <c r="D672" s="5" t="e">
        <f>VLOOKUP(B672,'[1]MB Data-New Rating'!#REF!,3,0)</f>
        <v>#REF!</v>
      </c>
      <c r="E672" s="5" t="s">
        <v>1237</v>
      </c>
      <c r="F672" s="6" t="s">
        <v>688</v>
      </c>
      <c r="G672" s="5" t="s">
        <v>33</v>
      </c>
      <c r="H672" s="5" t="str">
        <f t="shared" si="30"/>
        <v>IQD</v>
      </c>
      <c r="I672" s="7">
        <v>6.1050000000000004</v>
      </c>
      <c r="J672" s="8">
        <v>6.1050000000000004</v>
      </c>
      <c r="K672" s="7">
        <v>0</v>
      </c>
      <c r="L672" s="7">
        <v>0</v>
      </c>
      <c r="M672" s="7">
        <v>0</v>
      </c>
      <c r="N672" s="9"/>
      <c r="O672" s="9"/>
      <c r="P672" s="9"/>
      <c r="Q672" s="10" t="e">
        <f t="shared" si="31"/>
        <v>#VALUE!</v>
      </c>
      <c r="R672" s="5">
        <v>0</v>
      </c>
      <c r="S672" s="5" t="s">
        <v>34</v>
      </c>
      <c r="T672" s="11">
        <v>0</v>
      </c>
      <c r="U672" s="8">
        <v>0</v>
      </c>
      <c r="V672" s="12">
        <f t="shared" si="32"/>
        <v>0</v>
      </c>
      <c r="W672" s="7"/>
      <c r="X672" s="7"/>
      <c r="Y672" s="7"/>
      <c r="Z672" s="7"/>
      <c r="AA672" s="16"/>
      <c r="AB672" s="5"/>
      <c r="AC672" s="17"/>
    </row>
    <row r="673" spans="1:29" x14ac:dyDescent="0.3">
      <c r="A673" s="4" t="s">
        <v>1302</v>
      </c>
      <c r="B673" s="5">
        <v>50585</v>
      </c>
      <c r="C673" s="6" t="s">
        <v>636</v>
      </c>
      <c r="D673" s="5" t="e">
        <f>VLOOKUP(B673,'[1]MB Data-New Rating'!#REF!,3,0)</f>
        <v>#REF!</v>
      </c>
      <c r="E673" s="5" t="s">
        <v>1237</v>
      </c>
      <c r="F673" s="6" t="s">
        <v>763</v>
      </c>
      <c r="G673" s="5" t="s">
        <v>33</v>
      </c>
      <c r="H673" s="5" t="str">
        <f t="shared" si="30"/>
        <v>IQD</v>
      </c>
      <c r="I673" s="7">
        <v>3849.8739999999998</v>
      </c>
      <c r="J673" s="8">
        <v>3849.8739999999998</v>
      </c>
      <c r="K673" s="7">
        <v>0</v>
      </c>
      <c r="L673" s="7">
        <v>0</v>
      </c>
      <c r="M673" s="7">
        <v>0</v>
      </c>
      <c r="N673" s="9"/>
      <c r="O673" s="9"/>
      <c r="P673" s="9"/>
      <c r="Q673" s="10" t="e">
        <f t="shared" si="31"/>
        <v>#VALUE!</v>
      </c>
      <c r="R673" s="5">
        <v>0</v>
      </c>
      <c r="S673" s="5" t="s">
        <v>34</v>
      </c>
      <c r="T673" s="11">
        <v>0</v>
      </c>
      <c r="U673" s="8">
        <v>0</v>
      </c>
      <c r="V673" s="12">
        <f t="shared" si="32"/>
        <v>0</v>
      </c>
      <c r="W673" s="7"/>
      <c r="X673" s="7"/>
      <c r="Y673" s="7"/>
      <c r="Z673" s="7"/>
      <c r="AA673" s="16"/>
      <c r="AB673" s="5"/>
      <c r="AC673" s="17"/>
    </row>
    <row r="674" spans="1:29" x14ac:dyDescent="0.3">
      <c r="A674" s="4" t="s">
        <v>1303</v>
      </c>
      <c r="B674" s="5">
        <v>50592</v>
      </c>
      <c r="C674" s="6" t="s">
        <v>636</v>
      </c>
      <c r="D674" s="5" t="e">
        <f>VLOOKUP(B674,'[1]MB Data-New Rating'!#REF!,3,0)</f>
        <v>#REF!</v>
      </c>
      <c r="E674" s="5" t="s">
        <v>1237</v>
      </c>
      <c r="F674" s="6" t="s">
        <v>680</v>
      </c>
      <c r="G674" s="5" t="s">
        <v>33</v>
      </c>
      <c r="H674" s="5" t="str">
        <f t="shared" si="30"/>
        <v>IQD</v>
      </c>
      <c r="I674" s="7">
        <v>1723.3320000000001</v>
      </c>
      <c r="J674" s="8">
        <v>1723.3320000000001</v>
      </c>
      <c r="K674" s="7">
        <v>0</v>
      </c>
      <c r="L674" s="7">
        <v>0</v>
      </c>
      <c r="M674" s="7">
        <v>0</v>
      </c>
      <c r="N674" s="9"/>
      <c r="O674" s="9"/>
      <c r="P674" s="9"/>
      <c r="Q674" s="10" t="e">
        <f t="shared" si="31"/>
        <v>#VALUE!</v>
      </c>
      <c r="R674" s="5">
        <v>0</v>
      </c>
      <c r="S674" s="5" t="s">
        <v>34</v>
      </c>
      <c r="T674" s="11">
        <v>0</v>
      </c>
      <c r="U674" s="8">
        <v>0</v>
      </c>
      <c r="V674" s="12">
        <f t="shared" si="32"/>
        <v>0</v>
      </c>
      <c r="W674" s="7"/>
      <c r="X674" s="7"/>
      <c r="Y674" s="7"/>
      <c r="Z674" s="7"/>
      <c r="AA674" s="16"/>
      <c r="AB674" s="5"/>
      <c r="AC674" s="17"/>
    </row>
    <row r="675" spans="1:29" x14ac:dyDescent="0.3">
      <c r="A675" s="4" t="s">
        <v>1304</v>
      </c>
      <c r="B675" s="5">
        <v>50651</v>
      </c>
      <c r="C675" s="6" t="s">
        <v>636</v>
      </c>
      <c r="D675" s="5" t="e">
        <f>VLOOKUP(B675,'[1]MB Data-New Rating'!#REF!,3,0)</f>
        <v>#REF!</v>
      </c>
      <c r="E675" s="5" t="s">
        <v>1237</v>
      </c>
      <c r="F675" s="6" t="s">
        <v>691</v>
      </c>
      <c r="G675" s="5" t="s">
        <v>33</v>
      </c>
      <c r="H675" s="5" t="str">
        <f t="shared" si="30"/>
        <v>IQD</v>
      </c>
      <c r="I675" s="7">
        <v>1723.3320000000001</v>
      </c>
      <c r="J675" s="8">
        <v>1723.3320000000001</v>
      </c>
      <c r="K675" s="7">
        <v>0</v>
      </c>
      <c r="L675" s="7">
        <v>0</v>
      </c>
      <c r="M675" s="7">
        <v>0</v>
      </c>
      <c r="N675" s="9"/>
      <c r="O675" s="9"/>
      <c r="P675" s="9"/>
      <c r="Q675" s="10" t="e">
        <f t="shared" si="31"/>
        <v>#VALUE!</v>
      </c>
      <c r="R675" s="5">
        <v>0</v>
      </c>
      <c r="S675" s="5" t="s">
        <v>34</v>
      </c>
      <c r="T675" s="11">
        <v>0</v>
      </c>
      <c r="U675" s="8">
        <v>0</v>
      </c>
      <c r="V675" s="12">
        <f t="shared" si="32"/>
        <v>0</v>
      </c>
      <c r="W675" s="7"/>
      <c r="X675" s="7"/>
      <c r="Y675" s="7"/>
      <c r="Z675" s="7"/>
      <c r="AA675" s="16"/>
      <c r="AB675" s="5"/>
      <c r="AC675" s="17"/>
    </row>
    <row r="676" spans="1:29" x14ac:dyDescent="0.3">
      <c r="A676" s="4" t="s">
        <v>1305</v>
      </c>
      <c r="B676" s="5">
        <v>50659</v>
      </c>
      <c r="C676" s="6" t="s">
        <v>636</v>
      </c>
      <c r="D676" s="5" t="e">
        <f>VLOOKUP(B676,'[1]MB Data-New Rating'!#REF!,3,0)</f>
        <v>#REF!</v>
      </c>
      <c r="E676" s="5" t="s">
        <v>1237</v>
      </c>
      <c r="F676" s="6" t="s">
        <v>704</v>
      </c>
      <c r="G676" s="5" t="s">
        <v>33</v>
      </c>
      <c r="H676" s="5" t="str">
        <f t="shared" si="30"/>
        <v>IQD</v>
      </c>
      <c r="I676" s="7">
        <v>344.66500000000002</v>
      </c>
      <c r="J676" s="8">
        <v>344.66500000000002</v>
      </c>
      <c r="K676" s="7">
        <v>0</v>
      </c>
      <c r="L676" s="7">
        <v>0</v>
      </c>
      <c r="M676" s="7">
        <v>0</v>
      </c>
      <c r="N676" s="9"/>
      <c r="O676" s="9"/>
      <c r="P676" s="9"/>
      <c r="Q676" s="10" t="e">
        <f t="shared" si="31"/>
        <v>#VALUE!</v>
      </c>
      <c r="R676" s="5">
        <v>0</v>
      </c>
      <c r="S676" s="5" t="s">
        <v>34</v>
      </c>
      <c r="T676" s="11">
        <v>0</v>
      </c>
      <c r="U676" s="8">
        <v>0</v>
      </c>
      <c r="V676" s="12">
        <f t="shared" si="32"/>
        <v>0</v>
      </c>
      <c r="W676" s="7"/>
      <c r="X676" s="7"/>
      <c r="Y676" s="7"/>
      <c r="Z676" s="7"/>
      <c r="AA676" s="16"/>
      <c r="AB676" s="5"/>
      <c r="AC676" s="17"/>
    </row>
    <row r="677" spans="1:29" x14ac:dyDescent="0.3">
      <c r="A677" s="4" t="s">
        <v>1306</v>
      </c>
      <c r="B677" s="5">
        <v>50681</v>
      </c>
      <c r="C677" s="6" t="s">
        <v>636</v>
      </c>
      <c r="D677" s="5" t="e">
        <f>VLOOKUP(B677,'[1]MB Data-New Rating'!#REF!,3,0)</f>
        <v>#REF!</v>
      </c>
      <c r="E677" s="5" t="s">
        <v>1237</v>
      </c>
      <c r="F677" s="6" t="s">
        <v>693</v>
      </c>
      <c r="G677" s="5" t="s">
        <v>33</v>
      </c>
      <c r="H677" s="5" t="str">
        <f t="shared" si="30"/>
        <v>IQD</v>
      </c>
      <c r="I677" s="7">
        <v>1723.3320000000001</v>
      </c>
      <c r="J677" s="8">
        <v>1723.3320000000001</v>
      </c>
      <c r="K677" s="7">
        <v>0</v>
      </c>
      <c r="L677" s="7">
        <v>0</v>
      </c>
      <c r="M677" s="7">
        <v>0</v>
      </c>
      <c r="N677" s="9"/>
      <c r="O677" s="9"/>
      <c r="P677" s="9"/>
      <c r="Q677" s="10" t="e">
        <f t="shared" si="31"/>
        <v>#VALUE!</v>
      </c>
      <c r="R677" s="5">
        <v>0</v>
      </c>
      <c r="S677" s="5" t="s">
        <v>34</v>
      </c>
      <c r="T677" s="11">
        <v>0</v>
      </c>
      <c r="U677" s="8">
        <v>0</v>
      </c>
      <c r="V677" s="12">
        <f t="shared" si="32"/>
        <v>0</v>
      </c>
      <c r="W677" s="7"/>
      <c r="X677" s="7"/>
      <c r="Y677" s="7"/>
      <c r="Z677" s="7"/>
      <c r="AA677" s="16"/>
      <c r="AB677" s="5"/>
      <c r="AC677" s="17"/>
    </row>
    <row r="678" spans="1:29" x14ac:dyDescent="0.3">
      <c r="A678" s="4" t="s">
        <v>1307</v>
      </c>
      <c r="B678" s="5">
        <v>50700</v>
      </c>
      <c r="C678" s="6" t="s">
        <v>636</v>
      </c>
      <c r="D678" s="5" t="e">
        <f>VLOOKUP(B678,'[1]MB Data-New Rating'!#REF!,3,0)</f>
        <v>#REF!</v>
      </c>
      <c r="E678" s="5" t="s">
        <v>1237</v>
      </c>
      <c r="F678" s="6" t="s">
        <v>701</v>
      </c>
      <c r="G678" s="5" t="s">
        <v>33</v>
      </c>
      <c r="H678" s="5" t="str">
        <f t="shared" si="30"/>
        <v>IQD</v>
      </c>
      <c r="I678" s="7">
        <v>21.725999999999999</v>
      </c>
      <c r="J678" s="8">
        <v>21.725999999999999</v>
      </c>
      <c r="K678" s="7">
        <v>0</v>
      </c>
      <c r="L678" s="7">
        <v>0</v>
      </c>
      <c r="M678" s="7">
        <v>0</v>
      </c>
      <c r="N678" s="9"/>
      <c r="O678" s="9"/>
      <c r="P678" s="9"/>
      <c r="Q678" s="10" t="e">
        <f t="shared" si="31"/>
        <v>#VALUE!</v>
      </c>
      <c r="R678" s="5">
        <v>0</v>
      </c>
      <c r="S678" s="5" t="s">
        <v>34</v>
      </c>
      <c r="T678" s="11">
        <v>0</v>
      </c>
      <c r="U678" s="8">
        <v>0</v>
      </c>
      <c r="V678" s="12">
        <f t="shared" si="32"/>
        <v>0</v>
      </c>
      <c r="W678" s="7"/>
      <c r="X678" s="7"/>
      <c r="Y678" s="7"/>
      <c r="Z678" s="7"/>
      <c r="AA678" s="16"/>
      <c r="AB678" s="5"/>
      <c r="AC678" s="17"/>
    </row>
    <row r="679" spans="1:29" x14ac:dyDescent="0.3">
      <c r="A679" s="4" t="s">
        <v>1308</v>
      </c>
      <c r="B679" s="5">
        <v>50717</v>
      </c>
      <c r="C679" s="6" t="s">
        <v>636</v>
      </c>
      <c r="D679" s="5" t="e">
        <f>VLOOKUP(B679,'[1]MB Data-New Rating'!#REF!,3,0)</f>
        <v>#REF!</v>
      </c>
      <c r="E679" s="5" t="s">
        <v>1237</v>
      </c>
      <c r="F679" s="6" t="s">
        <v>1309</v>
      </c>
      <c r="G679" s="5" t="s">
        <v>33</v>
      </c>
      <c r="H679" s="5" t="str">
        <f t="shared" si="30"/>
        <v>IQD</v>
      </c>
      <c r="I679" s="7">
        <v>20572.013999999999</v>
      </c>
      <c r="J679" s="8">
        <v>20572.013999999999</v>
      </c>
      <c r="K679" s="7">
        <v>0</v>
      </c>
      <c r="L679" s="7">
        <v>0</v>
      </c>
      <c r="M679" s="7">
        <v>0</v>
      </c>
      <c r="N679" s="9"/>
      <c r="O679" s="9"/>
      <c r="P679" s="9"/>
      <c r="Q679" s="10" t="e">
        <f t="shared" si="31"/>
        <v>#VALUE!</v>
      </c>
      <c r="R679" s="5">
        <v>0</v>
      </c>
      <c r="S679" s="5" t="s">
        <v>34</v>
      </c>
      <c r="T679" s="11">
        <v>0</v>
      </c>
      <c r="U679" s="8">
        <v>0</v>
      </c>
      <c r="V679" s="12">
        <f t="shared" si="32"/>
        <v>0</v>
      </c>
      <c r="W679" s="7"/>
      <c r="X679" s="7"/>
      <c r="Y679" s="7"/>
      <c r="Z679" s="7"/>
      <c r="AA679" s="16"/>
      <c r="AB679" s="5"/>
      <c r="AC679" s="17"/>
    </row>
    <row r="680" spans="1:29" x14ac:dyDescent="0.3">
      <c r="A680" s="4" t="s">
        <v>1310</v>
      </c>
      <c r="B680" s="5">
        <v>50728</v>
      </c>
      <c r="C680" s="6" t="s">
        <v>636</v>
      </c>
      <c r="D680" s="5" t="e">
        <f>VLOOKUP(B680,'[1]MB Data-New Rating'!#REF!,3,0)</f>
        <v>#REF!</v>
      </c>
      <c r="E680" s="5" t="s">
        <v>1237</v>
      </c>
      <c r="F680" s="6" t="s">
        <v>1002</v>
      </c>
      <c r="G680" s="5" t="s">
        <v>33</v>
      </c>
      <c r="H680" s="5" t="str">
        <f t="shared" si="30"/>
        <v>IQD</v>
      </c>
      <c r="I680" s="7">
        <v>1.323</v>
      </c>
      <c r="J680" s="8">
        <v>1.323</v>
      </c>
      <c r="K680" s="7">
        <v>0</v>
      </c>
      <c r="L680" s="7">
        <v>0</v>
      </c>
      <c r="M680" s="7">
        <v>0</v>
      </c>
      <c r="N680" s="9"/>
      <c r="O680" s="9"/>
      <c r="P680" s="9"/>
      <c r="Q680" s="10" t="e">
        <f t="shared" si="31"/>
        <v>#VALUE!</v>
      </c>
      <c r="R680" s="5">
        <v>0</v>
      </c>
      <c r="S680" s="5" t="s">
        <v>34</v>
      </c>
      <c r="T680" s="11">
        <v>0</v>
      </c>
      <c r="U680" s="8">
        <v>0</v>
      </c>
      <c r="V680" s="12">
        <f t="shared" si="32"/>
        <v>0</v>
      </c>
      <c r="W680" s="7"/>
      <c r="X680" s="7"/>
      <c r="Y680" s="7"/>
      <c r="Z680" s="7"/>
      <c r="AA680" s="16"/>
      <c r="AB680" s="5"/>
      <c r="AC680" s="17"/>
    </row>
    <row r="681" spans="1:29" x14ac:dyDescent="0.3">
      <c r="A681" s="4" t="s">
        <v>1311</v>
      </c>
      <c r="B681" s="5">
        <v>50791</v>
      </c>
      <c r="C681" s="6" t="s">
        <v>636</v>
      </c>
      <c r="D681" s="5" t="e">
        <f>VLOOKUP(B681,'[1]MB Data-New Rating'!#REF!,3,0)</f>
        <v>#REF!</v>
      </c>
      <c r="E681" s="5" t="s">
        <v>1237</v>
      </c>
      <c r="F681" s="6" t="s">
        <v>720</v>
      </c>
      <c r="G681" s="5" t="s">
        <v>33</v>
      </c>
      <c r="H681" s="5" t="str">
        <f t="shared" si="30"/>
        <v>IQD</v>
      </c>
      <c r="I681" s="7">
        <v>0.502</v>
      </c>
      <c r="J681" s="8">
        <v>0.502</v>
      </c>
      <c r="K681" s="7">
        <v>0</v>
      </c>
      <c r="L681" s="7">
        <v>0</v>
      </c>
      <c r="M681" s="7">
        <v>0</v>
      </c>
      <c r="N681" s="9"/>
      <c r="O681" s="9"/>
      <c r="P681" s="9"/>
      <c r="Q681" s="10" t="e">
        <f t="shared" si="31"/>
        <v>#VALUE!</v>
      </c>
      <c r="R681" s="5">
        <v>0</v>
      </c>
      <c r="S681" s="5" t="s">
        <v>34</v>
      </c>
      <c r="T681" s="11">
        <v>0</v>
      </c>
      <c r="U681" s="8">
        <v>0</v>
      </c>
      <c r="V681" s="12">
        <f t="shared" si="32"/>
        <v>0</v>
      </c>
      <c r="W681" s="7"/>
      <c r="X681" s="7"/>
      <c r="Y681" s="7"/>
      <c r="Z681" s="7"/>
      <c r="AA681" s="16"/>
      <c r="AB681" s="5"/>
      <c r="AC681" s="17"/>
    </row>
    <row r="682" spans="1:29" x14ac:dyDescent="0.3">
      <c r="A682" s="4" t="s">
        <v>1312</v>
      </c>
      <c r="B682" s="5">
        <v>50813</v>
      </c>
      <c r="C682" s="6" t="s">
        <v>636</v>
      </c>
      <c r="D682" s="5" t="e">
        <f>VLOOKUP(B682,'[1]MB Data-New Rating'!#REF!,3,0)</f>
        <v>#REF!</v>
      </c>
      <c r="E682" s="5" t="s">
        <v>1237</v>
      </c>
      <c r="F682" s="6" t="s">
        <v>761</v>
      </c>
      <c r="G682" s="5" t="s">
        <v>33</v>
      </c>
      <c r="H682" s="5" t="str">
        <f t="shared" si="30"/>
        <v>IQD</v>
      </c>
      <c r="I682" s="7">
        <v>1707.1679999999999</v>
      </c>
      <c r="J682" s="8">
        <v>1707.1679999999999</v>
      </c>
      <c r="K682" s="7">
        <v>0</v>
      </c>
      <c r="L682" s="7">
        <v>0</v>
      </c>
      <c r="M682" s="7">
        <v>0</v>
      </c>
      <c r="N682" s="9"/>
      <c r="O682" s="9"/>
      <c r="P682" s="9"/>
      <c r="Q682" s="10" t="e">
        <f t="shared" si="31"/>
        <v>#VALUE!</v>
      </c>
      <c r="R682" s="5">
        <v>0</v>
      </c>
      <c r="S682" s="5" t="s">
        <v>34</v>
      </c>
      <c r="T682" s="11">
        <v>0</v>
      </c>
      <c r="U682" s="8">
        <v>0</v>
      </c>
      <c r="V682" s="12">
        <f t="shared" si="32"/>
        <v>0</v>
      </c>
      <c r="W682" s="7"/>
      <c r="X682" s="7"/>
      <c r="Y682" s="7"/>
      <c r="Z682" s="7"/>
      <c r="AA682" s="16"/>
      <c r="AB682" s="5"/>
      <c r="AC682" s="17"/>
    </row>
    <row r="683" spans="1:29" x14ac:dyDescent="0.3">
      <c r="A683" s="4" t="s">
        <v>1313</v>
      </c>
      <c r="B683" s="5">
        <v>50816</v>
      </c>
      <c r="C683" s="6" t="s">
        <v>636</v>
      </c>
      <c r="D683" s="5" t="e">
        <f>VLOOKUP(B683,'[1]MB Data-New Rating'!#REF!,3,0)</f>
        <v>#REF!</v>
      </c>
      <c r="E683" s="5" t="s">
        <v>1237</v>
      </c>
      <c r="F683" s="6" t="s">
        <v>853</v>
      </c>
      <c r="G683" s="5" t="s">
        <v>33</v>
      </c>
      <c r="H683" s="5" t="str">
        <f t="shared" si="30"/>
        <v>IQD</v>
      </c>
      <c r="I683" s="7">
        <v>382.57499999999999</v>
      </c>
      <c r="J683" s="8">
        <v>382.57499999999999</v>
      </c>
      <c r="K683" s="7">
        <v>0</v>
      </c>
      <c r="L683" s="7">
        <v>0</v>
      </c>
      <c r="M683" s="7">
        <v>0</v>
      </c>
      <c r="N683" s="9"/>
      <c r="O683" s="9"/>
      <c r="P683" s="9"/>
      <c r="Q683" s="10" t="e">
        <f t="shared" si="31"/>
        <v>#VALUE!</v>
      </c>
      <c r="R683" s="5">
        <v>0</v>
      </c>
      <c r="S683" s="5" t="s">
        <v>34</v>
      </c>
      <c r="T683" s="11">
        <v>0</v>
      </c>
      <c r="U683" s="8">
        <v>0</v>
      </c>
      <c r="V683" s="12">
        <f t="shared" si="32"/>
        <v>0</v>
      </c>
      <c r="W683" s="7"/>
      <c r="X683" s="7"/>
      <c r="Y683" s="7"/>
      <c r="Z683" s="7"/>
      <c r="AA683" s="16"/>
      <c r="AB683" s="5"/>
      <c r="AC683" s="17"/>
    </row>
    <row r="684" spans="1:29" x14ac:dyDescent="0.3">
      <c r="A684" s="4" t="s">
        <v>1314</v>
      </c>
      <c r="B684" s="5">
        <v>50822</v>
      </c>
      <c r="C684" s="6" t="s">
        <v>636</v>
      </c>
      <c r="D684" s="5" t="e">
        <f>VLOOKUP(B684,'[1]MB Data-New Rating'!#REF!,3,0)</f>
        <v>#REF!</v>
      </c>
      <c r="E684" s="5" t="s">
        <v>1237</v>
      </c>
      <c r="F684" s="6" t="s">
        <v>767</v>
      </c>
      <c r="G684" s="5" t="s">
        <v>33</v>
      </c>
      <c r="H684" s="5" t="str">
        <f t="shared" si="30"/>
        <v>IQD</v>
      </c>
      <c r="I684" s="7">
        <v>1090.886</v>
      </c>
      <c r="J684" s="8">
        <v>1090.886</v>
      </c>
      <c r="K684" s="7">
        <v>0</v>
      </c>
      <c r="L684" s="7">
        <v>0</v>
      </c>
      <c r="M684" s="7">
        <v>0</v>
      </c>
      <c r="N684" s="9"/>
      <c r="O684" s="9"/>
      <c r="P684" s="9"/>
      <c r="Q684" s="10" t="e">
        <f t="shared" si="31"/>
        <v>#VALUE!</v>
      </c>
      <c r="R684" s="5">
        <v>0</v>
      </c>
      <c r="S684" s="5" t="s">
        <v>34</v>
      </c>
      <c r="T684" s="11">
        <v>0</v>
      </c>
      <c r="U684" s="8">
        <v>0</v>
      </c>
      <c r="V684" s="12">
        <f t="shared" si="32"/>
        <v>0</v>
      </c>
      <c r="W684" s="7"/>
      <c r="X684" s="7"/>
      <c r="Y684" s="7"/>
      <c r="Z684" s="7"/>
      <c r="AA684" s="16"/>
      <c r="AB684" s="5"/>
      <c r="AC684" s="17"/>
    </row>
    <row r="685" spans="1:29" x14ac:dyDescent="0.3">
      <c r="A685" s="4" t="s">
        <v>1315</v>
      </c>
      <c r="B685" s="5">
        <v>50826</v>
      </c>
      <c r="C685" s="6" t="s">
        <v>636</v>
      </c>
      <c r="D685" s="5" t="e">
        <f>VLOOKUP(B685,'[1]MB Data-New Rating'!#REF!,3,0)</f>
        <v>#REF!</v>
      </c>
      <c r="E685" s="5" t="s">
        <v>1237</v>
      </c>
      <c r="F685" s="6" t="s">
        <v>726</v>
      </c>
      <c r="G685" s="5" t="s">
        <v>33</v>
      </c>
      <c r="H685" s="5" t="str">
        <f t="shared" si="30"/>
        <v>IQD</v>
      </c>
      <c r="I685" s="7">
        <v>616.90499999999997</v>
      </c>
      <c r="J685" s="8">
        <v>616.90499999999997</v>
      </c>
      <c r="K685" s="7">
        <v>0</v>
      </c>
      <c r="L685" s="7">
        <v>0</v>
      </c>
      <c r="M685" s="7">
        <v>0</v>
      </c>
      <c r="N685" s="9"/>
      <c r="O685" s="9"/>
      <c r="P685" s="9"/>
      <c r="Q685" s="10" t="e">
        <f t="shared" si="31"/>
        <v>#VALUE!</v>
      </c>
      <c r="R685" s="5">
        <v>0</v>
      </c>
      <c r="S685" s="5" t="s">
        <v>34</v>
      </c>
      <c r="T685" s="11">
        <v>0</v>
      </c>
      <c r="U685" s="8">
        <v>0</v>
      </c>
      <c r="V685" s="12">
        <f t="shared" si="32"/>
        <v>0</v>
      </c>
      <c r="W685" s="7"/>
      <c r="X685" s="7"/>
      <c r="Y685" s="7"/>
      <c r="Z685" s="7"/>
      <c r="AA685" s="16"/>
      <c r="AB685" s="5"/>
      <c r="AC685" s="17"/>
    </row>
    <row r="686" spans="1:29" x14ac:dyDescent="0.3">
      <c r="A686" s="4" t="s">
        <v>1316</v>
      </c>
      <c r="B686" s="5">
        <v>50911</v>
      </c>
      <c r="C686" s="6" t="s">
        <v>636</v>
      </c>
      <c r="D686" s="5" t="e">
        <f>VLOOKUP(B686,'[1]MB Data-New Rating'!#REF!,3,0)</f>
        <v>#REF!</v>
      </c>
      <c r="E686" s="5" t="s">
        <v>1237</v>
      </c>
      <c r="F686" s="6" t="s">
        <v>1317</v>
      </c>
      <c r="G686" s="5" t="s">
        <v>33</v>
      </c>
      <c r="H686" s="5" t="str">
        <f t="shared" si="30"/>
        <v>IQD</v>
      </c>
      <c r="I686" s="7">
        <v>9.6760000000000002</v>
      </c>
      <c r="J686" s="8">
        <v>9.6760000000000002</v>
      </c>
      <c r="K686" s="7">
        <v>0</v>
      </c>
      <c r="L686" s="7">
        <v>0</v>
      </c>
      <c r="M686" s="7">
        <v>0</v>
      </c>
      <c r="N686" s="9"/>
      <c r="O686" s="9"/>
      <c r="P686" s="9"/>
      <c r="Q686" s="10" t="e">
        <f t="shared" si="31"/>
        <v>#VALUE!</v>
      </c>
      <c r="R686" s="5">
        <v>0</v>
      </c>
      <c r="S686" s="5" t="s">
        <v>34</v>
      </c>
      <c r="T686" s="11">
        <v>0</v>
      </c>
      <c r="U686" s="8">
        <v>0</v>
      </c>
      <c r="V686" s="12">
        <f t="shared" si="32"/>
        <v>0</v>
      </c>
      <c r="W686" s="7"/>
      <c r="X686" s="7"/>
      <c r="Y686" s="7"/>
      <c r="Z686" s="7"/>
      <c r="AA686" s="16"/>
      <c r="AB686" s="5"/>
      <c r="AC686" s="17"/>
    </row>
    <row r="687" spans="1:29" x14ac:dyDescent="0.3">
      <c r="A687" s="4" t="s">
        <v>1318</v>
      </c>
      <c r="B687" s="5">
        <v>50912</v>
      </c>
      <c r="C687" s="6" t="s">
        <v>636</v>
      </c>
      <c r="D687" s="5" t="e">
        <f>VLOOKUP(B687,'[1]MB Data-New Rating'!#REF!,3,0)</f>
        <v>#REF!</v>
      </c>
      <c r="E687" s="5" t="s">
        <v>1237</v>
      </c>
      <c r="F687" s="6" t="s">
        <v>728</v>
      </c>
      <c r="G687" s="5" t="s">
        <v>33</v>
      </c>
      <c r="H687" s="5" t="str">
        <f t="shared" si="30"/>
        <v>IQD</v>
      </c>
      <c r="I687" s="7">
        <v>4652.9260000000004</v>
      </c>
      <c r="J687" s="8">
        <v>4652.9260000000004</v>
      </c>
      <c r="K687" s="7">
        <v>0</v>
      </c>
      <c r="L687" s="7">
        <v>0</v>
      </c>
      <c r="M687" s="7">
        <v>0</v>
      </c>
      <c r="N687" s="9"/>
      <c r="O687" s="9"/>
      <c r="P687" s="9"/>
      <c r="Q687" s="10" t="e">
        <f t="shared" si="31"/>
        <v>#VALUE!</v>
      </c>
      <c r="R687" s="5">
        <v>0</v>
      </c>
      <c r="S687" s="5" t="s">
        <v>34</v>
      </c>
      <c r="T687" s="11">
        <v>0</v>
      </c>
      <c r="U687" s="8">
        <v>0</v>
      </c>
      <c r="V687" s="12">
        <f t="shared" si="32"/>
        <v>0</v>
      </c>
      <c r="W687" s="7"/>
      <c r="X687" s="7"/>
      <c r="Y687" s="7"/>
      <c r="Z687" s="7"/>
      <c r="AA687" s="13"/>
      <c r="AB687" s="14"/>
      <c r="AC687" s="15"/>
    </row>
    <row r="688" spans="1:29" x14ac:dyDescent="0.3">
      <c r="A688" s="4" t="s">
        <v>1319</v>
      </c>
      <c r="B688" s="5">
        <v>24414</v>
      </c>
      <c r="C688" s="6" t="s">
        <v>1126</v>
      </c>
      <c r="D688" s="5" t="e">
        <f>VLOOKUP(B688,'[1]MB Data-New Rating'!#REF!,3,0)</f>
        <v>#REF!</v>
      </c>
      <c r="E688" s="5" t="s">
        <v>1237</v>
      </c>
      <c r="F688" s="6" t="s">
        <v>1135</v>
      </c>
      <c r="G688" s="5" t="s">
        <v>33</v>
      </c>
      <c r="H688" s="5" t="str">
        <f t="shared" si="30"/>
        <v>IQD</v>
      </c>
      <c r="I688" s="7">
        <v>1465.14</v>
      </c>
      <c r="J688" s="8">
        <v>1465.14</v>
      </c>
      <c r="K688" s="7">
        <v>0</v>
      </c>
      <c r="L688" s="7">
        <v>0</v>
      </c>
      <c r="M688" s="7">
        <v>0</v>
      </c>
      <c r="N688" s="9"/>
      <c r="O688" s="9"/>
      <c r="P688" s="9"/>
      <c r="Q688" s="10" t="e">
        <f t="shared" si="31"/>
        <v>#VALUE!</v>
      </c>
      <c r="R688" s="5">
        <v>0</v>
      </c>
      <c r="S688" s="5" t="s">
        <v>34</v>
      </c>
      <c r="T688" s="11">
        <v>0</v>
      </c>
      <c r="U688" s="8">
        <v>0</v>
      </c>
      <c r="V688" s="12">
        <f t="shared" si="32"/>
        <v>0</v>
      </c>
      <c r="W688" s="7"/>
      <c r="X688" s="7"/>
      <c r="Y688" s="7"/>
      <c r="Z688" s="7"/>
      <c r="AA688" s="13"/>
      <c r="AB688" s="14"/>
      <c r="AC688" s="15"/>
    </row>
    <row r="689" spans="1:29" x14ac:dyDescent="0.3">
      <c r="A689" s="18" t="s">
        <v>1320</v>
      </c>
      <c r="B689" s="19">
        <v>24060</v>
      </c>
      <c r="C689" s="20" t="s">
        <v>1232</v>
      </c>
      <c r="D689" s="19" t="e">
        <f>VLOOKUP(B689,'[1]MB Data-New Rating'!#REF!,3,0)</f>
        <v>#REF!</v>
      </c>
      <c r="E689" s="19" t="s">
        <v>1237</v>
      </c>
      <c r="F689" s="20" t="s">
        <v>1233</v>
      </c>
      <c r="G689" s="19" t="s">
        <v>33</v>
      </c>
      <c r="H689" s="19" t="str">
        <f t="shared" si="30"/>
        <v>IQD</v>
      </c>
      <c r="I689" s="21">
        <v>1.337</v>
      </c>
      <c r="J689" s="22">
        <v>1.337</v>
      </c>
      <c r="K689" s="21">
        <v>0</v>
      </c>
      <c r="L689" s="21">
        <v>0</v>
      </c>
      <c r="M689" s="21">
        <v>0</v>
      </c>
      <c r="N689" s="23"/>
      <c r="O689" s="23"/>
      <c r="P689" s="23"/>
      <c r="Q689" s="10" t="e">
        <f t="shared" si="31"/>
        <v>#VALUE!</v>
      </c>
      <c r="R689" s="19">
        <v>0</v>
      </c>
      <c r="S689" s="19" t="s">
        <v>34</v>
      </c>
      <c r="T689" s="24">
        <v>0</v>
      </c>
      <c r="U689" s="22">
        <v>0</v>
      </c>
      <c r="V689" s="25">
        <f t="shared" si="32"/>
        <v>0</v>
      </c>
      <c r="W689" s="21"/>
      <c r="X689" s="21"/>
      <c r="Y689" s="21"/>
      <c r="Z689" s="21"/>
      <c r="AA689" s="26"/>
      <c r="AB689" s="27"/>
      <c r="AC68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Haddad</dc:creator>
  <cp:lastModifiedBy>Philip Haddad</cp:lastModifiedBy>
  <dcterms:created xsi:type="dcterms:W3CDTF">2015-06-05T18:17:20Z</dcterms:created>
  <dcterms:modified xsi:type="dcterms:W3CDTF">2021-08-18T03:12:43Z</dcterms:modified>
</cp:coreProperties>
</file>