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ippuz\Dropbox (The Francis Crick)\PC\Documents\GEL Renal Cohort\"/>
    </mc:Choice>
  </mc:AlternateContent>
  <xr:revisionPtr revIDLastSave="0" documentId="13_ncr:1_{5D95A0CC-6ED8-4FB2-A10A-D3B59075FF33}" xr6:coauthVersionLast="36" xr6:coauthVersionMax="47" xr10:uidLastSave="{00000000-0000-0000-0000-000000000000}"/>
  <bookViews>
    <workbookView xWindow="0" yWindow="0" windowWidth="17256" windowHeight="5016" tabRatio="500" xr2:uid="{00000000-000D-0000-FFFF-FFFF00000000}"/>
  </bookViews>
  <sheets>
    <sheet name="TX Database" sheetId="6" r:id="rId1"/>
  </sheets>
  <externalReferences>
    <externalReference r:id="rId2"/>
  </externalReferences>
  <definedNames>
    <definedName name="_xlnm._FilterDatabase" localSheetId="0" hidden="1">'TX Database'!$A$2:$CE$235</definedName>
  </definedNames>
  <calcPr calcId="191029"/>
  <fileRecoveryPr autoRecover="0"/>
</workbook>
</file>

<file path=xl/calcChain.xml><?xml version="1.0" encoding="utf-8"?>
<calcChain xmlns="http://schemas.openxmlformats.org/spreadsheetml/2006/main">
  <c r="AK169" i="6" l="1"/>
  <c r="AK147" i="6"/>
  <c r="AK132" i="6"/>
  <c r="AK130" i="6"/>
  <c r="AK47" i="6" l="1"/>
  <c r="AK11" i="6"/>
  <c r="AK12" i="6"/>
  <c r="AK13" i="6"/>
  <c r="AK16" i="6"/>
  <c r="AK18" i="6"/>
  <c r="AK20" i="6"/>
  <c r="AK24" i="6"/>
  <c r="AK28" i="6"/>
  <c r="AK31" i="6"/>
  <c r="AK32" i="6"/>
  <c r="AK33" i="6"/>
  <c r="AK36" i="6"/>
  <c r="AK38" i="6"/>
  <c r="AK40" i="6"/>
  <c r="AK49" i="6"/>
  <c r="AK58" i="6"/>
  <c r="AK61" i="6"/>
  <c r="AK67" i="6"/>
  <c r="AK70" i="6"/>
  <c r="AK76" i="6"/>
  <c r="AK78" i="6"/>
  <c r="AK79" i="6"/>
  <c r="AK88" i="6"/>
  <c r="AK90" i="6"/>
  <c r="AK91" i="6"/>
  <c r="AK92" i="6"/>
  <c r="AK95" i="6"/>
  <c r="AK99" i="6"/>
  <c r="AK107" i="6"/>
  <c r="AK112" i="6"/>
  <c r="AK114" i="6"/>
  <c r="AK115" i="6"/>
  <c r="AK140" i="6"/>
  <c r="AK146" i="6"/>
  <c r="AK5" i="6"/>
  <c r="AK7" i="6"/>
  <c r="AK3" i="6"/>
  <c r="K167" i="6"/>
  <c r="K8" i="6" l="1"/>
  <c r="K9" i="6"/>
  <c r="K10" i="6"/>
  <c r="K14" i="6"/>
  <c r="K15" i="6"/>
  <c r="K19" i="6"/>
  <c r="K20" i="6"/>
  <c r="K22" i="6"/>
  <c r="K23" i="6"/>
  <c r="K24" i="6"/>
  <c r="K25" i="6"/>
  <c r="K26" i="6"/>
  <c r="K27" i="6"/>
  <c r="K28" i="6"/>
  <c r="K29" i="6"/>
  <c r="K32" i="6"/>
  <c r="K36" i="6"/>
  <c r="K40" i="6"/>
  <c r="K42" i="6"/>
  <c r="K43" i="6"/>
  <c r="K44" i="6"/>
  <c r="K46" i="6"/>
  <c r="K47" i="6"/>
  <c r="K51" i="6"/>
  <c r="K52" i="6"/>
  <c r="K53" i="6"/>
  <c r="K54" i="6"/>
  <c r="K55" i="6"/>
  <c r="K56" i="6"/>
  <c r="K61" i="6"/>
  <c r="K57" i="6"/>
  <c r="K58" i="6"/>
  <c r="K63" i="6"/>
  <c r="K59" i="6"/>
  <c r="K60" i="6"/>
  <c r="K64" i="6"/>
  <c r="K65" i="6"/>
  <c r="K68" i="6"/>
  <c r="K69" i="6"/>
  <c r="K71" i="6"/>
  <c r="K72" i="6"/>
  <c r="K73" i="6"/>
  <c r="K74" i="6"/>
  <c r="K81" i="6"/>
  <c r="K80" i="6"/>
  <c r="K82" i="6"/>
  <c r="K83" i="6"/>
  <c r="K84" i="6"/>
  <c r="K85" i="6"/>
  <c r="K86" i="6"/>
  <c r="K87" i="6"/>
  <c r="K88" i="6"/>
  <c r="K89" i="6"/>
  <c r="K91" i="6"/>
  <c r="K95" i="6"/>
  <c r="K96" i="6"/>
  <c r="K97" i="6"/>
  <c r="K98" i="6"/>
  <c r="K106" i="6"/>
  <c r="K107" i="6"/>
  <c r="K108" i="6"/>
  <c r="K109" i="6"/>
  <c r="K110" i="6"/>
  <c r="K111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D80" i="6"/>
  <c r="D81" i="6"/>
  <c r="D74" i="6"/>
  <c r="D73" i="6"/>
  <c r="D72" i="6"/>
  <c r="D71" i="6"/>
  <c r="D69" i="6"/>
  <c r="D68" i="6"/>
  <c r="D65" i="6"/>
  <c r="D64" i="6"/>
  <c r="D60" i="6"/>
  <c r="D59" i="6"/>
  <c r="D63" i="6"/>
  <c r="D58" i="6"/>
  <c r="D57" i="6"/>
  <c r="D61" i="6"/>
  <c r="D56" i="6"/>
  <c r="D55" i="6"/>
  <c r="D54" i="6"/>
  <c r="D53" i="6"/>
  <c r="D52" i="6"/>
  <c r="D51" i="6"/>
  <c r="D46" i="6"/>
  <c r="D44" i="6"/>
  <c r="D43" i="6"/>
  <c r="D42" i="6"/>
  <c r="D40" i="6"/>
  <c r="D36" i="6"/>
  <c r="D29" i="6"/>
  <c r="D26" i="6"/>
  <c r="D25" i="6"/>
  <c r="D23" i="6"/>
  <c r="D22" i="6"/>
  <c r="D20" i="6"/>
  <c r="D19" i="6"/>
  <c r="D15" i="6"/>
  <c r="K173" i="6" l="1"/>
  <c r="K161" i="6"/>
  <c r="K162" i="6"/>
  <c r="K163" i="6"/>
  <c r="K164" i="6"/>
  <c r="K165" i="6"/>
  <c r="K168" i="6"/>
  <c r="K170" i="6"/>
  <c r="K169" i="6"/>
  <c r="K171" i="6"/>
  <c r="K172" i="6"/>
  <c r="K160" i="6"/>
  <c r="K159" i="6"/>
  <c r="K158" i="6"/>
  <c r="K157" i="6"/>
  <c r="K156" i="6"/>
  <c r="K155" i="6"/>
  <c r="K154" i="6"/>
  <c r="K153" i="6"/>
  <c r="K152" i="6"/>
  <c r="K151" i="6"/>
  <c r="K148" i="6"/>
  <c r="K150" i="6"/>
  <c r="K131" i="6" l="1"/>
  <c r="K145" i="6"/>
  <c r="K146" i="6"/>
  <c r="K147" i="6"/>
  <c r="K115" i="6" l="1"/>
  <c r="K129" i="6"/>
  <c r="K130" i="6"/>
  <c r="K114" i="6" l="1"/>
  <c r="K113" i="6"/>
  <c r="AK235" i="6" l="1"/>
  <c r="AK234" i="6"/>
  <c r="AK233" i="6"/>
  <c r="AK232" i="6"/>
  <c r="AK231" i="6"/>
  <c r="AK230" i="6"/>
  <c r="AK229" i="6"/>
  <c r="AK228" i="6"/>
  <c r="AK227" i="6"/>
  <c r="AK226" i="6"/>
  <c r="AK225" i="6"/>
  <c r="AK224" i="6"/>
  <c r="AK223" i="6"/>
  <c r="AK222" i="6"/>
  <c r="AK221" i="6"/>
  <c r="AK220" i="6"/>
  <c r="AK219" i="6"/>
  <c r="AK218" i="6"/>
  <c r="AK217" i="6"/>
  <c r="AK216" i="6"/>
  <c r="AK215" i="6"/>
  <c r="AK214" i="6"/>
  <c r="AK213" i="6"/>
  <c r="AK212" i="6"/>
  <c r="AK211" i="6"/>
  <c r="AK210" i="6"/>
  <c r="AK209" i="6"/>
  <c r="AK208" i="6"/>
  <c r="AK207" i="6"/>
  <c r="AK206" i="6"/>
  <c r="AK205" i="6"/>
  <c r="AK204" i="6"/>
  <c r="AK203" i="6"/>
  <c r="AK202" i="6"/>
  <c r="AK201" i="6"/>
  <c r="AK200" i="6"/>
  <c r="AK199" i="6"/>
  <c r="AK198" i="6"/>
  <c r="AK197" i="6"/>
  <c r="AK196" i="6"/>
  <c r="AK195" i="6"/>
  <c r="AK194" i="6"/>
  <c r="AK193" i="6"/>
  <c r="AK192" i="6"/>
  <c r="AK191" i="6"/>
  <c r="AK190" i="6"/>
  <c r="AK189" i="6"/>
  <c r="AK188" i="6"/>
  <c r="AK187" i="6"/>
  <c r="AK186" i="6"/>
  <c r="AK185" i="6"/>
  <c r="AK184" i="6"/>
  <c r="AK183" i="6"/>
  <c r="AK182" i="6"/>
  <c r="AK181" i="6"/>
  <c r="AK180" i="6"/>
  <c r="AK179" i="6"/>
  <c r="AK178" i="6"/>
  <c r="AK177" i="6"/>
  <c r="AK176" i="6"/>
  <c r="AK175" i="6"/>
  <c r="AK174" i="6"/>
  <c r="K112" i="6"/>
  <c r="K94" i="6"/>
  <c r="K93" i="6"/>
  <c r="K92" i="6"/>
  <c r="K90" i="6"/>
  <c r="K79" i="6"/>
  <c r="K78" i="6"/>
  <c r="K76" i="6"/>
  <c r="K75" i="6"/>
  <c r="K70" i="6"/>
  <c r="K66" i="6"/>
  <c r="K62" i="6"/>
  <c r="K50" i="6"/>
  <c r="K49" i="6"/>
  <c r="K48" i="6"/>
  <c r="K45" i="6"/>
  <c r="K41" i="6"/>
  <c r="K39" i="6"/>
  <c r="K38" i="6"/>
  <c r="K37" i="6"/>
  <c r="K35" i="6"/>
  <c r="K34" i="6"/>
  <c r="K33" i="6"/>
  <c r="K31" i="6"/>
  <c r="K30" i="6"/>
  <c r="K21" i="6"/>
  <c r="K18" i="6"/>
  <c r="K17" i="6"/>
  <c r="K16" i="6"/>
  <c r="K13" i="6"/>
  <c r="K12" i="6"/>
  <c r="K11" i="6"/>
  <c r="K7" i="6"/>
  <c r="K6" i="6"/>
  <c r="K5" i="6"/>
  <c r="K4" i="6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Haire Anna</author>
    <author>Wylie Harriet</author>
  </authors>
  <commentList>
    <comment ref="AG14" authorId="0" shapeId="0" xr:uid="{95E1E006-013F-4147-A296-A217A220745A}">
      <text>
        <r>
          <rPr>
            <b/>
            <sz val="9"/>
            <color indexed="81"/>
            <rFont val="Tahoma"/>
            <family val="2"/>
          </rPr>
          <t>Haire Anna:</t>
        </r>
        <r>
          <rPr>
            <sz val="9"/>
            <color indexed="81"/>
            <rFont val="Tahoma"/>
            <family val="2"/>
          </rPr>
          <t xml:space="preserve">
Patient seem in the Urology Clinic for bladder cancer surveillance, has completed RCC fu</t>
        </r>
      </text>
    </comment>
    <comment ref="AG53" authorId="1" shapeId="0" xr:uid="{26232E7B-3583-47D6-B7D2-15E978F78016}">
      <text>
        <r>
          <rPr>
            <b/>
            <sz val="9"/>
            <color indexed="81"/>
            <rFont val="Tahoma"/>
            <family val="2"/>
          </rPr>
          <t>Wylie Harriet:</t>
        </r>
        <r>
          <rPr>
            <sz val="9"/>
            <color indexed="81"/>
            <rFont val="Tahoma"/>
            <family val="2"/>
          </rPr>
          <t xml:space="preserve">
Being followed up for another cancer - discharged from renal clinic</t>
        </r>
      </text>
    </comment>
    <comment ref="AG59" authorId="1" shapeId="0" xr:uid="{ADBF28AF-FAA1-4B7C-AB70-4E34056C7001}">
      <text>
        <r>
          <rPr>
            <b/>
            <sz val="9"/>
            <color indexed="81"/>
            <rFont val="Tahoma"/>
            <family val="2"/>
          </rPr>
          <t>Wylie Harriet:</t>
        </r>
        <r>
          <rPr>
            <sz val="9"/>
            <color indexed="81"/>
            <rFont val="Tahoma"/>
            <family val="2"/>
          </rPr>
          <t xml:space="preserve">
Followed up in external clinic on 03/02/2021, discharged from renal in 2018
</t>
        </r>
      </text>
    </comment>
    <comment ref="AG60" authorId="1" shapeId="0" xr:uid="{AFD5AE3A-85B2-46A1-A9D8-E08032A61EB9}">
      <text>
        <r>
          <rPr>
            <b/>
            <sz val="9"/>
            <color indexed="81"/>
            <rFont val="Tahoma"/>
            <family val="2"/>
          </rPr>
          <t>Wylie Harriet:
Discharged to Marsden, unsure of long term follow up.</t>
        </r>
      </text>
    </comment>
    <comment ref="AG63" authorId="1" shapeId="0" xr:uid="{A2002580-1184-485C-8E9B-F2E3AA6AE46A}">
      <text>
        <r>
          <rPr>
            <b/>
            <sz val="9"/>
            <color indexed="81"/>
            <rFont val="Tahoma"/>
            <family val="2"/>
          </rPr>
          <t>Wylie Harriet:</t>
        </r>
        <r>
          <rPr>
            <sz val="9"/>
            <color indexed="81"/>
            <rFont val="Tahoma"/>
            <family val="2"/>
          </rPr>
          <t xml:space="preserve">
discharged to Barts for trial</t>
        </r>
      </text>
    </comment>
  </commentList>
</comments>
</file>

<file path=xl/sharedStrings.xml><?xml version="1.0" encoding="utf-8"?>
<sst xmlns="http://schemas.openxmlformats.org/spreadsheetml/2006/main" count="3652" uniqueCount="497">
  <si>
    <t>Demographics</t>
  </si>
  <si>
    <t>Histopathology</t>
  </si>
  <si>
    <t>Overall Stage</t>
  </si>
  <si>
    <t>Follow-up</t>
  </si>
  <si>
    <t>Neoadjuvant Treatment</t>
  </si>
  <si>
    <t>Adjuvant Treatment</t>
  </si>
  <si>
    <t>1st Progression</t>
  </si>
  <si>
    <t>2nd Progression</t>
  </si>
  <si>
    <t>Death</t>
  </si>
  <si>
    <t>cfDNA Urine</t>
  </si>
  <si>
    <t>Trial Number</t>
  </si>
  <si>
    <t>Sex</t>
  </si>
  <si>
    <t>Ethnicity</t>
  </si>
  <si>
    <t>Presenting Complaint</t>
  </si>
  <si>
    <t>Date of Diagnosis</t>
  </si>
  <si>
    <t>Comments</t>
  </si>
  <si>
    <t>Date of Surgery</t>
  </si>
  <si>
    <t>Left / Right</t>
  </si>
  <si>
    <t>Partial / Radical</t>
  </si>
  <si>
    <t>Subtype</t>
  </si>
  <si>
    <t>Size (mm)</t>
  </si>
  <si>
    <t>T</t>
  </si>
  <si>
    <t>N</t>
  </si>
  <si>
    <t>M</t>
  </si>
  <si>
    <t>Microscopic Vascular Invasion</t>
  </si>
  <si>
    <t>Renal Vein/IVC Involvement</t>
  </si>
  <si>
    <t xml:space="preserve"> Fat Invasion</t>
  </si>
  <si>
    <t>Necrosis</t>
  </si>
  <si>
    <t>Sarcomatoid Changes</t>
  </si>
  <si>
    <t>Leibovich Score</t>
  </si>
  <si>
    <t>Stage</t>
  </si>
  <si>
    <t>Last Follow-up</t>
  </si>
  <si>
    <t>Overall Survival (Years)</t>
  </si>
  <si>
    <t>Type</t>
  </si>
  <si>
    <t>Clinical Trial</t>
  </si>
  <si>
    <t>Start Date</t>
  </si>
  <si>
    <t>Finish Date</t>
  </si>
  <si>
    <t>No of Cycles</t>
  </si>
  <si>
    <t>Best Response</t>
  </si>
  <si>
    <t>Reason for Stopping</t>
  </si>
  <si>
    <t>1st Line Treatment</t>
  </si>
  <si>
    <t>Progression Date</t>
  </si>
  <si>
    <t>Progression Site</t>
  </si>
  <si>
    <t>Re-Biopsy</t>
  </si>
  <si>
    <t>cfDNA Blood</t>
  </si>
  <si>
    <t>Treatment</t>
  </si>
  <si>
    <t>Date of Death</t>
  </si>
  <si>
    <t>Haematuria</t>
  </si>
  <si>
    <t>Clear Cell</t>
  </si>
  <si>
    <t>3a</t>
  </si>
  <si>
    <t>n/a</t>
  </si>
  <si>
    <t>2b</t>
  </si>
  <si>
    <t>PR</t>
  </si>
  <si>
    <t>PD</t>
  </si>
  <si>
    <t>Lung</t>
  </si>
  <si>
    <t>Missed</t>
  </si>
  <si>
    <t>Axitinib</t>
  </si>
  <si>
    <t>Sunitinib</t>
  </si>
  <si>
    <t>Everolimus</t>
  </si>
  <si>
    <t>BSC</t>
  </si>
  <si>
    <t>Pain</t>
  </si>
  <si>
    <t>x</t>
  </si>
  <si>
    <t>?</t>
  </si>
  <si>
    <t>Pathological Fracture</t>
  </si>
  <si>
    <t>SD</t>
  </si>
  <si>
    <t>1a</t>
  </si>
  <si>
    <t>Pazopanib</t>
  </si>
  <si>
    <t>Incidental</t>
  </si>
  <si>
    <t>2a</t>
  </si>
  <si>
    <t>Unknown</t>
  </si>
  <si>
    <t>Sorafenib</t>
  </si>
  <si>
    <t>Bone</t>
  </si>
  <si>
    <t>Declined</t>
  </si>
  <si>
    <t>VHL syndrome</t>
  </si>
  <si>
    <t>1b</t>
  </si>
  <si>
    <t>Chromophobe</t>
  </si>
  <si>
    <t>CR</t>
  </si>
  <si>
    <t>Papillary Type 1</t>
  </si>
  <si>
    <t>3b</t>
  </si>
  <si>
    <t>Weight Loss</t>
  </si>
  <si>
    <t>Yes</t>
  </si>
  <si>
    <t>STAR</t>
  </si>
  <si>
    <t>A-PREDICT</t>
  </si>
  <si>
    <t>ongoing</t>
  </si>
  <si>
    <t>3c</t>
  </si>
  <si>
    <t>Elsewhere</t>
  </si>
  <si>
    <t>"Alternative Therapy"</t>
  </si>
  <si>
    <t>Papillary Type 2</t>
  </si>
  <si>
    <t>Fatigue</t>
  </si>
  <si>
    <t>Anaemia</t>
  </si>
  <si>
    <t>30/01/2014</t>
  </si>
  <si>
    <t>IHD</t>
  </si>
  <si>
    <t>Liver</t>
  </si>
  <si>
    <t>Renal Bed, RPLN</t>
  </si>
  <si>
    <t>Lung, Adrenal</t>
  </si>
  <si>
    <t>Ongoing</t>
  </si>
  <si>
    <t>Liver, Adrenal, Renal Bed</t>
  </si>
  <si>
    <t>Lung, Adrenal, Liver</t>
  </si>
  <si>
    <t>Bone, Lymph Node</t>
  </si>
  <si>
    <t>Bone, Liver</t>
  </si>
  <si>
    <t>In Gibraltar</t>
  </si>
  <si>
    <t>Caucasian</t>
  </si>
  <si>
    <t>Asian</t>
  </si>
  <si>
    <t>Abnormal Renal Function</t>
  </si>
  <si>
    <t>Other</t>
  </si>
  <si>
    <t>Hydro/Varicocoele</t>
  </si>
  <si>
    <t>No</t>
  </si>
  <si>
    <t>Right</t>
  </si>
  <si>
    <t>Left</t>
  </si>
  <si>
    <t>Radical</t>
  </si>
  <si>
    <t>Partial</t>
  </si>
  <si>
    <t>Time From Diagnosis to Surgery (Days)</t>
  </si>
  <si>
    <t>Multiple Lesions</t>
  </si>
  <si>
    <t>IV</t>
  </si>
  <si>
    <t>Background</t>
  </si>
  <si>
    <t>yes</t>
  </si>
  <si>
    <t>no</t>
  </si>
  <si>
    <t>Nivolumab</t>
  </si>
  <si>
    <t>Renal Bed</t>
  </si>
  <si>
    <t>Toxicity</t>
  </si>
  <si>
    <t>Chest Wall</t>
  </si>
  <si>
    <t>Brain</t>
  </si>
  <si>
    <t>Progressive Disease</t>
  </si>
  <si>
    <t>Bilateral</t>
  </si>
  <si>
    <t>Partial Response</t>
  </si>
  <si>
    <t>Female</t>
  </si>
  <si>
    <t>Male</t>
  </si>
  <si>
    <t>Cough</t>
  </si>
  <si>
    <t>liver</t>
  </si>
  <si>
    <t>lung, soft tissue, bone</t>
  </si>
  <si>
    <t xml:space="preserve">no </t>
  </si>
  <si>
    <t xml:space="preserve">Nivolumab </t>
  </si>
  <si>
    <t xml:space="preserve">Yes </t>
  </si>
  <si>
    <t xml:space="preserve">unknown </t>
  </si>
  <si>
    <t>PD and declining PS</t>
  </si>
  <si>
    <t xml:space="preserve">adrenal mets and lung mets increasing </t>
  </si>
  <si>
    <t>Sunitinib, prior to this had radiotherapy R rib + T7</t>
  </si>
  <si>
    <t xml:space="preserve">Axitinib </t>
  </si>
  <si>
    <t>Dry cough + tiredness</t>
  </si>
  <si>
    <t xml:space="preserve">Radical </t>
  </si>
  <si>
    <t>Clear cell</t>
  </si>
  <si>
    <t xml:space="preserve">Ongoing </t>
  </si>
  <si>
    <t>Lung, nodal disease</t>
  </si>
  <si>
    <t>Already had lung mets removed RBH 2009</t>
  </si>
  <si>
    <t>Toxicity and then PD</t>
  </si>
  <si>
    <t>Lung, mediastinal + retroperitoneal</t>
  </si>
  <si>
    <t>I</t>
  </si>
  <si>
    <t>Liver biopsy</t>
  </si>
  <si>
    <t>For Phase 1b axitinib plus crizotinib study</t>
  </si>
  <si>
    <t xml:space="preserve">ongoing </t>
  </si>
  <si>
    <t>Tivozanib</t>
  </si>
  <si>
    <t>Ipi/Nivo</t>
  </si>
  <si>
    <t xml:space="preserve">Lung, bone, para-aortic LN </t>
  </si>
  <si>
    <t>Free Comments</t>
  </si>
  <si>
    <t>Pazopanib -STAR trial</t>
  </si>
  <si>
    <t>retroperitoneal relapse</t>
  </si>
  <si>
    <t>Pazopanib was stopped and started again owing to mucositis and depression, so only completed 2 cycles in total</t>
  </si>
  <si>
    <t>Incidental finding on surveillance scans as BG of hemangiopericytoma</t>
  </si>
  <si>
    <t>right</t>
  </si>
  <si>
    <t>BMI (pre-op)</t>
  </si>
  <si>
    <t>Smoker</t>
  </si>
  <si>
    <t>Non-smoker</t>
  </si>
  <si>
    <t>Pathological Fracture, L femur</t>
  </si>
  <si>
    <t>radical</t>
  </si>
  <si>
    <t xml:space="preserve">Caucasian </t>
  </si>
  <si>
    <t>III</t>
  </si>
  <si>
    <t>II</t>
  </si>
  <si>
    <t>Pembrolizumab</t>
  </si>
  <si>
    <t>N/A</t>
  </si>
  <si>
    <t>SOB</t>
  </si>
  <si>
    <t>Considered for everolimus but poor PS</t>
  </si>
  <si>
    <t>Painless haematuria</t>
  </si>
  <si>
    <t>Posterior retroperitoneum and posterior mediastinum</t>
  </si>
  <si>
    <t>Tumour thrombus</t>
  </si>
  <si>
    <t>New celiac axis adenopathy and enlarging deposits within the left nephrectomy bed. New skeletal metastatic disease and likely new right hepatic lobar deposit.</t>
  </si>
  <si>
    <t>Cabozantinib</t>
  </si>
  <si>
    <t>Ex-Smoker</t>
  </si>
  <si>
    <t>Axitinib &amp; Avelumab</t>
  </si>
  <si>
    <t>Nephrectomy Bed</t>
  </si>
  <si>
    <t>Chest Wall Lesion</t>
  </si>
  <si>
    <t>Active Surveillance</t>
  </si>
  <si>
    <t>L. Hilum &amp; R. Adrenal Gland</t>
  </si>
  <si>
    <t>Ipilimumab &amp; Nivolumab</t>
  </si>
  <si>
    <t>PRISM</t>
  </si>
  <si>
    <t>Stable Disease</t>
  </si>
  <si>
    <t>R. Loin Pain</t>
  </si>
  <si>
    <t>Haemoptysis</t>
  </si>
  <si>
    <t>Brain, Liver, Lungs</t>
  </si>
  <si>
    <t>Cpi</t>
  </si>
  <si>
    <t>Abdominal Pain</t>
  </si>
  <si>
    <t>Never Smoker</t>
  </si>
  <si>
    <t>Clear Cell Papillary</t>
  </si>
  <si>
    <t>1st Line Treatment (Stage IV disease or Post Cytoreductive Nephrectomy)</t>
  </si>
  <si>
    <t>Flank Pain</t>
  </si>
  <si>
    <t>Rhabdoid</t>
  </si>
  <si>
    <t>DVT</t>
  </si>
  <si>
    <t>Axitinib &amp; Pembrolizumab</t>
  </si>
  <si>
    <t>CPI &amp; VEGF-TKI</t>
  </si>
  <si>
    <t>SOURCE</t>
  </si>
  <si>
    <t>VEGF TKI</t>
  </si>
  <si>
    <t xml:space="preserve">Mediastinal &amp; Paratracheal LN </t>
  </si>
  <si>
    <t xml:space="preserve">Active Surveillance </t>
  </si>
  <si>
    <t>Yes: 42mm &amp; 28mm</t>
  </si>
  <si>
    <t>L. Scapular Pain</t>
  </si>
  <si>
    <t xml:space="preserve">Male </t>
  </si>
  <si>
    <t xml:space="preserve">Flank Pain </t>
  </si>
  <si>
    <t>Surveillance</t>
  </si>
  <si>
    <t>Mediastinal LN &amp; Pulmonary Nodes</t>
  </si>
  <si>
    <t>VEGF TKI &amp; Cpi</t>
  </si>
  <si>
    <t>2nd line neo-adjuvant treatment</t>
  </si>
  <si>
    <t>Clot Retention</t>
  </si>
  <si>
    <t>Non-Smoker</t>
  </si>
  <si>
    <t>Pleura &amp; LN</t>
  </si>
  <si>
    <t>Pleura</t>
  </si>
  <si>
    <t>Nivolumab &amp; Cabozantinib</t>
  </si>
  <si>
    <t>VEGFi</t>
  </si>
  <si>
    <t>KN-426</t>
  </si>
  <si>
    <t>Leptomeningeal disease</t>
  </si>
  <si>
    <t>Paratracheal LN</t>
  </si>
  <si>
    <t>T11/L5</t>
  </si>
  <si>
    <t>Toxicity (Nephritis)</t>
  </si>
  <si>
    <t>Lung, Liver, Pelvis</t>
  </si>
  <si>
    <t>Liver, Adrenal, Bone, RP node</t>
  </si>
  <si>
    <t>YES</t>
  </si>
  <si>
    <t>3B</t>
  </si>
  <si>
    <t>1A</t>
  </si>
  <si>
    <t>L adrenal, R lung</t>
  </si>
  <si>
    <t>African</t>
  </si>
  <si>
    <t xml:space="preserve">Afro-Caribbean </t>
  </si>
  <si>
    <t xml:space="preserve">Pain </t>
  </si>
  <si>
    <t>Abnormal Liver Function/Incidental</t>
  </si>
  <si>
    <t>Hydro/Varicocele</t>
  </si>
  <si>
    <t>Weight loss</t>
  </si>
  <si>
    <t xml:space="preserve">Weight loss/ Haematuria </t>
  </si>
  <si>
    <t>palpable mass, pain</t>
  </si>
  <si>
    <t>DVT/PE</t>
  </si>
  <si>
    <t>Pain/ Haematuria</t>
  </si>
  <si>
    <t>Previous partial</t>
  </si>
  <si>
    <t>not stated  - Referal</t>
  </si>
  <si>
    <t>Palpable mass</t>
  </si>
  <si>
    <t>Referral for surgery</t>
  </si>
  <si>
    <t>Haematuria &amp; Pain</t>
  </si>
  <si>
    <t>-</t>
  </si>
  <si>
    <t>VHL</t>
  </si>
  <si>
    <t>lung</t>
  </si>
  <si>
    <t>X</t>
  </si>
  <si>
    <t>55/8</t>
  </si>
  <si>
    <t>36/34</t>
  </si>
  <si>
    <t>2.9/1.7/0.9</t>
  </si>
  <si>
    <t>20/75</t>
  </si>
  <si>
    <t>1a &amp; 2a</t>
  </si>
  <si>
    <t>90/4</t>
  </si>
  <si>
    <t>1/1</t>
  </si>
  <si>
    <t>Yes (10%)</t>
  </si>
  <si>
    <t>Yes (30%)</t>
  </si>
  <si>
    <t>Focal (10%)</t>
  </si>
  <si>
    <t>0/6</t>
  </si>
  <si>
    <t>&lt;5%</t>
  </si>
  <si>
    <t>Yes - focal</t>
  </si>
  <si>
    <t>1b &amp; 1a</t>
  </si>
  <si>
    <t>Yes (5%)</t>
  </si>
  <si>
    <t>1b (m)</t>
  </si>
  <si>
    <t>Yes 20%</t>
  </si>
  <si>
    <t>Yes 50%</t>
  </si>
  <si>
    <t>Yes - 20%</t>
  </si>
  <si>
    <t>Yes 70%</t>
  </si>
  <si>
    <t>Yes (20%)</t>
  </si>
  <si>
    <t>1a &amp; 1b</t>
  </si>
  <si>
    <t>Completed</t>
  </si>
  <si>
    <t>died</t>
  </si>
  <si>
    <t>Axitinib/Avelumab</t>
  </si>
  <si>
    <t>Had one infusion and stopped due to diagnosis of 2nd malignancy</t>
  </si>
  <si>
    <t>trial at barts</t>
  </si>
  <si>
    <t>immunotherapy trial</t>
  </si>
  <si>
    <t>Died</t>
  </si>
  <si>
    <t>oral</t>
  </si>
  <si>
    <t>4 weeks daily, 2 weeks break</t>
  </si>
  <si>
    <t>CLEAR Arm C</t>
  </si>
  <si>
    <t>Partial to continuous response</t>
  </si>
  <si>
    <t>Gemcitabine &amp; Doxorubicin</t>
  </si>
  <si>
    <t>Pt frail</t>
  </si>
  <si>
    <t>pazopanib</t>
  </si>
  <si>
    <t>Radiotherapy</t>
  </si>
  <si>
    <t>Lung, Peritoneal</t>
  </si>
  <si>
    <t xml:space="preserve">IN KENT </t>
  </si>
  <si>
    <t>LN and lung</t>
  </si>
  <si>
    <t>Anti-PDL-1 trial at SCRI</t>
  </si>
  <si>
    <t>Progression</t>
  </si>
  <si>
    <t>cabozantinib</t>
  </si>
  <si>
    <t>nivolumab</t>
  </si>
  <si>
    <t>yes maidstone</t>
  </si>
  <si>
    <t>pd</t>
  </si>
  <si>
    <t>pr</t>
  </si>
  <si>
    <t>cyberknife</t>
  </si>
  <si>
    <t>lung nodes</t>
  </si>
  <si>
    <t xml:space="preserve">grade 4 transaminitis </t>
  </si>
  <si>
    <t>Cyberknife</t>
  </si>
  <si>
    <t>Medistinal and hilar lymph nodes, lung</t>
  </si>
  <si>
    <t>Diagnosis of 2nd malignancy</t>
  </si>
  <si>
    <t>Had one cycle of Axitinib/Avelumab  but stopped due to symptoms which were found as a second stomach malignancy</t>
  </si>
  <si>
    <t>No progression, switched Tx due to 2nd malignancy</t>
  </si>
  <si>
    <t>CAPOX/Nivo</t>
  </si>
  <si>
    <t>Completed CAPOX for gastric cancer, rib biopsy showed progressive RCC</t>
  </si>
  <si>
    <t>Relapse mets with LN disease</t>
  </si>
  <si>
    <t xml:space="preserve">Increase in left renal lesion first seen in 2015 and classed as indeterminate. R kidney stable following partial. </t>
  </si>
  <si>
    <t>Patient diagnose with metastatic breast cancer simultaneously- priority over RCC for treatment</t>
  </si>
  <si>
    <t>Liver, Lung, Bones</t>
  </si>
  <si>
    <t>Died at STH</t>
  </si>
  <si>
    <t>tolerated poorly</t>
  </si>
  <si>
    <t>increase in number and size of the mediastinal lymphadenopathy</t>
  </si>
  <si>
    <t>partial response, LRTI, AKI</t>
  </si>
  <si>
    <t>Only partial response</t>
  </si>
  <si>
    <t>Progressive lung lesions</t>
  </si>
  <si>
    <t>stable; size reduction</t>
  </si>
  <si>
    <t>Age</t>
  </si>
  <si>
    <t>K021</t>
  </si>
  <si>
    <t>K023</t>
  </si>
  <si>
    <t>K029</t>
  </si>
  <si>
    <t>K037</t>
  </si>
  <si>
    <t>K039</t>
  </si>
  <si>
    <t>K063</t>
  </si>
  <si>
    <t>K064</t>
  </si>
  <si>
    <t>K065</t>
  </si>
  <si>
    <t>K066</t>
  </si>
  <si>
    <t>K070</t>
  </si>
  <si>
    <t>K071</t>
  </si>
  <si>
    <t>K079</t>
  </si>
  <si>
    <t>K096</t>
  </si>
  <si>
    <t>K098</t>
  </si>
  <si>
    <t>K099</t>
  </si>
  <si>
    <t>K104</t>
  </si>
  <si>
    <t>K105</t>
  </si>
  <si>
    <t>K107</t>
  </si>
  <si>
    <t>K108</t>
  </si>
  <si>
    <t>K110</t>
  </si>
  <si>
    <t>K112</t>
  </si>
  <si>
    <t>K113</t>
  </si>
  <si>
    <t>K114</t>
  </si>
  <si>
    <t>K118</t>
  </si>
  <si>
    <t>K124</t>
  </si>
  <si>
    <t>K126</t>
  </si>
  <si>
    <t>K128</t>
  </si>
  <si>
    <t>K130</t>
  </si>
  <si>
    <t>K136</t>
  </si>
  <si>
    <t>K138</t>
  </si>
  <si>
    <t>K146</t>
  </si>
  <si>
    <t>K149</t>
  </si>
  <si>
    <t>K153</t>
  </si>
  <si>
    <t>K156</t>
  </si>
  <si>
    <t>K158</t>
  </si>
  <si>
    <t>K162</t>
  </si>
  <si>
    <t>K163</t>
  </si>
  <si>
    <t>K167</t>
  </si>
  <si>
    <t>K176</t>
  </si>
  <si>
    <t>K180</t>
  </si>
  <si>
    <t>K182</t>
  </si>
  <si>
    <t>K184</t>
  </si>
  <si>
    <t>K191</t>
  </si>
  <si>
    <t>K206</t>
  </si>
  <si>
    <t>K207</t>
  </si>
  <si>
    <t>K208</t>
  </si>
  <si>
    <t>K216</t>
  </si>
  <si>
    <t>K220</t>
  </si>
  <si>
    <t>K221</t>
  </si>
  <si>
    <t>K222</t>
  </si>
  <si>
    <t>K226</t>
  </si>
  <si>
    <t>K228</t>
  </si>
  <si>
    <t>K229</t>
  </si>
  <si>
    <t>K233</t>
  </si>
  <si>
    <t>K234</t>
  </si>
  <si>
    <t>K237</t>
  </si>
  <si>
    <t>K239</t>
  </si>
  <si>
    <t>K240</t>
  </si>
  <si>
    <t>K244</t>
  </si>
  <si>
    <t>K250</t>
  </si>
  <si>
    <t>K252</t>
  </si>
  <si>
    <t>K256</t>
  </si>
  <si>
    <t>K265</t>
  </si>
  <si>
    <t>K266</t>
  </si>
  <si>
    <t>K272</t>
  </si>
  <si>
    <t>K276</t>
  </si>
  <si>
    <t>K280</t>
  </si>
  <si>
    <t>K291</t>
  </si>
  <si>
    <t>K292</t>
  </si>
  <si>
    <t>K293</t>
  </si>
  <si>
    <t>K295</t>
  </si>
  <si>
    <t>K302</t>
  </si>
  <si>
    <t>K306</t>
  </si>
  <si>
    <t>K307</t>
  </si>
  <si>
    <t>K326</t>
  </si>
  <si>
    <t>K328</t>
  </si>
  <si>
    <t>K336</t>
  </si>
  <si>
    <t>K340</t>
  </si>
  <si>
    <t>K352</t>
  </si>
  <si>
    <t>K354</t>
  </si>
  <si>
    <t>K357</t>
  </si>
  <si>
    <t>K359</t>
  </si>
  <si>
    <t>K360</t>
  </si>
  <si>
    <t>K373</t>
  </si>
  <si>
    <t>K375</t>
  </si>
  <si>
    <t>K381</t>
  </si>
  <si>
    <t>K386</t>
  </si>
  <si>
    <t>K390</t>
  </si>
  <si>
    <t>K427</t>
  </si>
  <si>
    <t>K442</t>
  </si>
  <si>
    <t>K444</t>
  </si>
  <si>
    <t>K446</t>
  </si>
  <si>
    <t>K448</t>
  </si>
  <si>
    <t>K450</t>
  </si>
  <si>
    <t>K451</t>
  </si>
  <si>
    <t>K462</t>
  </si>
  <si>
    <t>K491</t>
  </si>
  <si>
    <t>K494</t>
  </si>
  <si>
    <t>K498</t>
  </si>
  <si>
    <t>K500</t>
  </si>
  <si>
    <t>K501</t>
  </si>
  <si>
    <t>K503</t>
  </si>
  <si>
    <t>K523</t>
  </si>
  <si>
    <t>K528</t>
  </si>
  <si>
    <t>K529</t>
  </si>
  <si>
    <t>K530</t>
  </si>
  <si>
    <t>K531</t>
  </si>
  <si>
    <t>K535</t>
  </si>
  <si>
    <t>K545</t>
  </si>
  <si>
    <t>K560</t>
  </si>
  <si>
    <t>K563</t>
  </si>
  <si>
    <t>K569</t>
  </si>
  <si>
    <t>K573</t>
  </si>
  <si>
    <t>K574</t>
  </si>
  <si>
    <t>K576</t>
  </si>
  <si>
    <t>K579</t>
  </si>
  <si>
    <t>K580</t>
  </si>
  <si>
    <t>K586</t>
  </si>
  <si>
    <t>K587</t>
  </si>
  <si>
    <t>K588</t>
  </si>
  <si>
    <t>K590</t>
  </si>
  <si>
    <t>K592</t>
  </si>
  <si>
    <t>K593</t>
  </si>
  <si>
    <t>K606</t>
  </si>
  <si>
    <t>K608</t>
  </si>
  <si>
    <t>K611</t>
  </si>
  <si>
    <t>K612</t>
  </si>
  <si>
    <t>K629</t>
  </si>
  <si>
    <t>K632</t>
  </si>
  <si>
    <t>K635</t>
  </si>
  <si>
    <t>K640</t>
  </si>
  <si>
    <t>K641</t>
  </si>
  <si>
    <t>K642</t>
  </si>
  <si>
    <t>K648</t>
  </si>
  <si>
    <t>K654</t>
  </si>
  <si>
    <t>K656</t>
  </si>
  <si>
    <t>K659</t>
  </si>
  <si>
    <t>K664</t>
  </si>
  <si>
    <t>K665</t>
  </si>
  <si>
    <t>K666</t>
  </si>
  <si>
    <t>K668</t>
  </si>
  <si>
    <t>K677</t>
  </si>
  <si>
    <t>K682</t>
  </si>
  <si>
    <t>K683</t>
  </si>
  <si>
    <t>K692</t>
  </si>
  <si>
    <t>K693</t>
  </si>
  <si>
    <t>K695</t>
  </si>
  <si>
    <t>K715</t>
  </si>
  <si>
    <t>K717</t>
  </si>
  <si>
    <t>K726</t>
  </si>
  <si>
    <t>K730</t>
  </si>
  <si>
    <t>K812</t>
  </si>
  <si>
    <t>K816</t>
  </si>
  <si>
    <t>K817</t>
  </si>
  <si>
    <t>K819</t>
  </si>
  <si>
    <t>K821</t>
  </si>
  <si>
    <t>K831</t>
  </si>
  <si>
    <t>K836</t>
  </si>
  <si>
    <t>K838</t>
  </si>
  <si>
    <t>K839</t>
  </si>
  <si>
    <t>K917</t>
  </si>
  <si>
    <t>K919</t>
  </si>
  <si>
    <t>K925</t>
  </si>
  <si>
    <t>K941</t>
  </si>
  <si>
    <t>K942</t>
  </si>
  <si>
    <t>K950</t>
  </si>
  <si>
    <t>K986</t>
  </si>
  <si>
    <t>K988</t>
  </si>
  <si>
    <t>K990</t>
  </si>
  <si>
    <t>K992</t>
  </si>
  <si>
    <t xml:space="preserve">Fuhrman Grade </t>
  </si>
  <si>
    <t xml:space="preserve">Asian </t>
  </si>
  <si>
    <t>Smoking Status</t>
  </si>
  <si>
    <t>Y</t>
  </si>
  <si>
    <t>Previous RCC</t>
  </si>
  <si>
    <t>PFS (Months)</t>
  </si>
  <si>
    <t>RCC Related Death</t>
  </si>
  <si>
    <t>Metastatectomy</t>
  </si>
  <si>
    <t xml:space="preserve">Surgery </t>
  </si>
  <si>
    <t>3</t>
  </si>
  <si>
    <t>64/30</t>
  </si>
  <si>
    <t xml:space="preserve">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</si>
</sst>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7">
    <font>
      <sz val="12"/>
      <color theme="1"/>
      <name val="Calibri"/>
      <family val="2"/>
      <scheme val="minor"/>
    </font>
    <font>
      <sz val="9"/>
      <name val="Calibri (Body)"/>
    </font>
    <font>
      <sz val="9"/>
      <color rgb="FFFF0000"/>
      <name val="Calibri (Body)"/>
    </font>
    <font>
      <sz val="11"/>
      <name val="Calibri"/>
      <family val="2"/>
      <charset val="134"/>
      <scheme val="minor"/>
    </font>
    <font>
      <u/>
      <sz val="9"/>
      <color rgb="FFFF0000"/>
      <name val="Calibri (Body)"/>
    </font>
    <font>
      <u/>
      <sz val="9"/>
      <name val="Calibri (Body)"/>
    </font>
    <font>
      <u/>
      <sz val="10"/>
      <name val="Arial"/>
      <family val="1"/>
    </font>
    <font>
      <sz val="10"/>
      <name val="Arial"/>
      <family val="1"/>
    </font>
    <font>
      <sz val="11"/>
      <name val="Calibri (Body)"/>
    </font>
    <font>
      <sz val="1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u/>
      <sz val="10"/>
      <color rgb="FFFF0000"/>
      <name val="Arial"/>
      <family val="1"/>
    </font>
    <font>
      <sz val="11"/>
      <color rgb="FFFF000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10"/>
      <name val="Calibri (Body)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charset val="136"/>
    </font>
    <font>
      <sz val="9"/>
      <name val="Calibri body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96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5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12" fillId="2" borderId="5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7" fontId="2" fillId="0" borderId="5" xfId="0" applyNumberFormat="1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1" fillId="0" borderId="10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14" fontId="1" fillId="5" borderId="5" xfId="0" applyNumberFormat="1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14" fontId="22" fillId="5" borderId="5" xfId="0" applyNumberFormat="1" applyFont="1" applyFill="1" applyBorder="1" applyAlignment="1">
      <alignment horizontal="center" vertical="center" wrapText="1"/>
    </xf>
    <xf numFmtId="14" fontId="1" fillId="5" borderId="2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2" fontId="12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1" fontId="1" fillId="2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2" fontId="22" fillId="5" borderId="5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4" fontId="1" fillId="5" borderId="4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9" fontId="1" fillId="5" borderId="5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14" fontId="1" fillId="5" borderId="12" xfId="0" applyNumberFormat="1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1" fillId="5" borderId="5" xfId="0" applyNumberFormat="1" applyFont="1" applyFill="1" applyBorder="1" applyAlignment="1">
      <alignment horizontal="center" vertical="center" wrapText="1"/>
    </xf>
    <xf numFmtId="1" fontId="2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4" fontId="13" fillId="2" borderId="5" xfId="0" applyNumberFormat="1" applyFont="1" applyFill="1" applyBorder="1" applyAlignment="1">
      <alignment horizontal="left" vertical="center"/>
    </xf>
    <xf numFmtId="14" fontId="14" fillId="2" borderId="15" xfId="0" applyNumberFormat="1" applyFont="1" applyFill="1" applyBorder="1" applyAlignment="1">
      <alignment horizontal="center" vertical="center" wrapText="1"/>
    </xf>
    <xf numFmtId="14" fontId="12" fillId="2" borderId="5" xfId="0" applyNumberFormat="1" applyFont="1" applyFill="1" applyBorder="1" applyAlignment="1">
      <alignment horizontal="center" vertical="center" wrapText="1"/>
    </xf>
    <xf numFmtId="14" fontId="12" fillId="2" borderId="2" xfId="0" applyNumberFormat="1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 wrapText="1"/>
    </xf>
    <xf numFmtId="14" fontId="12" fillId="2" borderId="9" xfId="0" applyNumberFormat="1" applyFont="1" applyFill="1" applyBorder="1" applyAlignment="1">
      <alignment horizontal="center" vertical="center" wrapText="1"/>
    </xf>
    <xf numFmtId="14" fontId="12" fillId="2" borderId="10" xfId="0" applyNumberFormat="1" applyFont="1" applyFill="1" applyBorder="1" applyAlignment="1">
      <alignment horizontal="center" vertical="center" wrapText="1"/>
    </xf>
    <xf numFmtId="2" fontId="13" fillId="2" borderId="5" xfId="0" applyNumberFormat="1" applyFont="1" applyFill="1" applyBorder="1" applyAlignment="1">
      <alignment horizontal="left" vertical="center"/>
    </xf>
    <xf numFmtId="2" fontId="12" fillId="2" borderId="9" xfId="0" applyNumberFormat="1" applyFont="1" applyFill="1" applyBorder="1" applyAlignment="1">
      <alignment horizontal="center" vertical="center" wrapText="1"/>
    </xf>
    <xf numFmtId="2" fontId="12" fillId="2" borderId="10" xfId="0" applyNumberFormat="1" applyFont="1" applyFill="1" applyBorder="1" applyAlignment="1">
      <alignment horizontal="center" vertical="center" wrapText="1"/>
    </xf>
    <xf numFmtId="14" fontId="22" fillId="0" borderId="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/>
    </xf>
    <xf numFmtId="0" fontId="14" fillId="0" borderId="15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14" fontId="26" fillId="0" borderId="5" xfId="0" applyNumberFormat="1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 wrapText="1"/>
    </xf>
    <xf numFmtId="2" fontId="22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7" fontId="1" fillId="0" borderId="5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2" fontId="12" fillId="0" borderId="5" xfId="0" applyNumberFormat="1" applyFont="1" applyFill="1" applyBorder="1" applyAlignment="1">
      <alignment horizontal="center" vertical="center" wrapText="1"/>
    </xf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" xfId="61" xr:uid="{00000000-0005-0000-0000-000060000000}"/>
  </cellStyles>
  <dxfs count="1">
    <dxf>
      <fill>
        <patternFill>
          <bgColor theme="8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ppuz/Downloads/TRACERx%20New%20Database%20-%20Guy's%2008.05.2019%20ANONYMISED%2014.2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F3" t="str">
            <v>Caucasian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247"/>
  <sheetViews>
    <sheetView tabSelected="1" zoomScaleNormal="100" zoomScalePageLayoutView="7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H4" sqref="H4"/>
    </sheetView>
  </sheetViews>
  <sheetFormatPr defaultColWidth="10.8984375" defaultRowHeight="50.1" customHeight="1"/>
  <cols>
    <col min="1" max="1" width="10.8984375" style="11" customWidth="1"/>
    <col min="2" max="2" width="9.5" style="9" customWidth="1"/>
    <col min="3" max="3" width="10.8984375" style="12" customWidth="1"/>
    <col min="4" max="4" width="9.3984375" style="13" customWidth="1"/>
    <col min="5" max="5" width="16.5" style="9" customWidth="1"/>
    <col min="6" max="8" width="10.8984375" style="128" customWidth="1"/>
    <col min="9" max="9" width="9.5" style="17" customWidth="1"/>
    <col min="10" max="10" width="10.8984375" style="9" customWidth="1"/>
    <col min="11" max="11" width="10.8984375" style="145" customWidth="1"/>
    <col min="12" max="13" width="9.5" style="11" customWidth="1"/>
    <col min="14" max="14" width="9.5" style="44" customWidth="1"/>
    <col min="15" max="15" width="16.5" style="9" customWidth="1"/>
    <col min="16" max="16" width="16.5" style="11" customWidth="1"/>
    <col min="17" max="19" width="9.5" style="11" customWidth="1"/>
    <col min="20" max="20" width="9.3984375" style="11" customWidth="1"/>
    <col min="21" max="21" width="11.3984375" style="11" customWidth="1"/>
    <col min="22" max="23" width="11.5" style="11" customWidth="1"/>
    <col min="24" max="24" width="10.8984375" style="11" customWidth="1"/>
    <col min="25" max="25" width="9.5" style="11" customWidth="1"/>
    <col min="26" max="26" width="12" style="11" customWidth="1"/>
    <col min="27" max="28" width="9.5" style="11" customWidth="1"/>
    <col min="29" max="29" width="16.5" style="9" customWidth="1"/>
    <col min="30" max="31" width="16.5" style="11" customWidth="1"/>
    <col min="32" max="32" width="10.8984375" style="13" customWidth="1"/>
    <col min="33" max="33" width="18.09765625" style="9" bestFit="1" customWidth="1"/>
    <col min="34" max="34" width="18.09765625" style="135" customWidth="1"/>
    <col min="35" max="35" width="10.19921875" style="132" customWidth="1"/>
    <col min="36" max="36" width="10.19921875" style="44" customWidth="1"/>
    <col min="37" max="37" width="11.3984375" style="17" bestFit="1" customWidth="1"/>
    <col min="38" max="38" width="10.19921875" style="11" customWidth="1"/>
    <col min="39" max="39" width="10" style="11" customWidth="1"/>
    <col min="40" max="40" width="25.09765625" style="11" customWidth="1"/>
    <col min="41" max="41" width="35.3984375" style="9" customWidth="1"/>
    <col min="42" max="42" width="10.296875" style="11" customWidth="1"/>
    <col min="43" max="43" width="10.8984375" style="11" customWidth="1"/>
    <col min="44" max="44" width="13.3984375" style="11" customWidth="1"/>
    <col min="45" max="45" width="14.296875" style="11" customWidth="1"/>
    <col min="46" max="46" width="10" style="11" customWidth="1"/>
    <col min="47" max="47" width="12.8984375" style="11" customWidth="1"/>
    <col min="48" max="48" width="15" style="13" customWidth="1"/>
    <col min="49" max="49" width="117" style="9" customWidth="1"/>
    <col min="50" max="50" width="10.796875" style="11" customWidth="1"/>
    <col min="51" max="51" width="10.8984375" style="11" customWidth="1"/>
    <col min="52" max="52" width="13.3984375" style="11" customWidth="1"/>
    <col min="53" max="53" width="14.296875" style="11" customWidth="1"/>
    <col min="54" max="54" width="10" style="11" customWidth="1"/>
    <col min="55" max="55" width="12.8984375" style="11" customWidth="1"/>
    <col min="56" max="56" width="23.5" style="13" customWidth="1"/>
    <col min="57" max="57" width="27.09765625" style="9" customWidth="1"/>
    <col min="58" max="58" width="21.296875" style="11" customWidth="1"/>
    <col min="59" max="59" width="13.09765625" style="11" customWidth="1"/>
    <col min="60" max="61" width="10.09765625" style="11" customWidth="1"/>
    <col min="62" max="62" width="53.69921875" style="11" customWidth="1"/>
    <col min="63" max="63" width="16.3984375" style="11" customWidth="1"/>
    <col min="64" max="64" width="16.09765625" style="11" customWidth="1"/>
    <col min="65" max="65" width="13.3984375" style="11" customWidth="1"/>
    <col min="66" max="66" width="14.296875" style="11" customWidth="1"/>
    <col min="67" max="67" width="10" style="11" customWidth="1"/>
    <col min="68" max="68" width="12.8984375" style="11" customWidth="1"/>
    <col min="69" max="69" width="17.19921875" style="11" customWidth="1"/>
    <col min="70" max="70" width="23.5" style="13" customWidth="1"/>
    <col min="71" max="71" width="28.296875" style="44" customWidth="1"/>
    <col min="72" max="72" width="28.19921875" style="11" customWidth="1"/>
    <col min="73" max="73" width="13.09765625" style="11" customWidth="1"/>
    <col min="74" max="75" width="10.09765625" style="11" customWidth="1"/>
    <col min="76" max="76" width="14.796875" style="11" customWidth="1"/>
    <col min="77" max="77" width="13.69921875" style="11" customWidth="1"/>
    <col min="78" max="78" width="11.69921875" style="11" customWidth="1"/>
    <col min="79" max="79" width="13.3984375" style="11" customWidth="1"/>
    <col min="80" max="80" width="14.296875" style="11" customWidth="1"/>
    <col min="81" max="81" width="10" style="11" customWidth="1"/>
    <col min="82" max="82" width="13" style="11" bestFit="1" customWidth="1"/>
    <col min="83" max="83" width="13.8984375" style="12" customWidth="1"/>
    <col min="84" max="16384" width="10.8984375" style="8"/>
  </cols>
  <sheetData>
    <row r="1" spans="1:83" s="18" customFormat="1" ht="50.1" customHeight="1">
      <c r="A1" s="115" t="s">
        <v>0</v>
      </c>
      <c r="B1" s="116"/>
      <c r="C1" s="116"/>
      <c r="D1" s="117"/>
      <c r="E1" s="84" t="s">
        <v>114</v>
      </c>
      <c r="F1" s="126"/>
      <c r="G1" s="126"/>
      <c r="H1" s="126"/>
      <c r="I1" s="84"/>
      <c r="J1" s="84" t="s">
        <v>493</v>
      </c>
      <c r="K1" s="141"/>
      <c r="L1" s="84"/>
      <c r="M1" s="84"/>
      <c r="N1" s="114"/>
      <c r="O1" s="84" t="s">
        <v>1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 t="s">
        <v>2</v>
      </c>
      <c r="AD1" s="85"/>
      <c r="AE1" s="85"/>
      <c r="AF1" s="85"/>
      <c r="AG1" s="84" t="s">
        <v>3</v>
      </c>
      <c r="AH1" s="133"/>
      <c r="AI1" s="126"/>
      <c r="AJ1" s="114"/>
      <c r="AK1" s="84"/>
      <c r="AL1" s="84" t="s">
        <v>4</v>
      </c>
      <c r="AM1" s="84"/>
      <c r="AN1" s="84"/>
      <c r="AO1" s="84" t="s">
        <v>5</v>
      </c>
      <c r="AP1" s="86"/>
      <c r="AQ1" s="86"/>
      <c r="AR1" s="86"/>
      <c r="AS1" s="86"/>
      <c r="AT1" s="86"/>
      <c r="AU1" s="86"/>
      <c r="AV1" s="86"/>
      <c r="AW1" s="87" t="s">
        <v>192</v>
      </c>
      <c r="AX1" s="87"/>
      <c r="AY1" s="87"/>
      <c r="AZ1" s="87"/>
      <c r="BA1" s="87"/>
      <c r="BB1" s="87"/>
      <c r="BC1" s="87"/>
      <c r="BD1" s="87"/>
      <c r="BE1" s="84" t="s">
        <v>6</v>
      </c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 t="s">
        <v>7</v>
      </c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</row>
    <row r="2" spans="1:83" s="109" customFormat="1" ht="50.1" customHeight="1" thickBot="1">
      <c r="A2" s="107" t="s">
        <v>10</v>
      </c>
      <c r="B2" s="107" t="s">
        <v>11</v>
      </c>
      <c r="C2" s="107" t="s">
        <v>314</v>
      </c>
      <c r="D2" s="107" t="s">
        <v>12</v>
      </c>
      <c r="E2" s="107" t="s">
        <v>13</v>
      </c>
      <c r="F2" s="127" t="s">
        <v>14</v>
      </c>
      <c r="G2" s="127" t="s">
        <v>487</v>
      </c>
      <c r="H2" s="127" t="s">
        <v>489</v>
      </c>
      <c r="I2" s="108" t="s">
        <v>159</v>
      </c>
      <c r="J2" s="107" t="s">
        <v>16</v>
      </c>
      <c r="K2" s="142" t="s">
        <v>111</v>
      </c>
      <c r="L2" s="107" t="s">
        <v>17</v>
      </c>
      <c r="M2" s="107" t="s">
        <v>18</v>
      </c>
      <c r="N2" s="107" t="s">
        <v>492</v>
      </c>
      <c r="O2" s="107" t="s">
        <v>19</v>
      </c>
      <c r="P2" s="107" t="s">
        <v>112</v>
      </c>
      <c r="Q2" s="107" t="s">
        <v>20</v>
      </c>
      <c r="R2" s="107" t="s">
        <v>21</v>
      </c>
      <c r="S2" s="107" t="s">
        <v>22</v>
      </c>
      <c r="T2" s="107" t="s">
        <v>23</v>
      </c>
      <c r="U2" s="107" t="s">
        <v>24</v>
      </c>
      <c r="V2" s="107" t="s">
        <v>25</v>
      </c>
      <c r="W2" s="107" t="s">
        <v>173</v>
      </c>
      <c r="X2" s="107" t="s">
        <v>26</v>
      </c>
      <c r="Y2" s="107" t="s">
        <v>27</v>
      </c>
      <c r="Z2" s="107" t="s">
        <v>28</v>
      </c>
      <c r="AA2" s="107" t="s">
        <v>485</v>
      </c>
      <c r="AB2" s="107" t="s">
        <v>29</v>
      </c>
      <c r="AC2" s="107" t="s">
        <v>21</v>
      </c>
      <c r="AD2" s="107" t="s">
        <v>22</v>
      </c>
      <c r="AE2" s="107" t="s">
        <v>23</v>
      </c>
      <c r="AF2" s="107" t="s">
        <v>30</v>
      </c>
      <c r="AG2" s="107" t="s">
        <v>31</v>
      </c>
      <c r="AH2" s="108" t="s">
        <v>490</v>
      </c>
      <c r="AI2" s="127" t="s">
        <v>46</v>
      </c>
      <c r="AJ2" s="107" t="s">
        <v>491</v>
      </c>
      <c r="AK2" s="108" t="s">
        <v>32</v>
      </c>
      <c r="AL2" s="107" t="s">
        <v>33</v>
      </c>
      <c r="AM2" s="107" t="s">
        <v>37</v>
      </c>
      <c r="AN2" s="107" t="s">
        <v>38</v>
      </c>
      <c r="AO2" s="107" t="s">
        <v>5</v>
      </c>
      <c r="AP2" s="107" t="s">
        <v>33</v>
      </c>
      <c r="AQ2" s="107" t="s">
        <v>34</v>
      </c>
      <c r="AR2" s="107" t="s">
        <v>35</v>
      </c>
      <c r="AS2" s="107" t="s">
        <v>36</v>
      </c>
      <c r="AT2" s="107" t="s">
        <v>37</v>
      </c>
      <c r="AU2" s="107" t="s">
        <v>38</v>
      </c>
      <c r="AV2" s="107" t="s">
        <v>39</v>
      </c>
      <c r="AW2" s="107" t="s">
        <v>40</v>
      </c>
      <c r="AX2" s="107" t="s">
        <v>33</v>
      </c>
      <c r="AY2" s="107" t="s">
        <v>34</v>
      </c>
      <c r="AZ2" s="107" t="s">
        <v>35</v>
      </c>
      <c r="BA2" s="107" t="s">
        <v>36</v>
      </c>
      <c r="BB2" s="107" t="s">
        <v>37</v>
      </c>
      <c r="BC2" s="107" t="s">
        <v>38</v>
      </c>
      <c r="BD2" s="107" t="s">
        <v>39</v>
      </c>
      <c r="BE2" s="107" t="s">
        <v>41</v>
      </c>
      <c r="BF2" s="107" t="s">
        <v>42</v>
      </c>
      <c r="BG2" s="107" t="s">
        <v>43</v>
      </c>
      <c r="BH2" s="107" t="s">
        <v>44</v>
      </c>
      <c r="BI2" s="107" t="s">
        <v>9</v>
      </c>
      <c r="BJ2" s="107" t="s">
        <v>15</v>
      </c>
      <c r="BK2" s="107" t="s">
        <v>45</v>
      </c>
      <c r="BL2" s="107" t="s">
        <v>34</v>
      </c>
      <c r="BM2" s="107" t="s">
        <v>35</v>
      </c>
      <c r="BN2" s="107" t="s">
        <v>36</v>
      </c>
      <c r="BO2" s="107" t="s">
        <v>37</v>
      </c>
      <c r="BP2" s="107" t="s">
        <v>38</v>
      </c>
      <c r="BQ2" s="107" t="s">
        <v>39</v>
      </c>
      <c r="BR2" s="107" t="s">
        <v>153</v>
      </c>
      <c r="BS2" s="107" t="s">
        <v>41</v>
      </c>
      <c r="BT2" s="107" t="s">
        <v>42</v>
      </c>
      <c r="BU2" s="107" t="s">
        <v>43</v>
      </c>
      <c r="BV2" s="107" t="s">
        <v>44</v>
      </c>
      <c r="BW2" s="107" t="s">
        <v>9</v>
      </c>
      <c r="BX2" s="107" t="s">
        <v>15</v>
      </c>
      <c r="BY2" s="107" t="s">
        <v>45</v>
      </c>
      <c r="BZ2" s="107" t="s">
        <v>34</v>
      </c>
      <c r="CA2" s="107" t="s">
        <v>35</v>
      </c>
      <c r="CB2" s="107" t="s">
        <v>36</v>
      </c>
      <c r="CC2" s="107" t="s">
        <v>37</v>
      </c>
      <c r="CD2" s="107" t="s">
        <v>38</v>
      </c>
      <c r="CE2" s="107" t="s">
        <v>39</v>
      </c>
    </row>
    <row r="3" spans="1:83" s="33" customFormat="1" ht="50.1" customHeight="1">
      <c r="A3" s="32" t="s">
        <v>315</v>
      </c>
      <c r="B3" s="32" t="s">
        <v>126</v>
      </c>
      <c r="C3" s="120">
        <v>70.561643835616437</v>
      </c>
      <c r="D3" s="32" t="s">
        <v>101</v>
      </c>
      <c r="E3" s="32" t="s">
        <v>67</v>
      </c>
      <c r="F3" s="34">
        <v>41068</v>
      </c>
      <c r="G3" s="34" t="s">
        <v>211</v>
      </c>
      <c r="H3" s="34" t="s">
        <v>106</v>
      </c>
      <c r="I3" s="36">
        <v>29.8</v>
      </c>
      <c r="J3" s="39">
        <v>41107</v>
      </c>
      <c r="K3" s="37">
        <f>J3-F3</f>
        <v>39</v>
      </c>
      <c r="L3" s="32" t="s">
        <v>108</v>
      </c>
      <c r="M3" s="32" t="s">
        <v>109</v>
      </c>
      <c r="N3" s="32"/>
      <c r="O3" s="32" t="s">
        <v>48</v>
      </c>
      <c r="P3" s="40" t="s">
        <v>106</v>
      </c>
      <c r="Q3" s="32">
        <v>32</v>
      </c>
      <c r="R3" s="32" t="s">
        <v>49</v>
      </c>
      <c r="S3" s="32" t="s">
        <v>61</v>
      </c>
      <c r="T3" s="32">
        <v>0</v>
      </c>
      <c r="U3" s="32" t="s">
        <v>80</v>
      </c>
      <c r="V3" s="32" t="s">
        <v>80</v>
      </c>
      <c r="W3" s="32"/>
      <c r="X3" s="32" t="s">
        <v>80</v>
      </c>
      <c r="Y3" s="32" t="s">
        <v>80</v>
      </c>
      <c r="Z3" s="32" t="s">
        <v>106</v>
      </c>
      <c r="AA3" s="32">
        <v>3</v>
      </c>
      <c r="AB3" s="32">
        <v>6</v>
      </c>
      <c r="AC3" s="32" t="s">
        <v>49</v>
      </c>
      <c r="AD3" s="32">
        <v>0</v>
      </c>
      <c r="AE3" s="32">
        <v>0</v>
      </c>
      <c r="AF3" s="32" t="s">
        <v>165</v>
      </c>
      <c r="AG3" s="34">
        <v>42399</v>
      </c>
      <c r="AH3" s="36">
        <v>14.5</v>
      </c>
      <c r="AI3" s="34">
        <v>42399</v>
      </c>
      <c r="AJ3" s="34" t="s">
        <v>488</v>
      </c>
      <c r="AK3" s="36">
        <f>(AI3-F3)/365</f>
        <v>3.6465753424657534</v>
      </c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4">
        <v>41548</v>
      </c>
      <c r="BF3" s="32" t="s">
        <v>96</v>
      </c>
      <c r="BG3" s="32" t="s">
        <v>116</v>
      </c>
      <c r="BH3" s="32" t="s">
        <v>116</v>
      </c>
      <c r="BI3" s="32" t="s">
        <v>116</v>
      </c>
      <c r="BJ3" s="32" t="s">
        <v>55</v>
      </c>
      <c r="BK3" s="32" t="s">
        <v>57</v>
      </c>
      <c r="BL3" s="32" t="s">
        <v>116</v>
      </c>
      <c r="BM3" s="34">
        <v>41590</v>
      </c>
      <c r="BN3" s="34">
        <v>41684</v>
      </c>
      <c r="BO3" s="32">
        <v>4</v>
      </c>
      <c r="BP3" s="32" t="s">
        <v>53</v>
      </c>
      <c r="BQ3" s="32" t="s">
        <v>53</v>
      </c>
      <c r="BR3" s="32"/>
      <c r="BS3" s="34">
        <v>41684</v>
      </c>
      <c r="BT3" s="32" t="s">
        <v>97</v>
      </c>
      <c r="BU3" s="32" t="s">
        <v>116</v>
      </c>
      <c r="BV3" s="32" t="s">
        <v>116</v>
      </c>
      <c r="BW3" s="32" t="s">
        <v>116</v>
      </c>
      <c r="BX3" s="32" t="s">
        <v>72</v>
      </c>
      <c r="BY3" s="32" t="s">
        <v>56</v>
      </c>
      <c r="BZ3" s="32" t="s">
        <v>116</v>
      </c>
      <c r="CA3" s="34">
        <v>41695</v>
      </c>
      <c r="CB3" s="34">
        <v>42150</v>
      </c>
      <c r="CC3" s="32">
        <v>21</v>
      </c>
      <c r="CD3" s="32" t="s">
        <v>52</v>
      </c>
      <c r="CE3" s="32" t="s">
        <v>53</v>
      </c>
    </row>
    <row r="4" spans="1:83" s="33" customFormat="1" ht="50.1" customHeight="1">
      <c r="A4" s="25" t="s">
        <v>316</v>
      </c>
      <c r="B4" s="25" t="s">
        <v>126</v>
      </c>
      <c r="C4" s="119">
        <v>59.194520547945203</v>
      </c>
      <c r="D4" s="25" t="s">
        <v>101</v>
      </c>
      <c r="E4" s="25" t="s">
        <v>67</v>
      </c>
      <c r="F4" s="30">
        <v>40878</v>
      </c>
      <c r="G4" s="30" t="s">
        <v>176</v>
      </c>
      <c r="H4" s="30" t="s">
        <v>106</v>
      </c>
      <c r="I4" s="27">
        <v>39.799999999999997</v>
      </c>
      <c r="J4" s="46">
        <v>41123</v>
      </c>
      <c r="K4" s="28">
        <f>J4-F4</f>
        <v>245</v>
      </c>
      <c r="L4" s="25" t="s">
        <v>108</v>
      </c>
      <c r="M4" s="25" t="s">
        <v>109</v>
      </c>
      <c r="N4" s="25"/>
      <c r="O4" s="25"/>
      <c r="P4" s="50" t="s">
        <v>106</v>
      </c>
      <c r="Q4" s="25">
        <v>90</v>
      </c>
      <c r="R4" s="25" t="s">
        <v>49</v>
      </c>
      <c r="S4" s="25">
        <v>0</v>
      </c>
      <c r="T4" s="25">
        <v>0</v>
      </c>
      <c r="U4" s="25" t="s">
        <v>80</v>
      </c>
      <c r="V4" s="25" t="s">
        <v>80</v>
      </c>
      <c r="W4" s="25"/>
      <c r="X4" s="25" t="s">
        <v>106</v>
      </c>
      <c r="Y4" s="25" t="s">
        <v>80</v>
      </c>
      <c r="Z4" s="25" t="s">
        <v>106</v>
      </c>
      <c r="AA4" s="25">
        <v>3</v>
      </c>
      <c r="AB4" s="25">
        <v>6</v>
      </c>
      <c r="AC4" s="25" t="s">
        <v>49</v>
      </c>
      <c r="AD4" s="25">
        <v>1</v>
      </c>
      <c r="AE4" s="25">
        <v>0</v>
      </c>
      <c r="AF4" s="25" t="s">
        <v>165</v>
      </c>
      <c r="AG4" s="30">
        <v>44433</v>
      </c>
      <c r="AH4" s="36"/>
      <c r="AI4" s="30"/>
      <c r="AJ4" s="30"/>
      <c r="AK4" s="36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</row>
    <row r="5" spans="1:83" s="33" customFormat="1" ht="50.1" customHeight="1">
      <c r="A5" s="32" t="s">
        <v>317</v>
      </c>
      <c r="B5" s="32" t="s">
        <v>126</v>
      </c>
      <c r="C5" s="120">
        <v>54.350684931506848</v>
      </c>
      <c r="D5" s="32" t="s">
        <v>101</v>
      </c>
      <c r="E5" s="32" t="s">
        <v>63</v>
      </c>
      <c r="F5" s="34">
        <v>41091</v>
      </c>
      <c r="G5" s="34" t="s">
        <v>176</v>
      </c>
      <c r="H5" s="34" t="s">
        <v>106</v>
      </c>
      <c r="I5" s="36">
        <v>29.4</v>
      </c>
      <c r="J5" s="39">
        <v>41169</v>
      </c>
      <c r="K5" s="37">
        <f>J5-F5</f>
        <v>78</v>
      </c>
      <c r="L5" s="32" t="s">
        <v>107</v>
      </c>
      <c r="M5" s="32" t="s">
        <v>109</v>
      </c>
      <c r="N5" s="32"/>
      <c r="O5" s="32" t="s">
        <v>48</v>
      </c>
      <c r="P5" s="40" t="s">
        <v>106</v>
      </c>
      <c r="Q5" s="32">
        <v>75</v>
      </c>
      <c r="R5" s="32" t="s">
        <v>49</v>
      </c>
      <c r="S5" s="32" t="s">
        <v>61</v>
      </c>
      <c r="T5" s="32">
        <v>1</v>
      </c>
      <c r="U5" s="32" t="s">
        <v>80</v>
      </c>
      <c r="V5" s="32" t="s">
        <v>80</v>
      </c>
      <c r="W5" s="32"/>
      <c r="X5" s="32" t="s">
        <v>80</v>
      </c>
      <c r="Y5" s="32" t="s">
        <v>80</v>
      </c>
      <c r="Z5" s="32" t="s">
        <v>106</v>
      </c>
      <c r="AA5" s="32">
        <v>3</v>
      </c>
      <c r="AB5" s="32">
        <v>11</v>
      </c>
      <c r="AC5" s="32" t="s">
        <v>49</v>
      </c>
      <c r="AD5" s="32">
        <v>0</v>
      </c>
      <c r="AE5" s="32">
        <v>1</v>
      </c>
      <c r="AF5" s="32" t="s">
        <v>113</v>
      </c>
      <c r="AG5" s="34">
        <v>42781</v>
      </c>
      <c r="AH5" s="36">
        <v>16.600000000000001</v>
      </c>
      <c r="AI5" s="34">
        <v>43816</v>
      </c>
      <c r="AJ5" s="34" t="s">
        <v>488</v>
      </c>
      <c r="AK5" s="36">
        <f>(AI5-F5)/365</f>
        <v>7.4657534246575343</v>
      </c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4">
        <v>42724</v>
      </c>
      <c r="BF5" s="32" t="s">
        <v>226</v>
      </c>
      <c r="BG5" s="32" t="s">
        <v>106</v>
      </c>
      <c r="BH5" s="32" t="s">
        <v>106</v>
      </c>
      <c r="BI5" s="32" t="s">
        <v>106</v>
      </c>
      <c r="BJ5" s="32"/>
      <c r="BK5" s="32" t="s">
        <v>167</v>
      </c>
      <c r="BL5" s="32" t="s">
        <v>216</v>
      </c>
      <c r="BM5" s="34">
        <v>42762</v>
      </c>
      <c r="BN5" s="34">
        <v>43205</v>
      </c>
      <c r="BO5" s="32"/>
      <c r="BP5" s="32"/>
      <c r="BQ5" s="32" t="s">
        <v>122</v>
      </c>
      <c r="BR5" s="32"/>
      <c r="BS5" s="34">
        <v>43205</v>
      </c>
      <c r="BT5" s="32" t="s">
        <v>217</v>
      </c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</row>
    <row r="6" spans="1:83" s="33" customFormat="1" ht="50.1" customHeight="1">
      <c r="A6" s="25" t="s">
        <v>318</v>
      </c>
      <c r="B6" s="25" t="s">
        <v>126</v>
      </c>
      <c r="C6" s="119">
        <v>60.906849315068492</v>
      </c>
      <c r="D6" s="25" t="s">
        <v>101</v>
      </c>
      <c r="E6" s="25" t="s">
        <v>67</v>
      </c>
      <c r="F6" s="30">
        <v>41226</v>
      </c>
      <c r="G6" s="30" t="s">
        <v>211</v>
      </c>
      <c r="H6" s="30" t="s">
        <v>106</v>
      </c>
      <c r="I6" s="27">
        <v>28.7</v>
      </c>
      <c r="J6" s="46">
        <v>41239</v>
      </c>
      <c r="K6" s="28">
        <f>J6-F6</f>
        <v>13</v>
      </c>
      <c r="L6" s="25" t="s">
        <v>108</v>
      </c>
      <c r="M6" s="25" t="s">
        <v>109</v>
      </c>
      <c r="N6" s="25"/>
      <c r="O6" s="25" t="s">
        <v>48</v>
      </c>
      <c r="P6" s="151" t="s">
        <v>80</v>
      </c>
      <c r="Q6" s="25">
        <v>37</v>
      </c>
      <c r="R6" s="25" t="s">
        <v>65</v>
      </c>
      <c r="S6" s="25"/>
      <c r="T6" s="25"/>
      <c r="U6" s="25" t="s">
        <v>106</v>
      </c>
      <c r="V6" s="25" t="s">
        <v>106</v>
      </c>
      <c r="W6" s="25"/>
      <c r="X6" s="25" t="s">
        <v>106</v>
      </c>
      <c r="Y6" s="25" t="s">
        <v>106</v>
      </c>
      <c r="Z6" s="25" t="s">
        <v>106</v>
      </c>
      <c r="AA6" s="25">
        <v>3</v>
      </c>
      <c r="AB6" s="25">
        <v>1</v>
      </c>
      <c r="AC6" s="25" t="s">
        <v>65</v>
      </c>
      <c r="AD6" s="25">
        <v>0</v>
      </c>
      <c r="AE6" s="25">
        <v>0</v>
      </c>
      <c r="AF6" s="25" t="s">
        <v>146</v>
      </c>
      <c r="AG6" s="30">
        <v>44691</v>
      </c>
      <c r="AH6" s="36"/>
      <c r="AI6" s="30"/>
      <c r="AJ6" s="30"/>
      <c r="AK6" s="36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</row>
    <row r="7" spans="1:83" s="31" customFormat="1" ht="50.1" customHeight="1">
      <c r="A7" s="32" t="s">
        <v>319</v>
      </c>
      <c r="B7" s="32" t="s">
        <v>125</v>
      </c>
      <c r="C7" s="120">
        <v>67.331506849315062</v>
      </c>
      <c r="D7" s="32" t="s">
        <v>102</v>
      </c>
      <c r="E7" s="32" t="s">
        <v>47</v>
      </c>
      <c r="F7" s="34">
        <v>41113</v>
      </c>
      <c r="G7" s="34"/>
      <c r="H7" s="34" t="s">
        <v>106</v>
      </c>
      <c r="I7" s="36">
        <v>28.3</v>
      </c>
      <c r="J7" s="39">
        <v>41246</v>
      </c>
      <c r="K7" s="37">
        <f>J7-F7</f>
        <v>133</v>
      </c>
      <c r="L7" s="32" t="s">
        <v>108</v>
      </c>
      <c r="M7" s="32" t="s">
        <v>109</v>
      </c>
      <c r="N7" s="32"/>
      <c r="O7" s="32" t="s">
        <v>48</v>
      </c>
      <c r="P7" s="40" t="s">
        <v>106</v>
      </c>
      <c r="Q7" s="32">
        <v>125</v>
      </c>
      <c r="R7" s="32" t="s">
        <v>49</v>
      </c>
      <c r="S7" s="32">
        <v>1</v>
      </c>
      <c r="T7" s="32" t="s">
        <v>61</v>
      </c>
      <c r="U7" s="32" t="s">
        <v>80</v>
      </c>
      <c r="V7" s="32" t="s">
        <v>80</v>
      </c>
      <c r="W7" s="32"/>
      <c r="X7" s="32" t="s">
        <v>106</v>
      </c>
      <c r="Y7" s="32" t="s">
        <v>80</v>
      </c>
      <c r="Z7" s="32" t="s">
        <v>106</v>
      </c>
      <c r="AA7" s="32">
        <v>3</v>
      </c>
      <c r="AB7" s="32">
        <v>9</v>
      </c>
      <c r="AC7" s="32" t="s">
        <v>78</v>
      </c>
      <c r="AD7" s="32">
        <v>1</v>
      </c>
      <c r="AE7" s="32">
        <v>1</v>
      </c>
      <c r="AF7" s="32" t="s">
        <v>113</v>
      </c>
      <c r="AG7" s="34">
        <v>42537</v>
      </c>
      <c r="AH7" s="36">
        <v>3.5</v>
      </c>
      <c r="AI7" s="34">
        <v>42545</v>
      </c>
      <c r="AJ7" s="34" t="s">
        <v>488</v>
      </c>
      <c r="AK7" s="36">
        <f>(AI7-F7)/365</f>
        <v>3.9232876712328766</v>
      </c>
      <c r="AL7" s="32" t="s">
        <v>56</v>
      </c>
      <c r="AM7" s="32">
        <v>22</v>
      </c>
      <c r="AN7" s="32" t="s">
        <v>64</v>
      </c>
      <c r="AO7" s="32"/>
      <c r="AP7" s="32"/>
      <c r="AQ7" s="32"/>
      <c r="AR7" s="32"/>
      <c r="AS7" s="32"/>
      <c r="AT7" s="32"/>
      <c r="AU7" s="32"/>
      <c r="AV7" s="32"/>
      <c r="AW7" s="32" t="s">
        <v>56</v>
      </c>
      <c r="AX7" s="38" t="s">
        <v>215</v>
      </c>
      <c r="AY7" s="32" t="s">
        <v>106</v>
      </c>
      <c r="AZ7" s="34">
        <v>41198</v>
      </c>
      <c r="BA7" s="34">
        <v>41919</v>
      </c>
      <c r="BB7" s="32">
        <v>22</v>
      </c>
      <c r="BC7" s="32" t="s">
        <v>52</v>
      </c>
      <c r="BD7" s="32" t="s">
        <v>53</v>
      </c>
      <c r="BE7" s="34">
        <v>41863</v>
      </c>
      <c r="BF7" s="32" t="s">
        <v>93</v>
      </c>
      <c r="BG7" s="32" t="s">
        <v>106</v>
      </c>
      <c r="BH7" s="32" t="s">
        <v>80</v>
      </c>
      <c r="BI7" s="32" t="s">
        <v>80</v>
      </c>
      <c r="BJ7" s="32" t="s">
        <v>72</v>
      </c>
      <c r="BK7" s="32" t="s">
        <v>58</v>
      </c>
      <c r="BL7" s="32" t="s">
        <v>106</v>
      </c>
      <c r="BM7" s="34">
        <v>41919</v>
      </c>
      <c r="BN7" s="34">
        <v>42336</v>
      </c>
      <c r="BO7" s="32">
        <v>13</v>
      </c>
      <c r="BP7" s="32" t="s">
        <v>64</v>
      </c>
      <c r="BQ7" s="32" t="s">
        <v>53</v>
      </c>
      <c r="BR7" s="32"/>
      <c r="BS7" s="34">
        <v>42336</v>
      </c>
      <c r="BT7" s="32" t="s">
        <v>118</v>
      </c>
      <c r="BU7" s="32" t="s">
        <v>106</v>
      </c>
      <c r="BV7" s="32" t="s">
        <v>80</v>
      </c>
      <c r="BW7" s="32" t="s">
        <v>80</v>
      </c>
      <c r="BX7" s="32" t="s">
        <v>72</v>
      </c>
      <c r="BY7" s="32" t="s">
        <v>57</v>
      </c>
      <c r="BZ7" s="32" t="s">
        <v>106</v>
      </c>
      <c r="CA7" s="34">
        <v>42353</v>
      </c>
      <c r="CB7" s="34">
        <v>42416</v>
      </c>
      <c r="CC7" s="32">
        <v>3</v>
      </c>
      <c r="CD7" s="32" t="s">
        <v>53</v>
      </c>
      <c r="CE7" s="32" t="s">
        <v>53</v>
      </c>
    </row>
    <row r="8" spans="1:83" s="24" customFormat="1" ht="50.1" customHeight="1">
      <c r="A8" s="57" t="s">
        <v>320</v>
      </c>
      <c r="B8" s="64" t="s">
        <v>126</v>
      </c>
      <c r="C8" s="121">
        <v>63.975342465753428</v>
      </c>
      <c r="D8" s="64" t="s">
        <v>101</v>
      </c>
      <c r="E8" s="57" t="s">
        <v>47</v>
      </c>
      <c r="F8" s="64">
        <v>41061</v>
      </c>
      <c r="G8" s="64"/>
      <c r="H8" s="64" t="s">
        <v>106</v>
      </c>
      <c r="I8" s="89"/>
      <c r="J8" s="64">
        <v>41383</v>
      </c>
      <c r="K8" s="28">
        <f>J8-F8</f>
        <v>322</v>
      </c>
      <c r="L8" s="57" t="s">
        <v>107</v>
      </c>
      <c r="M8" s="57" t="s">
        <v>110</v>
      </c>
      <c r="N8" s="57"/>
      <c r="O8" s="57" t="s">
        <v>48</v>
      </c>
      <c r="P8" s="57"/>
      <c r="Q8" s="57">
        <v>16</v>
      </c>
      <c r="R8" s="57" t="s">
        <v>65</v>
      </c>
      <c r="S8" s="57" t="s">
        <v>61</v>
      </c>
      <c r="T8" s="57" t="s">
        <v>61</v>
      </c>
      <c r="U8" s="57" t="s">
        <v>106</v>
      </c>
      <c r="V8" s="57" t="s">
        <v>106</v>
      </c>
      <c r="W8" s="57"/>
      <c r="X8" s="57" t="s">
        <v>106</v>
      </c>
      <c r="Y8" s="57" t="s">
        <v>106</v>
      </c>
      <c r="Z8" s="57" t="s">
        <v>50</v>
      </c>
      <c r="AA8" s="57">
        <v>2</v>
      </c>
      <c r="AB8" s="57" t="s">
        <v>50</v>
      </c>
      <c r="AC8" s="57" t="s">
        <v>65</v>
      </c>
      <c r="AD8" s="57">
        <v>0</v>
      </c>
      <c r="AE8" s="57">
        <v>0</v>
      </c>
      <c r="AF8" s="57" t="s">
        <v>146</v>
      </c>
      <c r="AG8" s="64">
        <v>43264</v>
      </c>
      <c r="AH8" s="21"/>
      <c r="AI8" s="30"/>
      <c r="AJ8" s="30"/>
      <c r="AK8" s="21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64"/>
      <c r="BN8" s="64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</row>
    <row r="9" spans="1:83" s="33" customFormat="1" ht="50.1" customHeight="1">
      <c r="A9" s="25" t="s">
        <v>321</v>
      </c>
      <c r="B9" s="30" t="s">
        <v>126</v>
      </c>
      <c r="C9" s="119">
        <v>62.756164383561647</v>
      </c>
      <c r="D9" s="30" t="s">
        <v>101</v>
      </c>
      <c r="E9" s="25" t="s">
        <v>47</v>
      </c>
      <c r="F9" s="30">
        <v>41365</v>
      </c>
      <c r="G9" s="30"/>
      <c r="H9" s="30" t="s">
        <v>106</v>
      </c>
      <c r="I9" s="27">
        <v>33.4</v>
      </c>
      <c r="J9" s="30">
        <v>41386</v>
      </c>
      <c r="K9" s="28">
        <f>J9-F9</f>
        <v>21</v>
      </c>
      <c r="L9" s="25" t="s">
        <v>107</v>
      </c>
      <c r="M9" s="25" t="s">
        <v>110</v>
      </c>
      <c r="N9" s="25"/>
      <c r="O9" s="25" t="s">
        <v>48</v>
      </c>
      <c r="P9" s="25"/>
      <c r="Q9" s="25">
        <v>27</v>
      </c>
      <c r="R9" s="25" t="s">
        <v>65</v>
      </c>
      <c r="S9" s="25" t="s">
        <v>61</v>
      </c>
      <c r="T9" s="25" t="s">
        <v>61</v>
      </c>
      <c r="U9" s="25" t="s">
        <v>106</v>
      </c>
      <c r="V9" s="25" t="s">
        <v>106</v>
      </c>
      <c r="W9" s="25"/>
      <c r="X9" s="25" t="s">
        <v>106</v>
      </c>
      <c r="Y9" s="25" t="s">
        <v>106</v>
      </c>
      <c r="Z9" s="25" t="s">
        <v>106</v>
      </c>
      <c r="AA9" s="25">
        <v>2</v>
      </c>
      <c r="AB9" s="25">
        <v>0</v>
      </c>
      <c r="AC9" s="25" t="s">
        <v>65</v>
      </c>
      <c r="AD9" s="25">
        <v>0</v>
      </c>
      <c r="AE9" s="25">
        <v>0</v>
      </c>
      <c r="AF9" s="25" t="s">
        <v>146</v>
      </c>
      <c r="AG9" s="30">
        <v>43285</v>
      </c>
      <c r="AH9" s="36"/>
      <c r="AI9" s="30"/>
      <c r="AJ9" s="30"/>
      <c r="AK9" s="36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30"/>
      <c r="BN9" s="30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</row>
    <row r="10" spans="1:83" s="31" customFormat="1" ht="50.1" customHeight="1">
      <c r="A10" s="25" t="s">
        <v>322</v>
      </c>
      <c r="B10" s="30" t="s">
        <v>125</v>
      </c>
      <c r="C10" s="119">
        <v>52.989041095890414</v>
      </c>
      <c r="D10" s="30" t="s">
        <v>102</v>
      </c>
      <c r="E10" s="25" t="s">
        <v>67</v>
      </c>
      <c r="F10" s="30">
        <v>41395</v>
      </c>
      <c r="G10" s="30" t="s">
        <v>211</v>
      </c>
      <c r="H10" s="30" t="s">
        <v>106</v>
      </c>
      <c r="I10" s="27"/>
      <c r="J10" s="30">
        <v>41397</v>
      </c>
      <c r="K10" s="28">
        <f>J10-F10</f>
        <v>2</v>
      </c>
      <c r="L10" s="25" t="s">
        <v>107</v>
      </c>
      <c r="M10" s="25" t="s">
        <v>109</v>
      </c>
      <c r="N10" s="25"/>
      <c r="O10" s="25" t="s">
        <v>48</v>
      </c>
      <c r="P10" s="25"/>
      <c r="Q10" s="25">
        <v>57</v>
      </c>
      <c r="R10" s="25" t="s">
        <v>74</v>
      </c>
      <c r="S10" s="25" t="s">
        <v>61</v>
      </c>
      <c r="T10" s="25" t="s">
        <v>61</v>
      </c>
      <c r="U10" s="25" t="s">
        <v>106</v>
      </c>
      <c r="V10" s="25" t="s">
        <v>106</v>
      </c>
      <c r="W10" s="25"/>
      <c r="X10" s="25" t="s">
        <v>106</v>
      </c>
      <c r="Y10" s="25" t="s">
        <v>106</v>
      </c>
      <c r="Z10" s="25" t="s">
        <v>106</v>
      </c>
      <c r="AA10" s="25">
        <v>2</v>
      </c>
      <c r="AB10" s="25">
        <v>2</v>
      </c>
      <c r="AC10" s="25" t="s">
        <v>74</v>
      </c>
      <c r="AD10" s="25">
        <v>0</v>
      </c>
      <c r="AE10" s="25">
        <v>0</v>
      </c>
      <c r="AF10" s="25" t="s">
        <v>146</v>
      </c>
      <c r="AG10" s="30">
        <v>43257</v>
      </c>
      <c r="AH10" s="36"/>
      <c r="AI10" s="30"/>
      <c r="AJ10" s="30"/>
      <c r="AK10" s="36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30"/>
      <c r="BN10" s="30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</row>
    <row r="11" spans="1:83" s="33" customFormat="1" ht="50.1" customHeight="1">
      <c r="A11" s="32" t="s">
        <v>323</v>
      </c>
      <c r="B11" s="32" t="s">
        <v>126</v>
      </c>
      <c r="C11" s="120">
        <v>65.978082191780828</v>
      </c>
      <c r="D11" s="32" t="s">
        <v>101</v>
      </c>
      <c r="E11" s="32" t="s">
        <v>60</v>
      </c>
      <c r="F11" s="34">
        <v>41121</v>
      </c>
      <c r="G11" s="34" t="s">
        <v>211</v>
      </c>
      <c r="H11" s="34" t="s">
        <v>106</v>
      </c>
      <c r="I11" s="36">
        <v>25.8</v>
      </c>
      <c r="J11" s="39">
        <v>41403</v>
      </c>
      <c r="K11" s="37">
        <f>J11-F11</f>
        <v>282</v>
      </c>
      <c r="L11" s="32" t="s">
        <v>107</v>
      </c>
      <c r="M11" s="32" t="s">
        <v>109</v>
      </c>
      <c r="N11" s="32"/>
      <c r="O11" s="32" t="s">
        <v>48</v>
      </c>
      <c r="P11" s="45" t="s">
        <v>106</v>
      </c>
      <c r="Q11" s="32">
        <v>85</v>
      </c>
      <c r="R11" s="32">
        <v>4</v>
      </c>
      <c r="S11" s="32" t="s">
        <v>61</v>
      </c>
      <c r="T11" s="32" t="s">
        <v>61</v>
      </c>
      <c r="U11" s="32" t="s">
        <v>106</v>
      </c>
      <c r="V11" s="32" t="s">
        <v>106</v>
      </c>
      <c r="W11" s="32"/>
      <c r="X11" s="32" t="s">
        <v>80</v>
      </c>
      <c r="Y11" s="32" t="s">
        <v>80</v>
      </c>
      <c r="Z11" s="32" t="s">
        <v>106</v>
      </c>
      <c r="AA11" s="32">
        <v>4</v>
      </c>
      <c r="AB11" s="32">
        <v>8</v>
      </c>
      <c r="AC11" s="32">
        <v>4</v>
      </c>
      <c r="AD11" s="32">
        <v>0</v>
      </c>
      <c r="AE11" s="32">
        <v>1</v>
      </c>
      <c r="AF11" s="32" t="s">
        <v>113</v>
      </c>
      <c r="AG11" s="34">
        <v>41576</v>
      </c>
      <c r="AH11" s="36">
        <v>2.79</v>
      </c>
      <c r="AI11" s="34">
        <v>41576</v>
      </c>
      <c r="AJ11" s="34" t="s">
        <v>488</v>
      </c>
      <c r="AK11" s="36">
        <f>(AI11-F11)/365</f>
        <v>1.2465753424657535</v>
      </c>
      <c r="AL11" s="32" t="s">
        <v>57</v>
      </c>
      <c r="AM11" s="32">
        <v>4</v>
      </c>
      <c r="AN11" s="32"/>
      <c r="AO11" s="32"/>
      <c r="AP11" s="32"/>
      <c r="AQ11" s="32"/>
      <c r="AR11" s="32"/>
      <c r="AS11" s="32"/>
      <c r="AT11" s="32"/>
      <c r="AU11" s="32"/>
      <c r="AV11" s="32"/>
      <c r="AW11" s="32" t="s">
        <v>57</v>
      </c>
      <c r="AX11" s="38" t="s">
        <v>215</v>
      </c>
      <c r="AY11" s="32" t="s">
        <v>116</v>
      </c>
      <c r="AZ11" s="34">
        <v>41418</v>
      </c>
      <c r="BA11" s="34">
        <v>41483</v>
      </c>
      <c r="BB11" s="32">
        <v>2</v>
      </c>
      <c r="BC11" s="32" t="s">
        <v>53</v>
      </c>
      <c r="BD11" s="32" t="s">
        <v>134</v>
      </c>
      <c r="BE11" s="34">
        <v>41488</v>
      </c>
      <c r="BF11" s="32" t="s">
        <v>155</v>
      </c>
      <c r="BG11" s="32" t="s">
        <v>106</v>
      </c>
      <c r="BH11" s="32" t="s">
        <v>62</v>
      </c>
      <c r="BI11" s="32" t="s">
        <v>62</v>
      </c>
      <c r="BJ11" s="32" t="s">
        <v>55</v>
      </c>
      <c r="BK11" s="32" t="s">
        <v>59</v>
      </c>
      <c r="BL11" s="32"/>
      <c r="BM11" s="32"/>
      <c r="BN11" s="32"/>
      <c r="BO11" s="32"/>
      <c r="BP11" s="32"/>
      <c r="BQ11" s="32"/>
      <c r="BR11" s="32" t="s">
        <v>170</v>
      </c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</row>
    <row r="12" spans="1:83" s="33" customFormat="1" ht="50.1" customHeight="1">
      <c r="A12" s="32" t="s">
        <v>324</v>
      </c>
      <c r="B12" s="32" t="s">
        <v>126</v>
      </c>
      <c r="C12" s="120">
        <v>65.30684931506849</v>
      </c>
      <c r="D12" s="32" t="s">
        <v>227</v>
      </c>
      <c r="E12" s="32" t="s">
        <v>171</v>
      </c>
      <c r="F12" s="34">
        <v>41061</v>
      </c>
      <c r="G12" s="34" t="s">
        <v>176</v>
      </c>
      <c r="H12" s="34" t="s">
        <v>106</v>
      </c>
      <c r="I12" s="36">
        <v>29.8</v>
      </c>
      <c r="J12" s="39">
        <v>41408</v>
      </c>
      <c r="K12" s="37">
        <f>J12-F12</f>
        <v>347</v>
      </c>
      <c r="L12" s="32" t="s">
        <v>496</v>
      </c>
      <c r="M12" s="32" t="s">
        <v>109</v>
      </c>
      <c r="N12" s="32"/>
      <c r="O12" s="32" t="s">
        <v>140</v>
      </c>
      <c r="P12" s="45" t="s">
        <v>106</v>
      </c>
      <c r="Q12" s="32">
        <v>130</v>
      </c>
      <c r="R12" s="32" t="s">
        <v>49</v>
      </c>
      <c r="S12" s="32">
        <v>0</v>
      </c>
      <c r="T12" s="32">
        <v>0</v>
      </c>
      <c r="U12" s="32" t="s">
        <v>80</v>
      </c>
      <c r="V12" s="32" t="s">
        <v>80</v>
      </c>
      <c r="W12" s="32"/>
      <c r="X12" s="32" t="s">
        <v>106</v>
      </c>
      <c r="Y12" s="32" t="s">
        <v>80</v>
      </c>
      <c r="Z12" s="32" t="s">
        <v>116</v>
      </c>
      <c r="AA12" s="32">
        <v>3</v>
      </c>
      <c r="AB12" s="32">
        <v>7</v>
      </c>
      <c r="AC12" s="32" t="s">
        <v>49</v>
      </c>
      <c r="AD12" s="32">
        <v>1</v>
      </c>
      <c r="AE12" s="32">
        <v>1</v>
      </c>
      <c r="AF12" s="32" t="s">
        <v>113</v>
      </c>
      <c r="AG12" s="34">
        <v>43291</v>
      </c>
      <c r="AH12" s="36"/>
      <c r="AI12" s="34">
        <v>43291</v>
      </c>
      <c r="AJ12" s="34" t="s">
        <v>488</v>
      </c>
      <c r="AK12" s="36">
        <f>(AI12-F12)/365</f>
        <v>6.1095890410958908</v>
      </c>
      <c r="AL12" s="32" t="s">
        <v>56</v>
      </c>
      <c r="AM12" s="32">
        <v>7</v>
      </c>
      <c r="AN12" s="32" t="s">
        <v>52</v>
      </c>
      <c r="AO12" s="32"/>
      <c r="AP12" s="32"/>
      <c r="AQ12" s="32"/>
      <c r="AR12" s="34"/>
      <c r="AS12" s="32"/>
      <c r="AT12" s="32"/>
      <c r="AU12" s="32"/>
      <c r="AV12" s="32"/>
      <c r="AW12" s="32" t="s">
        <v>56</v>
      </c>
      <c r="AX12" s="38" t="s">
        <v>215</v>
      </c>
      <c r="AY12" s="32" t="s">
        <v>82</v>
      </c>
      <c r="AZ12" s="34">
        <v>41422</v>
      </c>
      <c r="BA12" s="34">
        <v>42886</v>
      </c>
      <c r="BB12" s="32">
        <v>58</v>
      </c>
      <c r="BC12" s="32" t="s">
        <v>52</v>
      </c>
      <c r="BD12" s="32" t="s">
        <v>91</v>
      </c>
      <c r="BE12" s="34">
        <v>43258</v>
      </c>
      <c r="BF12" s="32" t="s">
        <v>213</v>
      </c>
      <c r="BG12" s="32" t="s">
        <v>106</v>
      </c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</row>
    <row r="13" spans="1:83" s="31" customFormat="1" ht="50.1" customHeight="1">
      <c r="A13" s="32" t="s">
        <v>325</v>
      </c>
      <c r="B13" s="32" t="s">
        <v>126</v>
      </c>
      <c r="C13" s="120">
        <v>62.084931506849315</v>
      </c>
      <c r="D13" s="32" t="s">
        <v>101</v>
      </c>
      <c r="E13" s="32" t="s">
        <v>79</v>
      </c>
      <c r="F13" s="34">
        <v>41153</v>
      </c>
      <c r="G13" s="34" t="s">
        <v>211</v>
      </c>
      <c r="H13" s="34" t="s">
        <v>106</v>
      </c>
      <c r="I13" s="36">
        <v>31.5</v>
      </c>
      <c r="J13" s="39">
        <v>41415</v>
      </c>
      <c r="K13" s="37">
        <f>J13-F13</f>
        <v>262</v>
      </c>
      <c r="L13" s="32" t="s">
        <v>108</v>
      </c>
      <c r="M13" s="32" t="s">
        <v>109</v>
      </c>
      <c r="N13" s="32"/>
      <c r="O13" s="32" t="s">
        <v>48</v>
      </c>
      <c r="P13" s="40" t="s">
        <v>106</v>
      </c>
      <c r="Q13" s="32">
        <v>90</v>
      </c>
      <c r="R13" s="32" t="s">
        <v>49</v>
      </c>
      <c r="S13" s="32">
        <v>0</v>
      </c>
      <c r="T13" s="32">
        <v>1</v>
      </c>
      <c r="U13" s="32" t="s">
        <v>80</v>
      </c>
      <c r="V13" s="32" t="s">
        <v>80</v>
      </c>
      <c r="W13" s="32"/>
      <c r="X13" s="32" t="s">
        <v>80</v>
      </c>
      <c r="Y13" s="32" t="s">
        <v>80</v>
      </c>
      <c r="Z13" s="32" t="s">
        <v>106</v>
      </c>
      <c r="AA13" s="32">
        <v>3</v>
      </c>
      <c r="AB13" s="32">
        <v>11</v>
      </c>
      <c r="AC13" s="32" t="s">
        <v>49</v>
      </c>
      <c r="AD13" s="32">
        <v>0</v>
      </c>
      <c r="AE13" s="32">
        <v>1</v>
      </c>
      <c r="AF13" s="32" t="s">
        <v>113</v>
      </c>
      <c r="AG13" s="34">
        <v>44172</v>
      </c>
      <c r="AH13" s="36">
        <v>10.7</v>
      </c>
      <c r="AI13" s="34">
        <v>44187</v>
      </c>
      <c r="AJ13" s="34" t="s">
        <v>488</v>
      </c>
      <c r="AK13" s="36">
        <f>(AI13-F13)/365</f>
        <v>8.3123287671232884</v>
      </c>
      <c r="AL13" s="32" t="s">
        <v>56</v>
      </c>
      <c r="AM13" s="32">
        <v>7</v>
      </c>
      <c r="AN13" s="32" t="s">
        <v>52</v>
      </c>
      <c r="AO13" s="32"/>
      <c r="AP13" s="32"/>
      <c r="AQ13" s="32"/>
      <c r="AR13" s="32"/>
      <c r="AS13" s="32"/>
      <c r="AT13" s="32"/>
      <c r="AU13" s="32"/>
      <c r="AV13" s="32"/>
      <c r="AW13" s="32" t="s">
        <v>56</v>
      </c>
      <c r="AX13" s="38" t="s">
        <v>215</v>
      </c>
      <c r="AY13" s="32" t="s">
        <v>82</v>
      </c>
      <c r="AZ13" s="34">
        <v>41436</v>
      </c>
      <c r="BA13" s="34">
        <v>42066</v>
      </c>
      <c r="BB13" s="32">
        <v>23</v>
      </c>
      <c r="BC13" s="32" t="s">
        <v>52</v>
      </c>
      <c r="BD13" s="32" t="s">
        <v>53</v>
      </c>
      <c r="BE13" s="34">
        <v>42066</v>
      </c>
      <c r="BF13" s="32" t="s">
        <v>135</v>
      </c>
      <c r="BG13" s="32" t="s">
        <v>116</v>
      </c>
      <c r="BH13" s="32" t="s">
        <v>62</v>
      </c>
      <c r="BI13" s="32" t="s">
        <v>62</v>
      </c>
      <c r="BJ13" s="32" t="s">
        <v>72</v>
      </c>
      <c r="BK13" s="32" t="s">
        <v>57</v>
      </c>
      <c r="BL13" s="32" t="s">
        <v>106</v>
      </c>
      <c r="BM13" s="34">
        <v>42066</v>
      </c>
      <c r="BN13" s="34">
        <v>42234</v>
      </c>
      <c r="BO13" s="32">
        <v>5</v>
      </c>
      <c r="BP13" s="32" t="s">
        <v>53</v>
      </c>
      <c r="BQ13" s="32" t="s">
        <v>53</v>
      </c>
      <c r="BR13" s="32"/>
      <c r="BS13" s="34">
        <v>42220</v>
      </c>
      <c r="BT13" s="32" t="s">
        <v>94</v>
      </c>
      <c r="BU13" s="32" t="s">
        <v>106</v>
      </c>
      <c r="BV13" s="32" t="s">
        <v>106</v>
      </c>
      <c r="BW13" s="32" t="s">
        <v>106</v>
      </c>
      <c r="BX13" s="32"/>
      <c r="BY13" s="32" t="s">
        <v>58</v>
      </c>
      <c r="BZ13" s="32" t="s">
        <v>106</v>
      </c>
      <c r="CA13" s="34">
        <v>42234</v>
      </c>
      <c r="CB13" s="34">
        <v>42402</v>
      </c>
      <c r="CC13" s="32">
        <v>5</v>
      </c>
      <c r="CD13" s="32" t="s">
        <v>64</v>
      </c>
      <c r="CE13" s="32" t="s">
        <v>53</v>
      </c>
    </row>
    <row r="14" spans="1:83" s="33" customFormat="1" ht="50.1" customHeight="1">
      <c r="A14" s="25" t="s">
        <v>326</v>
      </c>
      <c r="B14" s="30" t="s">
        <v>126</v>
      </c>
      <c r="C14" s="119">
        <v>63.61917808219178</v>
      </c>
      <c r="D14" s="25" t="s">
        <v>102</v>
      </c>
      <c r="E14" s="25" t="s">
        <v>67</v>
      </c>
      <c r="F14" s="30">
        <v>41395</v>
      </c>
      <c r="G14" s="30" t="s">
        <v>211</v>
      </c>
      <c r="H14" s="30" t="s">
        <v>80</v>
      </c>
      <c r="I14" s="27">
        <v>27.1</v>
      </c>
      <c r="J14" s="30">
        <v>41424</v>
      </c>
      <c r="K14" s="28">
        <f>J14-F14</f>
        <v>29</v>
      </c>
      <c r="L14" s="25" t="s">
        <v>107</v>
      </c>
      <c r="M14" s="25" t="s">
        <v>110</v>
      </c>
      <c r="N14" s="25"/>
      <c r="O14" s="25" t="s">
        <v>48</v>
      </c>
      <c r="P14" s="25"/>
      <c r="Q14" s="25">
        <v>27</v>
      </c>
      <c r="R14" s="25" t="s">
        <v>65</v>
      </c>
      <c r="S14" s="25" t="s">
        <v>61</v>
      </c>
      <c r="T14" s="25" t="s">
        <v>61</v>
      </c>
      <c r="U14" s="25" t="s">
        <v>106</v>
      </c>
      <c r="V14" s="25" t="s">
        <v>106</v>
      </c>
      <c r="W14" s="25"/>
      <c r="X14" s="25" t="s">
        <v>106</v>
      </c>
      <c r="Y14" s="25" t="s">
        <v>80</v>
      </c>
      <c r="Z14" s="25" t="s">
        <v>106</v>
      </c>
      <c r="AA14" s="25">
        <v>2</v>
      </c>
      <c r="AB14" s="25">
        <v>1</v>
      </c>
      <c r="AC14" s="25" t="s">
        <v>65</v>
      </c>
      <c r="AD14" s="25">
        <v>0</v>
      </c>
      <c r="AE14" s="25">
        <v>0</v>
      </c>
      <c r="AF14" s="25" t="s">
        <v>146</v>
      </c>
      <c r="AG14" s="30">
        <v>44452</v>
      </c>
      <c r="AH14" s="36"/>
      <c r="AI14" s="30"/>
      <c r="AJ14" s="30"/>
      <c r="AK14" s="36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30"/>
      <c r="BN14" s="30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</row>
    <row r="15" spans="1:83" s="33" customFormat="1" ht="50.1" customHeight="1">
      <c r="A15" s="25" t="s">
        <v>327</v>
      </c>
      <c r="B15" s="30" t="s">
        <v>125</v>
      </c>
      <c r="C15" s="119">
        <v>68.435616438356163</v>
      </c>
      <c r="D15" s="30" t="str">
        <f>[1]Sheet1!$F$3</f>
        <v>Caucasian</v>
      </c>
      <c r="E15" s="25" t="s">
        <v>104</v>
      </c>
      <c r="F15" s="30">
        <v>41426</v>
      </c>
      <c r="G15" s="30" t="s">
        <v>176</v>
      </c>
      <c r="H15" s="30" t="s">
        <v>106</v>
      </c>
      <c r="I15" s="27"/>
      <c r="J15" s="30">
        <v>41439</v>
      </c>
      <c r="K15" s="28">
        <f>J15-F15</f>
        <v>13</v>
      </c>
      <c r="L15" s="25" t="s">
        <v>108</v>
      </c>
      <c r="M15" s="25" t="s">
        <v>109</v>
      </c>
      <c r="N15" s="25"/>
      <c r="O15" s="25" t="s">
        <v>48</v>
      </c>
      <c r="P15" s="25"/>
      <c r="Q15" s="25">
        <v>135</v>
      </c>
      <c r="R15" s="25" t="s">
        <v>84</v>
      </c>
      <c r="S15" s="25">
        <v>2</v>
      </c>
      <c r="T15" s="25">
        <v>1</v>
      </c>
      <c r="U15" s="25" t="s">
        <v>80</v>
      </c>
      <c r="V15" s="25" t="s">
        <v>80</v>
      </c>
      <c r="W15" s="25" t="s">
        <v>80</v>
      </c>
      <c r="X15" s="25" t="s">
        <v>80</v>
      </c>
      <c r="Y15" s="25" t="s">
        <v>80</v>
      </c>
      <c r="Z15" s="25" t="s">
        <v>80</v>
      </c>
      <c r="AA15" s="25">
        <v>4</v>
      </c>
      <c r="AB15" s="25">
        <v>11</v>
      </c>
      <c r="AC15" s="25" t="s">
        <v>84</v>
      </c>
      <c r="AD15" s="25">
        <v>2</v>
      </c>
      <c r="AE15" s="25">
        <v>1</v>
      </c>
      <c r="AF15" s="25" t="s">
        <v>113</v>
      </c>
      <c r="AG15" s="30">
        <v>42751</v>
      </c>
      <c r="AH15" s="36">
        <v>3.6</v>
      </c>
      <c r="AI15" s="30"/>
      <c r="AJ15" s="30"/>
      <c r="AK15" s="36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30">
        <v>41548</v>
      </c>
      <c r="BF15" s="25" t="s">
        <v>71</v>
      </c>
      <c r="BG15" s="25"/>
      <c r="BH15" s="25"/>
      <c r="BI15" s="25"/>
      <c r="BJ15" s="25"/>
      <c r="BK15" s="25" t="s">
        <v>282</v>
      </c>
      <c r="BL15" s="25"/>
      <c r="BM15" s="30">
        <v>41603</v>
      </c>
      <c r="BN15" s="30">
        <v>41607</v>
      </c>
      <c r="BO15" s="25">
        <v>1</v>
      </c>
      <c r="BP15" s="25" t="s">
        <v>52</v>
      </c>
      <c r="BQ15" s="25" t="s">
        <v>268</v>
      </c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</row>
    <row r="16" spans="1:83" s="33" customFormat="1" ht="50.1" customHeight="1">
      <c r="A16" s="32" t="s">
        <v>328</v>
      </c>
      <c r="B16" s="32" t="s">
        <v>126</v>
      </c>
      <c r="C16" s="120">
        <v>70.435616438356163</v>
      </c>
      <c r="D16" s="32" t="s">
        <v>101</v>
      </c>
      <c r="E16" s="32" t="s">
        <v>69</v>
      </c>
      <c r="F16" s="34">
        <v>41276</v>
      </c>
      <c r="G16" s="34" t="s">
        <v>161</v>
      </c>
      <c r="H16" s="34" t="s">
        <v>106</v>
      </c>
      <c r="I16" s="36"/>
      <c r="J16" s="39">
        <v>41458</v>
      </c>
      <c r="K16" s="37">
        <f>J16-F16</f>
        <v>182</v>
      </c>
      <c r="L16" s="32" t="s">
        <v>108</v>
      </c>
      <c r="M16" s="32" t="s">
        <v>109</v>
      </c>
      <c r="N16" s="32"/>
      <c r="O16" s="32" t="s">
        <v>48</v>
      </c>
      <c r="P16" s="45" t="s">
        <v>106</v>
      </c>
      <c r="Q16" s="32">
        <v>120</v>
      </c>
      <c r="R16" s="32">
        <v>4</v>
      </c>
      <c r="S16" s="32">
        <v>0</v>
      </c>
      <c r="T16" s="32">
        <v>0</v>
      </c>
      <c r="U16" s="32" t="s">
        <v>80</v>
      </c>
      <c r="V16" s="32" t="s">
        <v>80</v>
      </c>
      <c r="W16" s="32"/>
      <c r="X16" s="32" t="s">
        <v>80</v>
      </c>
      <c r="Y16" s="32" t="s">
        <v>80</v>
      </c>
      <c r="Z16" s="32" t="s">
        <v>106</v>
      </c>
      <c r="AA16" s="32">
        <v>4</v>
      </c>
      <c r="AB16" s="32">
        <v>9</v>
      </c>
      <c r="AC16" s="32">
        <v>4</v>
      </c>
      <c r="AD16" s="32">
        <v>0</v>
      </c>
      <c r="AE16" s="32">
        <v>0</v>
      </c>
      <c r="AF16" s="32" t="s">
        <v>113</v>
      </c>
      <c r="AG16" s="34">
        <v>41458</v>
      </c>
      <c r="AH16" s="36"/>
      <c r="AI16" s="34">
        <v>41458</v>
      </c>
      <c r="AJ16" s="34" t="s">
        <v>488</v>
      </c>
      <c r="AK16" s="36">
        <f>(AI16-F16)/365</f>
        <v>0.49863013698630138</v>
      </c>
      <c r="AL16" s="32" t="s">
        <v>57</v>
      </c>
      <c r="AM16" s="32">
        <v>5</v>
      </c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 spans="1:83" s="31" customFormat="1" ht="50.1" customHeight="1">
      <c r="A17" s="25" t="s">
        <v>329</v>
      </c>
      <c r="B17" s="25" t="s">
        <v>126</v>
      </c>
      <c r="C17" s="119">
        <v>72.586301369863008</v>
      </c>
      <c r="D17" s="25" t="s">
        <v>101</v>
      </c>
      <c r="E17" s="25" t="s">
        <v>103</v>
      </c>
      <c r="F17" s="30">
        <v>41395</v>
      </c>
      <c r="G17" s="30" t="s">
        <v>160</v>
      </c>
      <c r="H17" s="30" t="s">
        <v>106</v>
      </c>
      <c r="I17" s="27">
        <v>23.9</v>
      </c>
      <c r="J17" s="46">
        <v>41459</v>
      </c>
      <c r="K17" s="28">
        <f>J17-F17</f>
        <v>64</v>
      </c>
      <c r="L17" s="25" t="s">
        <v>108</v>
      </c>
      <c r="M17" s="25" t="s">
        <v>109</v>
      </c>
      <c r="N17" s="25"/>
      <c r="O17" s="25" t="s">
        <v>48</v>
      </c>
      <c r="P17" s="48" t="s">
        <v>106</v>
      </c>
      <c r="Q17" s="25">
        <v>75</v>
      </c>
      <c r="R17" s="25" t="s">
        <v>78</v>
      </c>
      <c r="S17" s="25">
        <v>0</v>
      </c>
      <c r="T17" s="25">
        <v>0</v>
      </c>
      <c r="U17" s="25" t="s">
        <v>80</v>
      </c>
      <c r="V17" s="25" t="s">
        <v>80</v>
      </c>
      <c r="W17" s="25"/>
      <c r="X17" s="25" t="s">
        <v>106</v>
      </c>
      <c r="Y17" s="25" t="s">
        <v>80</v>
      </c>
      <c r="Z17" s="25" t="s">
        <v>106</v>
      </c>
      <c r="AA17" s="25">
        <v>3</v>
      </c>
      <c r="AB17" s="25">
        <v>7</v>
      </c>
      <c r="AC17" s="25" t="s">
        <v>78</v>
      </c>
      <c r="AD17" s="25">
        <v>0</v>
      </c>
      <c r="AE17" s="25">
        <v>0</v>
      </c>
      <c r="AF17" s="25" t="s">
        <v>165</v>
      </c>
      <c r="AG17" s="30">
        <v>43301</v>
      </c>
      <c r="AH17" s="36"/>
      <c r="AI17" s="30"/>
      <c r="AJ17" s="30"/>
      <c r="AK17" s="36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</row>
    <row r="18" spans="1:83" s="31" customFormat="1" ht="50.1" customHeight="1">
      <c r="A18" s="32" t="s">
        <v>330</v>
      </c>
      <c r="B18" s="32" t="s">
        <v>126</v>
      </c>
      <c r="C18" s="120">
        <v>58.56712328767123</v>
      </c>
      <c r="D18" s="32" t="s">
        <v>101</v>
      </c>
      <c r="E18" s="32" t="s">
        <v>60</v>
      </c>
      <c r="F18" s="34">
        <v>41472</v>
      </c>
      <c r="G18" s="34" t="s">
        <v>211</v>
      </c>
      <c r="H18" s="34" t="s">
        <v>106</v>
      </c>
      <c r="I18" s="36">
        <v>22.6</v>
      </c>
      <c r="J18" s="39">
        <v>41477</v>
      </c>
      <c r="K18" s="37">
        <f>J18-F18</f>
        <v>5</v>
      </c>
      <c r="L18" s="32" t="s">
        <v>108</v>
      </c>
      <c r="M18" s="32" t="s">
        <v>109</v>
      </c>
      <c r="N18" s="32"/>
      <c r="O18" s="32" t="s">
        <v>48</v>
      </c>
      <c r="P18" s="45" t="s">
        <v>106</v>
      </c>
      <c r="Q18" s="32">
        <v>110</v>
      </c>
      <c r="R18" s="32" t="s">
        <v>49</v>
      </c>
      <c r="S18" s="32">
        <v>0</v>
      </c>
      <c r="T18" s="32">
        <v>0</v>
      </c>
      <c r="U18" s="32" t="s">
        <v>80</v>
      </c>
      <c r="V18" s="32" t="s">
        <v>80</v>
      </c>
      <c r="W18" s="32"/>
      <c r="X18" s="32" t="s">
        <v>80</v>
      </c>
      <c r="Y18" s="32" t="s">
        <v>80</v>
      </c>
      <c r="Z18" s="32" t="s">
        <v>80</v>
      </c>
      <c r="AA18" s="32">
        <v>4</v>
      </c>
      <c r="AB18" s="32">
        <v>9</v>
      </c>
      <c r="AC18" s="32" t="s">
        <v>49</v>
      </c>
      <c r="AD18" s="32">
        <v>0</v>
      </c>
      <c r="AE18" s="32">
        <v>0</v>
      </c>
      <c r="AF18" s="32" t="s">
        <v>165</v>
      </c>
      <c r="AG18" s="34">
        <v>41779</v>
      </c>
      <c r="AH18" s="36">
        <v>8.65</v>
      </c>
      <c r="AI18" s="34">
        <v>41793</v>
      </c>
      <c r="AJ18" s="34" t="s">
        <v>488</v>
      </c>
      <c r="AK18" s="36">
        <f>(AI18-F18)/365</f>
        <v>0.8794520547945206</v>
      </c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4">
        <v>41740</v>
      </c>
      <c r="BF18" s="32" t="s">
        <v>54</v>
      </c>
      <c r="BG18" s="32" t="s">
        <v>116</v>
      </c>
      <c r="BH18" s="32" t="s">
        <v>116</v>
      </c>
      <c r="BI18" s="32" t="s">
        <v>116</v>
      </c>
      <c r="BJ18" s="32" t="s">
        <v>85</v>
      </c>
      <c r="BK18" s="32" t="s">
        <v>86</v>
      </c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33" customFormat="1" ht="50.1" customHeight="1">
      <c r="A19" s="25" t="s">
        <v>331</v>
      </c>
      <c r="B19" s="30" t="s">
        <v>126</v>
      </c>
      <c r="C19" s="119">
        <v>73.454794520547949</v>
      </c>
      <c r="D19" s="30" t="str">
        <f>[1]Sheet1!$F$3</f>
        <v>Caucasian</v>
      </c>
      <c r="E19" s="25" t="s">
        <v>47</v>
      </c>
      <c r="F19" s="30">
        <v>41456</v>
      </c>
      <c r="G19" s="30"/>
      <c r="H19" s="30" t="s">
        <v>106</v>
      </c>
      <c r="I19" s="27">
        <v>26.2</v>
      </c>
      <c r="J19" s="30">
        <v>41478</v>
      </c>
      <c r="K19" s="28">
        <f>J19-F19</f>
        <v>22</v>
      </c>
      <c r="L19" s="25" t="s">
        <v>108</v>
      </c>
      <c r="M19" s="25" t="s">
        <v>110</v>
      </c>
      <c r="N19" s="25"/>
      <c r="O19" s="25" t="s">
        <v>48</v>
      </c>
      <c r="P19" s="25"/>
      <c r="Q19" s="25">
        <v>65</v>
      </c>
      <c r="R19" s="25" t="s">
        <v>49</v>
      </c>
      <c r="S19" s="25" t="s">
        <v>61</v>
      </c>
      <c r="T19" s="25" t="s">
        <v>61</v>
      </c>
      <c r="U19" s="25" t="s">
        <v>106</v>
      </c>
      <c r="V19" s="25" t="s">
        <v>106</v>
      </c>
      <c r="W19" s="25"/>
      <c r="X19" s="25" t="s">
        <v>80</v>
      </c>
      <c r="Y19" s="25" t="s">
        <v>80</v>
      </c>
      <c r="Z19" s="25" t="s">
        <v>106</v>
      </c>
      <c r="AA19" s="25">
        <v>2</v>
      </c>
      <c r="AB19" s="25">
        <v>5</v>
      </c>
      <c r="AC19" s="25" t="s">
        <v>49</v>
      </c>
      <c r="AD19" s="25">
        <v>0</v>
      </c>
      <c r="AE19" s="25">
        <v>0</v>
      </c>
      <c r="AF19" s="25" t="s">
        <v>165</v>
      </c>
      <c r="AG19" s="30">
        <v>42788</v>
      </c>
      <c r="AH19" s="36"/>
      <c r="AI19" s="30"/>
      <c r="AJ19" s="30"/>
      <c r="AK19" s="36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30"/>
      <c r="BN19" s="30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</row>
    <row r="20" spans="1:83" s="31" customFormat="1" ht="50.1" customHeight="1">
      <c r="A20" s="32" t="s">
        <v>332</v>
      </c>
      <c r="B20" s="34" t="s">
        <v>126</v>
      </c>
      <c r="C20" s="120">
        <v>62.315068493150683</v>
      </c>
      <c r="D20" s="34" t="str">
        <f>[1]Sheet1!$F$3</f>
        <v>Caucasian</v>
      </c>
      <c r="E20" s="32" t="s">
        <v>47</v>
      </c>
      <c r="F20" s="34">
        <v>41487</v>
      </c>
      <c r="G20" s="34" t="s">
        <v>176</v>
      </c>
      <c r="H20" s="34" t="s">
        <v>106</v>
      </c>
      <c r="I20" s="36"/>
      <c r="J20" s="34">
        <v>41487</v>
      </c>
      <c r="K20" s="37">
        <f>J20-F20</f>
        <v>0</v>
      </c>
      <c r="L20" s="32" t="s">
        <v>107</v>
      </c>
      <c r="M20" s="32" t="s">
        <v>109</v>
      </c>
      <c r="N20" s="32"/>
      <c r="O20" s="32" t="s">
        <v>48</v>
      </c>
      <c r="P20" s="32"/>
      <c r="Q20" s="32">
        <v>135</v>
      </c>
      <c r="R20" s="32" t="s">
        <v>84</v>
      </c>
      <c r="S20" s="32" t="s">
        <v>61</v>
      </c>
      <c r="T20" s="32">
        <v>1</v>
      </c>
      <c r="U20" s="32" t="s">
        <v>80</v>
      </c>
      <c r="V20" s="32" t="s">
        <v>80</v>
      </c>
      <c r="W20" s="32" t="s">
        <v>80</v>
      </c>
      <c r="X20" s="32" t="s">
        <v>80</v>
      </c>
      <c r="Y20" s="32" t="s">
        <v>80</v>
      </c>
      <c r="Z20" s="32" t="s">
        <v>80</v>
      </c>
      <c r="AA20" s="32">
        <v>4</v>
      </c>
      <c r="AB20" s="32">
        <v>9</v>
      </c>
      <c r="AC20" s="32" t="s">
        <v>78</v>
      </c>
      <c r="AD20" s="32">
        <v>0</v>
      </c>
      <c r="AE20" s="32">
        <v>1</v>
      </c>
      <c r="AF20" s="32" t="s">
        <v>113</v>
      </c>
      <c r="AG20" s="34">
        <v>42631</v>
      </c>
      <c r="AH20" s="36">
        <v>3.02</v>
      </c>
      <c r="AI20" s="34">
        <v>42631</v>
      </c>
      <c r="AJ20" s="32" t="s">
        <v>488</v>
      </c>
      <c r="AK20" s="36">
        <f>(AI20-F20)/365</f>
        <v>3.1342465753424658</v>
      </c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4">
        <v>41579</v>
      </c>
      <c r="BF20" s="32" t="s">
        <v>283</v>
      </c>
      <c r="BG20" s="32"/>
      <c r="BH20" s="32"/>
      <c r="BI20" s="32"/>
      <c r="BJ20" s="32"/>
      <c r="BK20" s="32" t="s">
        <v>66</v>
      </c>
      <c r="BL20" s="32"/>
      <c r="BM20" s="34">
        <v>41579</v>
      </c>
      <c r="BN20" s="34" t="s">
        <v>284</v>
      </c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</row>
    <row r="21" spans="1:83" s="24" customFormat="1" ht="50.1" customHeight="1">
      <c r="A21" s="2" t="s">
        <v>333</v>
      </c>
      <c r="B21" s="2" t="s">
        <v>126</v>
      </c>
      <c r="C21" s="88">
        <v>65.813698630136983</v>
      </c>
      <c r="D21" s="2" t="s">
        <v>101</v>
      </c>
      <c r="E21" s="2" t="s">
        <v>105</v>
      </c>
      <c r="F21" s="3">
        <v>41460</v>
      </c>
      <c r="G21" s="3"/>
      <c r="H21" s="3" t="s">
        <v>106</v>
      </c>
      <c r="I21" s="4"/>
      <c r="J21" s="6">
        <v>41506</v>
      </c>
      <c r="K21" s="28">
        <f>J21-F21</f>
        <v>46</v>
      </c>
      <c r="L21" s="2" t="s">
        <v>108</v>
      </c>
      <c r="M21" s="2" t="s">
        <v>109</v>
      </c>
      <c r="N21" s="2"/>
      <c r="O21" s="2" t="s">
        <v>48</v>
      </c>
      <c r="P21" s="7" t="s">
        <v>106</v>
      </c>
      <c r="Q21" s="2">
        <v>65</v>
      </c>
      <c r="R21" s="2" t="s">
        <v>74</v>
      </c>
      <c r="S21" s="2"/>
      <c r="T21" s="2"/>
      <c r="U21" s="2" t="s">
        <v>106</v>
      </c>
      <c r="V21" s="2" t="s">
        <v>106</v>
      </c>
      <c r="W21" s="2"/>
      <c r="X21" s="2" t="s">
        <v>106</v>
      </c>
      <c r="Y21" s="2" t="s">
        <v>106</v>
      </c>
      <c r="Z21" s="2" t="s">
        <v>106</v>
      </c>
      <c r="AA21" s="2">
        <v>3</v>
      </c>
      <c r="AB21" s="2">
        <v>3</v>
      </c>
      <c r="AC21" s="2" t="s">
        <v>74</v>
      </c>
      <c r="AD21" s="2">
        <v>0</v>
      </c>
      <c r="AE21" s="2">
        <v>0</v>
      </c>
      <c r="AF21" s="2" t="s">
        <v>146</v>
      </c>
      <c r="AG21" s="30">
        <v>41466</v>
      </c>
      <c r="AH21" s="36"/>
      <c r="AI21" s="30"/>
      <c r="AJ21" s="30"/>
      <c r="AK21" s="21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s="31" customFormat="1" ht="50.1" customHeight="1">
      <c r="A22" s="25" t="s">
        <v>334</v>
      </c>
      <c r="B22" s="30" t="s">
        <v>126</v>
      </c>
      <c r="C22" s="119">
        <v>56.715068493150682</v>
      </c>
      <c r="D22" s="30" t="str">
        <f>[1]Sheet1!$F$3</f>
        <v>Caucasian</v>
      </c>
      <c r="E22" s="25" t="s">
        <v>47</v>
      </c>
      <c r="F22" s="30">
        <v>41487</v>
      </c>
      <c r="G22" s="30" t="s">
        <v>160</v>
      </c>
      <c r="H22" s="30" t="s">
        <v>106</v>
      </c>
      <c r="I22" s="27"/>
      <c r="J22" s="30">
        <v>41515</v>
      </c>
      <c r="K22" s="28">
        <f>J22-F22</f>
        <v>28</v>
      </c>
      <c r="L22" s="25" t="s">
        <v>107</v>
      </c>
      <c r="M22" s="25" t="s">
        <v>109</v>
      </c>
      <c r="N22" s="25"/>
      <c r="O22" s="25" t="s">
        <v>48</v>
      </c>
      <c r="P22" s="25"/>
      <c r="Q22" s="25">
        <v>150</v>
      </c>
      <c r="R22" s="25" t="s">
        <v>51</v>
      </c>
      <c r="S22" s="25">
        <v>0</v>
      </c>
      <c r="T22" s="25" t="s">
        <v>61</v>
      </c>
      <c r="U22" s="25" t="s">
        <v>106</v>
      </c>
      <c r="V22" s="25" t="s">
        <v>106</v>
      </c>
      <c r="W22" s="25"/>
      <c r="X22" s="25" t="s">
        <v>106</v>
      </c>
      <c r="Y22" s="25" t="s">
        <v>106</v>
      </c>
      <c r="Z22" s="25" t="s">
        <v>106</v>
      </c>
      <c r="AA22" s="25">
        <v>2</v>
      </c>
      <c r="AB22" s="25">
        <v>5</v>
      </c>
      <c r="AC22" s="25" t="s">
        <v>51</v>
      </c>
      <c r="AD22" s="25">
        <v>0</v>
      </c>
      <c r="AE22" s="25">
        <v>0</v>
      </c>
      <c r="AF22" s="25" t="s">
        <v>166</v>
      </c>
      <c r="AG22" s="30">
        <v>43123</v>
      </c>
      <c r="AH22" s="36"/>
      <c r="AI22" s="30"/>
      <c r="AJ22" s="25"/>
      <c r="AK22" s="36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30"/>
      <c r="BN22" s="30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</row>
    <row r="23" spans="1:83" s="31" customFormat="1" ht="50.1" customHeight="1">
      <c r="A23" s="57" t="s">
        <v>335</v>
      </c>
      <c r="B23" s="64" t="s">
        <v>126</v>
      </c>
      <c r="C23" s="121">
        <v>70</v>
      </c>
      <c r="D23" s="64" t="str">
        <f>[1]Sheet1!$F$3</f>
        <v>Caucasian</v>
      </c>
      <c r="E23" s="57" t="s">
        <v>47</v>
      </c>
      <c r="F23" s="64">
        <v>41518</v>
      </c>
      <c r="G23" s="64"/>
      <c r="H23" s="64" t="s">
        <v>106</v>
      </c>
      <c r="I23" s="89"/>
      <c r="J23" s="64">
        <v>41541</v>
      </c>
      <c r="K23" s="28">
        <f>J23-F23</f>
        <v>23</v>
      </c>
      <c r="L23" s="57" t="s">
        <v>107</v>
      </c>
      <c r="M23" s="57" t="s">
        <v>109</v>
      </c>
      <c r="N23" s="57"/>
      <c r="O23" s="57" t="s">
        <v>48</v>
      </c>
      <c r="P23" s="57"/>
      <c r="Q23" s="57">
        <v>65</v>
      </c>
      <c r="R23" s="57" t="s">
        <v>49</v>
      </c>
      <c r="S23" s="57" t="s">
        <v>61</v>
      </c>
      <c r="T23" s="57" t="s">
        <v>61</v>
      </c>
      <c r="U23" s="57" t="s">
        <v>80</v>
      </c>
      <c r="V23" s="57" t="s">
        <v>80</v>
      </c>
      <c r="W23" s="57"/>
      <c r="X23" s="57" t="s">
        <v>80</v>
      </c>
      <c r="Y23" s="57" t="s">
        <v>80</v>
      </c>
      <c r="Z23" s="57" t="s">
        <v>50</v>
      </c>
      <c r="AA23" s="57">
        <v>4</v>
      </c>
      <c r="AB23" s="57" t="s">
        <v>50</v>
      </c>
      <c r="AC23" s="57" t="s">
        <v>49</v>
      </c>
      <c r="AD23" s="57">
        <v>0</v>
      </c>
      <c r="AE23" s="57">
        <v>1</v>
      </c>
      <c r="AF23" s="57" t="s">
        <v>113</v>
      </c>
      <c r="AG23" s="64">
        <v>43878</v>
      </c>
      <c r="AH23" s="4">
        <v>1.64</v>
      </c>
      <c r="AI23" s="3"/>
      <c r="AJ23" s="2"/>
      <c r="AK23" s="21"/>
      <c r="AL23" s="57" t="s">
        <v>66</v>
      </c>
      <c r="AM23" s="57">
        <v>6</v>
      </c>
      <c r="AN23" s="57" t="s">
        <v>52</v>
      </c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64"/>
      <c r="BN23" s="64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</row>
    <row r="24" spans="1:83" s="41" customFormat="1" ht="50.1" customHeight="1">
      <c r="A24" s="58" t="s">
        <v>336</v>
      </c>
      <c r="B24" s="64" t="s">
        <v>126</v>
      </c>
      <c r="C24" s="123">
        <v>52.558904109589044</v>
      </c>
      <c r="D24" s="65" t="s">
        <v>101</v>
      </c>
      <c r="E24" s="58" t="s">
        <v>47</v>
      </c>
      <c r="F24" s="65">
        <v>41518</v>
      </c>
      <c r="G24" s="65" t="s">
        <v>176</v>
      </c>
      <c r="H24" s="65" t="s">
        <v>106</v>
      </c>
      <c r="I24" s="90"/>
      <c r="J24" s="65">
        <v>41543</v>
      </c>
      <c r="K24" s="28">
        <f>J24-F24</f>
        <v>25</v>
      </c>
      <c r="L24" s="58" t="s">
        <v>107</v>
      </c>
      <c r="M24" s="58" t="s">
        <v>109</v>
      </c>
      <c r="N24" s="58"/>
      <c r="O24" s="58" t="s">
        <v>48</v>
      </c>
      <c r="P24" s="58"/>
      <c r="Q24" s="58">
        <v>140</v>
      </c>
      <c r="R24" s="58" t="s">
        <v>78</v>
      </c>
      <c r="S24" s="58">
        <v>2</v>
      </c>
      <c r="T24" s="58" t="s">
        <v>61</v>
      </c>
      <c r="U24" s="58" t="s">
        <v>106</v>
      </c>
      <c r="V24" s="58" t="s">
        <v>80</v>
      </c>
      <c r="W24" s="58"/>
      <c r="X24" s="58" t="s">
        <v>80</v>
      </c>
      <c r="Y24" s="58" t="s">
        <v>80</v>
      </c>
      <c r="Z24" s="58" t="s">
        <v>106</v>
      </c>
      <c r="AA24" s="58">
        <v>3</v>
      </c>
      <c r="AB24" s="58">
        <v>9</v>
      </c>
      <c r="AC24" s="58" t="s">
        <v>78</v>
      </c>
      <c r="AD24" s="58">
        <v>1</v>
      </c>
      <c r="AE24" s="58">
        <v>1</v>
      </c>
      <c r="AF24" s="58" t="s">
        <v>113</v>
      </c>
      <c r="AG24" s="65">
        <v>42775</v>
      </c>
      <c r="AH24" s="21">
        <v>16.93</v>
      </c>
      <c r="AI24" s="22">
        <v>42809</v>
      </c>
      <c r="AJ24" s="20" t="s">
        <v>488</v>
      </c>
      <c r="AK24" s="21">
        <f>(AI24-F24)/365</f>
        <v>3.536986301369863</v>
      </c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 t="s">
        <v>66</v>
      </c>
      <c r="AX24" s="58" t="s">
        <v>215</v>
      </c>
      <c r="AY24" s="58" t="s">
        <v>106</v>
      </c>
      <c r="AZ24" s="65">
        <v>41579</v>
      </c>
      <c r="BA24" s="58" t="s">
        <v>95</v>
      </c>
      <c r="BB24" s="58">
        <v>20</v>
      </c>
      <c r="BC24" s="58" t="s">
        <v>52</v>
      </c>
      <c r="BD24" s="58" t="s">
        <v>53</v>
      </c>
      <c r="BE24" s="65">
        <v>42156</v>
      </c>
      <c r="BF24" s="65" t="s">
        <v>285</v>
      </c>
      <c r="BG24" s="58"/>
      <c r="BH24" s="58"/>
      <c r="BI24" s="58"/>
      <c r="BJ24" s="58"/>
      <c r="BK24" s="58"/>
      <c r="BL24" s="58" t="s">
        <v>286</v>
      </c>
      <c r="BM24" s="65">
        <v>42191</v>
      </c>
      <c r="BN24" s="65">
        <v>42426</v>
      </c>
      <c r="BO24" s="58">
        <v>12</v>
      </c>
      <c r="BP24" s="58" t="s">
        <v>64</v>
      </c>
      <c r="BQ24" s="58" t="s">
        <v>287</v>
      </c>
      <c r="BR24" s="58"/>
      <c r="BS24" s="65">
        <v>42425</v>
      </c>
      <c r="BT24" s="58"/>
      <c r="BU24" s="58"/>
      <c r="BV24" s="58"/>
      <c r="BW24" s="58"/>
      <c r="BX24" s="58"/>
      <c r="BY24" s="58" t="s">
        <v>56</v>
      </c>
      <c r="BZ24" s="58"/>
      <c r="CA24" s="65">
        <v>42430</v>
      </c>
      <c r="CB24" s="58"/>
      <c r="CC24" s="58" t="s">
        <v>95</v>
      </c>
      <c r="CD24" s="58" t="s">
        <v>53</v>
      </c>
      <c r="CE24" s="58"/>
    </row>
    <row r="25" spans="1:83" s="31" customFormat="1" ht="50.1" customHeight="1">
      <c r="A25" s="25" t="s">
        <v>337</v>
      </c>
      <c r="B25" s="30" t="s">
        <v>126</v>
      </c>
      <c r="C25" s="119">
        <v>50.405479452054792</v>
      </c>
      <c r="D25" s="30" t="str">
        <f>[1]Sheet1!$F$3</f>
        <v>Caucasian</v>
      </c>
      <c r="E25" s="25" t="s">
        <v>67</v>
      </c>
      <c r="F25" s="30">
        <v>41518</v>
      </c>
      <c r="G25" s="30"/>
      <c r="H25" s="30" t="s">
        <v>106</v>
      </c>
      <c r="I25" s="27">
        <v>38.9</v>
      </c>
      <c r="J25" s="30">
        <v>41550</v>
      </c>
      <c r="K25" s="28">
        <f>J25-F25</f>
        <v>32</v>
      </c>
      <c r="L25" s="25" t="s">
        <v>108</v>
      </c>
      <c r="M25" s="25" t="s">
        <v>109</v>
      </c>
      <c r="N25" s="25"/>
      <c r="O25" s="25" t="s">
        <v>48</v>
      </c>
      <c r="P25" s="25"/>
      <c r="Q25" s="25">
        <v>35</v>
      </c>
      <c r="R25" s="25" t="s">
        <v>65</v>
      </c>
      <c r="S25" s="25">
        <v>0</v>
      </c>
      <c r="T25" s="25">
        <v>0</v>
      </c>
      <c r="U25" s="25" t="s">
        <v>106</v>
      </c>
      <c r="V25" s="25" t="s">
        <v>106</v>
      </c>
      <c r="W25" s="25"/>
      <c r="X25" s="25" t="s">
        <v>106</v>
      </c>
      <c r="Y25" s="25" t="s">
        <v>106</v>
      </c>
      <c r="Z25" s="25" t="s">
        <v>106</v>
      </c>
      <c r="AA25" s="25">
        <v>2</v>
      </c>
      <c r="AB25" s="25">
        <v>0</v>
      </c>
      <c r="AC25" s="25" t="s">
        <v>65</v>
      </c>
      <c r="AD25" s="25" t="s">
        <v>61</v>
      </c>
      <c r="AE25" s="25">
        <v>0</v>
      </c>
      <c r="AF25" s="25" t="s">
        <v>146</v>
      </c>
      <c r="AG25" s="30">
        <v>44384</v>
      </c>
      <c r="AH25" s="36"/>
      <c r="AI25" s="30"/>
      <c r="AJ25" s="25"/>
      <c r="AK25" s="36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30"/>
      <c r="BN25" s="30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</row>
    <row r="26" spans="1:83" s="33" customFormat="1" ht="50.1" customHeight="1">
      <c r="A26" s="25" t="s">
        <v>337</v>
      </c>
      <c r="B26" s="30" t="s">
        <v>126</v>
      </c>
      <c r="C26" s="119">
        <v>50.405479452054792</v>
      </c>
      <c r="D26" s="30" t="str">
        <f>[1]Sheet1!$F$3</f>
        <v>Caucasian</v>
      </c>
      <c r="E26" s="25" t="s">
        <v>67</v>
      </c>
      <c r="F26" s="30">
        <v>41518</v>
      </c>
      <c r="G26" s="30" t="s">
        <v>160</v>
      </c>
      <c r="H26" s="30" t="s">
        <v>106</v>
      </c>
      <c r="I26" s="27"/>
      <c r="J26" s="30">
        <v>41684</v>
      </c>
      <c r="K26" s="28">
        <f>J26-F26</f>
        <v>166</v>
      </c>
      <c r="L26" s="25" t="s">
        <v>107</v>
      </c>
      <c r="M26" s="25" t="s">
        <v>109</v>
      </c>
      <c r="N26" s="25"/>
      <c r="O26" s="25" t="s">
        <v>48</v>
      </c>
      <c r="P26" s="25"/>
      <c r="Q26" s="25">
        <v>33</v>
      </c>
      <c r="R26" s="25" t="s">
        <v>65</v>
      </c>
      <c r="S26" s="25">
        <v>0</v>
      </c>
      <c r="T26" s="25">
        <v>0</v>
      </c>
      <c r="U26" s="25" t="s">
        <v>106</v>
      </c>
      <c r="V26" s="25" t="s">
        <v>106</v>
      </c>
      <c r="W26" s="25"/>
      <c r="X26" s="25" t="s">
        <v>106</v>
      </c>
      <c r="Y26" s="25" t="s">
        <v>106</v>
      </c>
      <c r="Z26" s="25" t="s">
        <v>106</v>
      </c>
      <c r="AA26" s="25">
        <v>2</v>
      </c>
      <c r="AB26" s="25">
        <v>0</v>
      </c>
      <c r="AC26" s="25" t="s">
        <v>65</v>
      </c>
      <c r="AD26" s="25" t="s">
        <v>61</v>
      </c>
      <c r="AE26" s="25">
        <v>0</v>
      </c>
      <c r="AF26" s="146" t="s">
        <v>146</v>
      </c>
      <c r="AG26" s="147"/>
      <c r="AH26" s="36"/>
      <c r="AI26" s="30"/>
      <c r="AJ26" s="25"/>
      <c r="AK26" s="3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</row>
    <row r="27" spans="1:83" s="31" customFormat="1" ht="50.1" customHeight="1">
      <c r="A27" s="25" t="s">
        <v>338</v>
      </c>
      <c r="B27" s="30" t="s">
        <v>126</v>
      </c>
      <c r="C27" s="119">
        <v>52.895890410958906</v>
      </c>
      <c r="D27" s="25" t="s">
        <v>101</v>
      </c>
      <c r="E27" s="25" t="s">
        <v>67</v>
      </c>
      <c r="F27" s="30">
        <v>41548</v>
      </c>
      <c r="G27" s="30" t="s">
        <v>160</v>
      </c>
      <c r="H27" s="30" t="s">
        <v>106</v>
      </c>
      <c r="I27" s="27">
        <v>29.9</v>
      </c>
      <c r="J27" s="30">
        <v>41579</v>
      </c>
      <c r="K27" s="28">
        <f>J27-F27</f>
        <v>31</v>
      </c>
      <c r="L27" s="25" t="s">
        <v>107</v>
      </c>
      <c r="M27" s="25" t="s">
        <v>109</v>
      </c>
      <c r="N27" s="25"/>
      <c r="O27" s="25" t="s">
        <v>48</v>
      </c>
      <c r="P27" s="25"/>
      <c r="Q27" s="25">
        <v>120</v>
      </c>
      <c r="R27" s="25" t="s">
        <v>49</v>
      </c>
      <c r="S27" s="25" t="s">
        <v>61</v>
      </c>
      <c r="T27" s="25" t="s">
        <v>245</v>
      </c>
      <c r="U27" s="25" t="s">
        <v>80</v>
      </c>
      <c r="V27" s="25" t="s">
        <v>80</v>
      </c>
      <c r="W27" s="25" t="s">
        <v>80</v>
      </c>
      <c r="X27" s="25" t="s">
        <v>80</v>
      </c>
      <c r="Y27" s="25" t="s">
        <v>106</v>
      </c>
      <c r="Z27" s="25" t="s">
        <v>106</v>
      </c>
      <c r="AA27" s="25">
        <v>2</v>
      </c>
      <c r="AB27" s="25">
        <v>5</v>
      </c>
      <c r="AC27" s="25" t="s">
        <v>49</v>
      </c>
      <c r="AD27" s="25">
        <v>0</v>
      </c>
      <c r="AE27" s="25">
        <v>0</v>
      </c>
      <c r="AF27" s="25" t="s">
        <v>165</v>
      </c>
      <c r="AG27" s="30">
        <v>43104</v>
      </c>
      <c r="AH27" s="36"/>
      <c r="AI27" s="30"/>
      <c r="AJ27" s="25"/>
      <c r="AK27" s="36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30"/>
      <c r="BN27" s="30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</row>
    <row r="28" spans="1:83" s="5" customFormat="1" ht="50.1" customHeight="1">
      <c r="A28" s="59" t="s">
        <v>339</v>
      </c>
      <c r="B28" s="3" t="s">
        <v>125</v>
      </c>
      <c r="C28" s="122">
        <v>63.37808219178082</v>
      </c>
      <c r="D28" s="66" t="s">
        <v>101</v>
      </c>
      <c r="E28" s="59" t="s">
        <v>67</v>
      </c>
      <c r="F28" s="66">
        <v>41579</v>
      </c>
      <c r="G28" s="66" t="s">
        <v>176</v>
      </c>
      <c r="H28" s="66" t="s">
        <v>106</v>
      </c>
      <c r="I28" s="91">
        <v>25</v>
      </c>
      <c r="J28" s="66">
        <v>41593</v>
      </c>
      <c r="K28" s="28">
        <f>J28-F28</f>
        <v>14</v>
      </c>
      <c r="L28" s="59" t="s">
        <v>108</v>
      </c>
      <c r="M28" s="59" t="s">
        <v>109</v>
      </c>
      <c r="N28" s="59"/>
      <c r="O28" s="59" t="s">
        <v>48</v>
      </c>
      <c r="P28" s="59"/>
      <c r="Q28" s="59">
        <v>70</v>
      </c>
      <c r="R28" s="59" t="s">
        <v>49</v>
      </c>
      <c r="S28" s="59" t="s">
        <v>61</v>
      </c>
      <c r="T28" s="59" t="s">
        <v>61</v>
      </c>
      <c r="U28" s="59" t="s">
        <v>106</v>
      </c>
      <c r="V28" s="59" t="s">
        <v>80</v>
      </c>
      <c r="W28" s="59"/>
      <c r="X28" s="59" t="s">
        <v>80</v>
      </c>
      <c r="Y28" s="59" t="s">
        <v>106</v>
      </c>
      <c r="Z28" s="59" t="s">
        <v>106</v>
      </c>
      <c r="AA28" s="59">
        <v>2</v>
      </c>
      <c r="AB28" s="59">
        <v>4</v>
      </c>
      <c r="AC28" s="59" t="s">
        <v>49</v>
      </c>
      <c r="AD28" s="59">
        <v>0</v>
      </c>
      <c r="AE28" s="59">
        <v>0</v>
      </c>
      <c r="AF28" s="59" t="s">
        <v>165</v>
      </c>
      <c r="AG28" s="66">
        <v>41682</v>
      </c>
      <c r="AH28" s="21"/>
      <c r="AI28" s="22">
        <v>41704</v>
      </c>
      <c r="AJ28" s="20" t="s">
        <v>22</v>
      </c>
      <c r="AK28" s="21">
        <f>(AI28-F28)/365</f>
        <v>0.34246575342465752</v>
      </c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65"/>
      <c r="BN28" s="65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</row>
    <row r="29" spans="1:83" s="31" customFormat="1" ht="50.1" customHeight="1">
      <c r="A29" s="25" t="s">
        <v>340</v>
      </c>
      <c r="B29" s="30" t="s">
        <v>126</v>
      </c>
      <c r="C29" s="119">
        <v>64.430136986301363</v>
      </c>
      <c r="D29" s="30" t="str">
        <f>[1]Sheet1!$F$3</f>
        <v>Caucasian</v>
      </c>
      <c r="E29" s="25" t="s">
        <v>67</v>
      </c>
      <c r="F29" s="30">
        <v>41548</v>
      </c>
      <c r="G29" s="30" t="s">
        <v>176</v>
      </c>
      <c r="H29" s="30" t="s">
        <v>106</v>
      </c>
      <c r="I29" s="27"/>
      <c r="J29" s="30">
        <v>41596</v>
      </c>
      <c r="K29" s="28">
        <f>J29-F29</f>
        <v>48</v>
      </c>
      <c r="L29" s="25" t="s">
        <v>107</v>
      </c>
      <c r="M29" s="25" t="s">
        <v>109</v>
      </c>
      <c r="N29" s="25"/>
      <c r="O29" s="25" t="s">
        <v>48</v>
      </c>
      <c r="P29" s="25"/>
      <c r="Q29" s="25">
        <v>70</v>
      </c>
      <c r="R29" s="25" t="s">
        <v>49</v>
      </c>
      <c r="S29" s="25" t="s">
        <v>61</v>
      </c>
      <c r="T29" s="25" t="s">
        <v>61</v>
      </c>
      <c r="U29" s="25" t="s">
        <v>106</v>
      </c>
      <c r="V29" s="25" t="s">
        <v>106</v>
      </c>
      <c r="W29" s="25"/>
      <c r="X29" s="25" t="s">
        <v>80</v>
      </c>
      <c r="Y29" s="25" t="s">
        <v>106</v>
      </c>
      <c r="Z29" s="25" t="s">
        <v>106</v>
      </c>
      <c r="AA29" s="25">
        <v>2</v>
      </c>
      <c r="AB29" s="25">
        <v>4</v>
      </c>
      <c r="AC29" s="25" t="s">
        <v>49</v>
      </c>
      <c r="AD29" s="25">
        <v>0</v>
      </c>
      <c r="AE29" s="25">
        <v>0</v>
      </c>
      <c r="AF29" s="25" t="s">
        <v>165</v>
      </c>
      <c r="AG29" s="30">
        <v>43810</v>
      </c>
      <c r="AH29" s="36"/>
      <c r="AI29" s="30"/>
      <c r="AJ29" s="25"/>
      <c r="AK29" s="36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30"/>
      <c r="BN29" s="30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</row>
    <row r="30" spans="1:83" s="31" customFormat="1" ht="50.1" customHeight="1">
      <c r="A30" s="25" t="s">
        <v>341</v>
      </c>
      <c r="B30" s="25" t="s">
        <v>126</v>
      </c>
      <c r="C30" s="119">
        <v>63.742465753424661</v>
      </c>
      <c r="D30" s="25" t="s">
        <v>101</v>
      </c>
      <c r="E30" s="25" t="s">
        <v>47</v>
      </c>
      <c r="F30" s="30">
        <v>41579</v>
      </c>
      <c r="G30" s="30" t="s">
        <v>176</v>
      </c>
      <c r="H30" s="30" t="s">
        <v>106</v>
      </c>
      <c r="I30" s="27">
        <v>26.6</v>
      </c>
      <c r="J30" s="46">
        <v>41627</v>
      </c>
      <c r="K30" s="28">
        <f>J30-F30</f>
        <v>48</v>
      </c>
      <c r="L30" s="25" t="s">
        <v>108</v>
      </c>
      <c r="M30" s="25" t="s">
        <v>109</v>
      </c>
      <c r="N30" s="25"/>
      <c r="O30" s="25" t="s">
        <v>48</v>
      </c>
      <c r="P30" s="48" t="s">
        <v>106</v>
      </c>
      <c r="Q30" s="25">
        <v>140</v>
      </c>
      <c r="R30" s="25" t="s">
        <v>49</v>
      </c>
      <c r="S30" s="25" t="s">
        <v>61</v>
      </c>
      <c r="T30" s="25">
        <v>0</v>
      </c>
      <c r="U30" s="25" t="s">
        <v>80</v>
      </c>
      <c r="V30" s="25" t="s">
        <v>80</v>
      </c>
      <c r="W30" s="25"/>
      <c r="X30" s="25" t="s">
        <v>80</v>
      </c>
      <c r="Y30" s="25" t="s">
        <v>80</v>
      </c>
      <c r="Z30" s="25" t="s">
        <v>106</v>
      </c>
      <c r="AA30" s="25">
        <v>3</v>
      </c>
      <c r="AB30" s="25">
        <v>7</v>
      </c>
      <c r="AC30" s="25" t="s">
        <v>49</v>
      </c>
      <c r="AD30" s="25">
        <v>0</v>
      </c>
      <c r="AE30" s="25">
        <v>0</v>
      </c>
      <c r="AF30" s="25" t="s">
        <v>165</v>
      </c>
      <c r="AG30" s="30">
        <v>41654</v>
      </c>
      <c r="AH30" s="36"/>
      <c r="AI30" s="30"/>
      <c r="AJ30" s="30"/>
      <c r="AK30" s="36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</row>
    <row r="31" spans="1:83" s="33" customFormat="1" ht="50.1" customHeight="1">
      <c r="A31" s="32" t="s">
        <v>342</v>
      </c>
      <c r="B31" s="32" t="s">
        <v>125</v>
      </c>
      <c r="C31" s="120">
        <v>58.863013698630134</v>
      </c>
      <c r="D31" s="32" t="s">
        <v>101</v>
      </c>
      <c r="E31" s="32" t="s">
        <v>89</v>
      </c>
      <c r="F31" s="34">
        <v>41535</v>
      </c>
      <c r="G31" s="34"/>
      <c r="H31" s="34" t="s">
        <v>106</v>
      </c>
      <c r="I31" s="36">
        <v>37.299999999999997</v>
      </c>
      <c r="J31" s="39">
        <v>41624</v>
      </c>
      <c r="K31" s="37">
        <f>J31-F31</f>
        <v>89</v>
      </c>
      <c r="L31" s="32" t="s">
        <v>107</v>
      </c>
      <c r="M31" s="32" t="s">
        <v>109</v>
      </c>
      <c r="N31" s="32"/>
      <c r="O31" s="32" t="s">
        <v>48</v>
      </c>
      <c r="P31" s="45" t="s">
        <v>106</v>
      </c>
      <c r="Q31" s="32">
        <v>125</v>
      </c>
      <c r="R31" s="32" t="s">
        <v>51</v>
      </c>
      <c r="S31" s="32" t="s">
        <v>61</v>
      </c>
      <c r="T31" s="32" t="s">
        <v>61</v>
      </c>
      <c r="U31" s="32" t="s">
        <v>106</v>
      </c>
      <c r="V31" s="32" t="s">
        <v>106</v>
      </c>
      <c r="W31" s="32"/>
      <c r="X31" s="32" t="s">
        <v>106</v>
      </c>
      <c r="Y31" s="32" t="s">
        <v>80</v>
      </c>
      <c r="Z31" s="32" t="s">
        <v>106</v>
      </c>
      <c r="AA31" s="32">
        <v>3</v>
      </c>
      <c r="AB31" s="32">
        <v>6</v>
      </c>
      <c r="AC31" s="32" t="s">
        <v>51</v>
      </c>
      <c r="AD31" s="32">
        <v>0</v>
      </c>
      <c r="AE31" s="32">
        <v>1</v>
      </c>
      <c r="AF31" s="32" t="s">
        <v>113</v>
      </c>
      <c r="AG31" s="34">
        <v>42675</v>
      </c>
      <c r="AH31" s="36">
        <v>1.91</v>
      </c>
      <c r="AI31" s="34">
        <v>42675</v>
      </c>
      <c r="AJ31" s="34" t="s">
        <v>488</v>
      </c>
      <c r="AK31" s="36">
        <f>(AI31-F31)/365</f>
        <v>3.1232876712328768</v>
      </c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4">
        <v>41682</v>
      </c>
      <c r="BF31" s="32" t="s">
        <v>98</v>
      </c>
      <c r="BG31" s="32" t="s">
        <v>106</v>
      </c>
      <c r="BH31" s="32"/>
      <c r="BI31" s="32"/>
      <c r="BJ31" s="32" t="s">
        <v>85</v>
      </c>
      <c r="BK31" s="32" t="s">
        <v>136</v>
      </c>
      <c r="BL31" s="32" t="s">
        <v>106</v>
      </c>
      <c r="BM31" s="34">
        <v>41752</v>
      </c>
      <c r="BN31" s="34">
        <v>42309</v>
      </c>
      <c r="BO31" s="32">
        <v>11</v>
      </c>
      <c r="BP31" s="32" t="s">
        <v>52</v>
      </c>
      <c r="BQ31" s="32" t="s">
        <v>53</v>
      </c>
      <c r="BR31" s="32"/>
      <c r="BS31" s="34">
        <v>42345</v>
      </c>
      <c r="BT31" s="32" t="s">
        <v>99</v>
      </c>
      <c r="BU31" s="32" t="s">
        <v>106</v>
      </c>
      <c r="BV31" s="32" t="s">
        <v>80</v>
      </c>
      <c r="BW31" s="32" t="s">
        <v>80</v>
      </c>
      <c r="BX31" s="32" t="s">
        <v>100</v>
      </c>
      <c r="BY31" s="32" t="s">
        <v>56</v>
      </c>
      <c r="BZ31" s="32" t="s">
        <v>106</v>
      </c>
      <c r="CA31" s="34">
        <v>42374</v>
      </c>
      <c r="CB31" s="34">
        <v>42648</v>
      </c>
      <c r="CC31" s="32">
        <v>9</v>
      </c>
      <c r="CD31" s="32" t="s">
        <v>64</v>
      </c>
      <c r="CE31" s="32" t="s">
        <v>53</v>
      </c>
    </row>
    <row r="32" spans="1:83" s="33" customFormat="1" ht="50.1" customHeight="1">
      <c r="A32" s="148" t="s">
        <v>343</v>
      </c>
      <c r="B32" s="30" t="s">
        <v>125</v>
      </c>
      <c r="C32" s="149">
        <v>67.334246575342462</v>
      </c>
      <c r="D32" s="148" t="s">
        <v>101</v>
      </c>
      <c r="E32" s="148" t="s">
        <v>60</v>
      </c>
      <c r="F32" s="136">
        <v>41609</v>
      </c>
      <c r="G32" s="136" t="s">
        <v>211</v>
      </c>
      <c r="H32" s="34" t="s">
        <v>106</v>
      </c>
      <c r="I32" s="150">
        <v>28</v>
      </c>
      <c r="J32" s="136">
        <v>41662</v>
      </c>
      <c r="K32" s="28">
        <f>J32-F32</f>
        <v>53</v>
      </c>
      <c r="L32" s="148" t="s">
        <v>107</v>
      </c>
      <c r="M32" s="148" t="s">
        <v>110</v>
      </c>
      <c r="N32" s="148"/>
      <c r="O32" s="148" t="s">
        <v>48</v>
      </c>
      <c r="P32" s="148"/>
      <c r="Q32" s="148">
        <v>78</v>
      </c>
      <c r="R32" s="148" t="s">
        <v>68</v>
      </c>
      <c r="S32" s="148" t="s">
        <v>61</v>
      </c>
      <c r="T32" s="148" t="s">
        <v>61</v>
      </c>
      <c r="U32" s="148" t="s">
        <v>106</v>
      </c>
      <c r="V32" s="148" t="s">
        <v>106</v>
      </c>
      <c r="W32" s="148"/>
      <c r="X32" s="148" t="s">
        <v>106</v>
      </c>
      <c r="Y32" s="148" t="s">
        <v>80</v>
      </c>
      <c r="Z32" s="148" t="s">
        <v>106</v>
      </c>
      <c r="AA32" s="148">
        <v>2</v>
      </c>
      <c r="AB32" s="148">
        <v>4</v>
      </c>
      <c r="AC32" s="148" t="s">
        <v>68</v>
      </c>
      <c r="AD32" s="148">
        <v>0</v>
      </c>
      <c r="AE32" s="148">
        <v>0</v>
      </c>
      <c r="AF32" s="148" t="s">
        <v>166</v>
      </c>
      <c r="AG32" s="136">
        <v>42617</v>
      </c>
      <c r="AH32" s="36">
        <v>14.6</v>
      </c>
      <c r="AI32" s="34">
        <v>42617</v>
      </c>
      <c r="AJ32" s="32" t="s">
        <v>488</v>
      </c>
      <c r="AK32" s="36">
        <f>(AI32-F32)/365</f>
        <v>2.7616438356164386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 t="s">
        <v>66</v>
      </c>
      <c r="AX32" s="32" t="s">
        <v>215</v>
      </c>
      <c r="AY32" s="32" t="s">
        <v>106</v>
      </c>
      <c r="AZ32" s="34">
        <v>42401</v>
      </c>
      <c r="BA32" s="32"/>
      <c r="BB32" s="32">
        <v>7</v>
      </c>
      <c r="BC32" s="32" t="s">
        <v>53</v>
      </c>
      <c r="BD32" s="32" t="s">
        <v>269</v>
      </c>
      <c r="BE32" s="34">
        <v>42095</v>
      </c>
      <c r="BF32" s="32"/>
      <c r="BG32" s="32"/>
      <c r="BH32" s="32"/>
      <c r="BI32" s="32"/>
      <c r="BJ32" s="32"/>
      <c r="BK32" s="32"/>
      <c r="BL32" s="32"/>
      <c r="BM32" s="34"/>
      <c r="BN32" s="34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</row>
    <row r="33" spans="1:83" s="33" customFormat="1" ht="50.1" customHeight="1">
      <c r="A33" s="32" t="s">
        <v>344</v>
      </c>
      <c r="B33" s="32" t="s">
        <v>126</v>
      </c>
      <c r="C33" s="120">
        <v>69.06575342465753</v>
      </c>
      <c r="D33" s="32" t="s">
        <v>101</v>
      </c>
      <c r="E33" s="32" t="s">
        <v>105</v>
      </c>
      <c r="F33" s="34">
        <v>41585</v>
      </c>
      <c r="G33" s="34" t="s">
        <v>211</v>
      </c>
      <c r="H33" s="34" t="s">
        <v>80</v>
      </c>
      <c r="I33" s="36">
        <v>30.1</v>
      </c>
      <c r="J33" s="39" t="s">
        <v>90</v>
      </c>
      <c r="K33" s="37">
        <f>J33-F33</f>
        <v>84</v>
      </c>
      <c r="L33" s="32" t="s">
        <v>107</v>
      </c>
      <c r="M33" s="32" t="s">
        <v>110</v>
      </c>
      <c r="N33" s="32"/>
      <c r="O33" s="32" t="s">
        <v>48</v>
      </c>
      <c r="P33" s="45" t="s">
        <v>116</v>
      </c>
      <c r="Q33" s="32">
        <v>45</v>
      </c>
      <c r="R33" s="32" t="s">
        <v>74</v>
      </c>
      <c r="S33" s="32"/>
      <c r="T33" s="32"/>
      <c r="U33" s="32" t="s">
        <v>106</v>
      </c>
      <c r="V33" s="32" t="s">
        <v>106</v>
      </c>
      <c r="W33" s="32"/>
      <c r="X33" s="32" t="s">
        <v>106</v>
      </c>
      <c r="Y33" s="32" t="s">
        <v>106</v>
      </c>
      <c r="Z33" s="32" t="s">
        <v>106</v>
      </c>
      <c r="AA33" s="32">
        <v>3</v>
      </c>
      <c r="AB33" s="32">
        <v>3</v>
      </c>
      <c r="AC33" s="32" t="s">
        <v>74</v>
      </c>
      <c r="AD33" s="32">
        <v>0</v>
      </c>
      <c r="AE33" s="32">
        <v>0</v>
      </c>
      <c r="AF33" s="32" t="s">
        <v>146</v>
      </c>
      <c r="AG33" s="34">
        <v>42539</v>
      </c>
      <c r="AH33" s="21"/>
      <c r="AI33" s="34">
        <v>42539</v>
      </c>
      <c r="AJ33" s="34" t="s">
        <v>22</v>
      </c>
      <c r="AK33" s="21">
        <f>(AI33-F33)/365</f>
        <v>2.6136986301369864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</row>
    <row r="34" spans="1:83" s="31" customFormat="1" ht="50.1" customHeight="1">
      <c r="A34" s="25" t="s">
        <v>345</v>
      </c>
      <c r="B34" s="25" t="s">
        <v>126</v>
      </c>
      <c r="C34" s="119">
        <v>52.742465753424661</v>
      </c>
      <c r="D34" s="25" t="s">
        <v>101</v>
      </c>
      <c r="E34" s="25" t="s">
        <v>105</v>
      </c>
      <c r="F34" s="30">
        <v>41673</v>
      </c>
      <c r="G34" s="30"/>
      <c r="H34" s="30" t="s">
        <v>106</v>
      </c>
      <c r="I34" s="27">
        <v>18.3</v>
      </c>
      <c r="J34" s="46">
        <v>41701</v>
      </c>
      <c r="K34" s="28">
        <f>J34-F34</f>
        <v>28</v>
      </c>
      <c r="L34" s="25" t="s">
        <v>108</v>
      </c>
      <c r="M34" s="25" t="s">
        <v>109</v>
      </c>
      <c r="N34" s="25"/>
      <c r="O34" s="25" t="s">
        <v>48</v>
      </c>
      <c r="P34" s="48" t="s">
        <v>106</v>
      </c>
      <c r="Q34" s="25">
        <v>110</v>
      </c>
      <c r="R34" s="25" t="s">
        <v>51</v>
      </c>
      <c r="S34" s="25"/>
      <c r="T34" s="25"/>
      <c r="U34" s="25" t="s">
        <v>80</v>
      </c>
      <c r="V34" s="25" t="s">
        <v>80</v>
      </c>
      <c r="W34" s="25"/>
      <c r="X34" s="25" t="s">
        <v>106</v>
      </c>
      <c r="Y34" s="25" t="s">
        <v>80</v>
      </c>
      <c r="Z34" s="25" t="s">
        <v>106</v>
      </c>
      <c r="AA34" s="25">
        <v>3</v>
      </c>
      <c r="AB34" s="25">
        <v>6</v>
      </c>
      <c r="AC34" s="25" t="s">
        <v>51</v>
      </c>
      <c r="AD34" s="25">
        <v>0</v>
      </c>
      <c r="AE34" s="25">
        <v>0</v>
      </c>
      <c r="AF34" s="25" t="s">
        <v>166</v>
      </c>
      <c r="AG34" s="30">
        <v>43329</v>
      </c>
      <c r="AH34" s="36"/>
      <c r="AI34" s="30"/>
      <c r="AJ34" s="30"/>
      <c r="AK34" s="36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</row>
    <row r="35" spans="1:83" s="24" customFormat="1" ht="50.1" customHeight="1">
      <c r="A35" s="25" t="s">
        <v>346</v>
      </c>
      <c r="B35" s="25" t="s">
        <v>126</v>
      </c>
      <c r="C35" s="119">
        <v>65.473972602739721</v>
      </c>
      <c r="D35" s="25" t="s">
        <v>101</v>
      </c>
      <c r="E35" s="25" t="s">
        <v>67</v>
      </c>
      <c r="F35" s="30">
        <v>41681</v>
      </c>
      <c r="G35" s="30" t="s">
        <v>211</v>
      </c>
      <c r="H35" s="30" t="s">
        <v>106</v>
      </c>
      <c r="I35" s="27">
        <v>26.4</v>
      </c>
      <c r="J35" s="46">
        <v>41711</v>
      </c>
      <c r="K35" s="28">
        <f>J35-F35</f>
        <v>30</v>
      </c>
      <c r="L35" s="25" t="s">
        <v>108</v>
      </c>
      <c r="M35" s="25" t="s">
        <v>110</v>
      </c>
      <c r="N35" s="25"/>
      <c r="O35" s="25" t="s">
        <v>87</v>
      </c>
      <c r="P35" s="48" t="s">
        <v>106</v>
      </c>
      <c r="Q35" s="25">
        <v>30</v>
      </c>
      <c r="R35" s="25" t="s">
        <v>65</v>
      </c>
      <c r="S35" s="25"/>
      <c r="T35" s="25"/>
      <c r="U35" s="25" t="s">
        <v>106</v>
      </c>
      <c r="V35" s="25" t="s">
        <v>106</v>
      </c>
      <c r="W35" s="25"/>
      <c r="X35" s="25" t="s">
        <v>106</v>
      </c>
      <c r="Y35" s="25" t="s">
        <v>106</v>
      </c>
      <c r="Z35" s="25" t="s">
        <v>106</v>
      </c>
      <c r="AA35" s="25">
        <v>2</v>
      </c>
      <c r="AB35" s="25">
        <v>0</v>
      </c>
      <c r="AC35" s="25" t="s">
        <v>65</v>
      </c>
      <c r="AD35" s="25">
        <v>0</v>
      </c>
      <c r="AE35" s="25">
        <v>0</v>
      </c>
      <c r="AF35" s="25" t="s">
        <v>146</v>
      </c>
      <c r="AG35" s="30">
        <v>41746</v>
      </c>
      <c r="AH35" s="21"/>
      <c r="AI35" s="30"/>
      <c r="AJ35" s="30"/>
      <c r="AK35" s="21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</row>
    <row r="36" spans="1:83" s="31" customFormat="1" ht="50.1" customHeight="1">
      <c r="A36" s="148" t="s">
        <v>347</v>
      </c>
      <c r="B36" s="30" t="s">
        <v>126</v>
      </c>
      <c r="C36" s="149">
        <v>61.9972602739726</v>
      </c>
      <c r="D36" s="136" t="str">
        <f>[1]Sheet1!$F$3</f>
        <v>Caucasian</v>
      </c>
      <c r="E36" s="148" t="s">
        <v>47</v>
      </c>
      <c r="F36" s="136">
        <v>41671</v>
      </c>
      <c r="G36" s="136" t="s">
        <v>176</v>
      </c>
      <c r="H36" s="34" t="s">
        <v>106</v>
      </c>
      <c r="I36" s="150"/>
      <c r="J36" s="136">
        <v>41718</v>
      </c>
      <c r="K36" s="28">
        <f>J36-F36</f>
        <v>47</v>
      </c>
      <c r="L36" s="148" t="s">
        <v>108</v>
      </c>
      <c r="M36" s="148" t="s">
        <v>109</v>
      </c>
      <c r="N36" s="148"/>
      <c r="O36" s="148" t="s">
        <v>48</v>
      </c>
      <c r="P36" s="148"/>
      <c r="Q36" s="148">
        <v>90</v>
      </c>
      <c r="R36" s="148" t="s">
        <v>49</v>
      </c>
      <c r="S36" s="148">
        <v>2</v>
      </c>
      <c r="T36" s="148" t="s">
        <v>61</v>
      </c>
      <c r="U36" s="148" t="s">
        <v>80</v>
      </c>
      <c r="V36" s="148" t="s">
        <v>106</v>
      </c>
      <c r="W36" s="148"/>
      <c r="X36" s="148" t="s">
        <v>80</v>
      </c>
      <c r="Y36" s="148" t="s">
        <v>80</v>
      </c>
      <c r="Z36" s="148" t="s">
        <v>106</v>
      </c>
      <c r="AA36" s="148">
        <v>4</v>
      </c>
      <c r="AB36" s="148">
        <v>10</v>
      </c>
      <c r="AC36" s="148" t="s">
        <v>49</v>
      </c>
      <c r="AD36" s="148">
        <v>1</v>
      </c>
      <c r="AE36" s="148">
        <v>0</v>
      </c>
      <c r="AF36" s="148" t="s">
        <v>165</v>
      </c>
      <c r="AG36" s="136">
        <v>42110</v>
      </c>
      <c r="AH36" s="36">
        <v>2</v>
      </c>
      <c r="AI36" s="34">
        <v>42110</v>
      </c>
      <c r="AJ36" s="32" t="s">
        <v>488</v>
      </c>
      <c r="AK36" s="36">
        <f>(AI36-F36)/365</f>
        <v>1.2027397260273973</v>
      </c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4">
        <v>41974</v>
      </c>
      <c r="BF36" s="32" t="s">
        <v>244</v>
      </c>
      <c r="BG36" s="32" t="s">
        <v>290</v>
      </c>
      <c r="BH36" s="32" t="s">
        <v>116</v>
      </c>
      <c r="BI36" s="32" t="s">
        <v>116</v>
      </c>
      <c r="BJ36" s="32"/>
      <c r="BK36" s="32" t="s">
        <v>281</v>
      </c>
      <c r="BL36" s="32" t="s">
        <v>116</v>
      </c>
      <c r="BM36" s="34">
        <v>41974</v>
      </c>
      <c r="BN36" s="34">
        <v>41760</v>
      </c>
      <c r="BO36" s="32">
        <v>5</v>
      </c>
      <c r="BP36" s="32" t="s">
        <v>291</v>
      </c>
      <c r="BQ36" s="32" t="s">
        <v>8</v>
      </c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</row>
    <row r="37" spans="1:83" s="31" customFormat="1" ht="50.1" customHeight="1">
      <c r="A37" s="25" t="s">
        <v>348</v>
      </c>
      <c r="B37" s="25" t="s">
        <v>126</v>
      </c>
      <c r="C37" s="119">
        <v>70.468493150684935</v>
      </c>
      <c r="D37" s="25" t="s">
        <v>101</v>
      </c>
      <c r="E37" s="25" t="s">
        <v>47</v>
      </c>
      <c r="F37" s="30">
        <v>41719</v>
      </c>
      <c r="G37" s="30" t="s">
        <v>211</v>
      </c>
      <c r="H37" s="30" t="s">
        <v>106</v>
      </c>
      <c r="I37" s="27">
        <v>29.6</v>
      </c>
      <c r="J37" s="46">
        <v>41725</v>
      </c>
      <c r="K37" s="28">
        <f>J37-F37</f>
        <v>6</v>
      </c>
      <c r="L37" s="25" t="s">
        <v>108</v>
      </c>
      <c r="M37" s="25" t="s">
        <v>109</v>
      </c>
      <c r="N37" s="25"/>
      <c r="O37" s="25" t="s">
        <v>48</v>
      </c>
      <c r="P37" s="48" t="s">
        <v>106</v>
      </c>
      <c r="Q37" s="25">
        <v>105</v>
      </c>
      <c r="R37" s="25" t="s">
        <v>49</v>
      </c>
      <c r="S37" s="25">
        <v>0</v>
      </c>
      <c r="T37" s="25"/>
      <c r="U37" s="25" t="s">
        <v>80</v>
      </c>
      <c r="V37" s="25" t="s">
        <v>80</v>
      </c>
      <c r="W37" s="25"/>
      <c r="X37" s="25" t="s">
        <v>106</v>
      </c>
      <c r="Y37" s="25" t="s">
        <v>80</v>
      </c>
      <c r="Z37" s="25" t="s">
        <v>106</v>
      </c>
      <c r="AA37" s="25">
        <v>4</v>
      </c>
      <c r="AB37" s="25">
        <v>10</v>
      </c>
      <c r="AC37" s="25" t="s">
        <v>49</v>
      </c>
      <c r="AD37" s="25">
        <v>0</v>
      </c>
      <c r="AE37" s="25">
        <v>0</v>
      </c>
      <c r="AF37" s="25" t="s">
        <v>165</v>
      </c>
      <c r="AG37" s="30">
        <v>42675</v>
      </c>
      <c r="AH37" s="36"/>
      <c r="AI37" s="30"/>
      <c r="AJ37" s="30"/>
      <c r="AK37" s="36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</row>
    <row r="38" spans="1:83" s="31" customFormat="1" ht="50.1" customHeight="1">
      <c r="A38" s="32" t="s">
        <v>349</v>
      </c>
      <c r="B38" s="32" t="s">
        <v>125</v>
      </c>
      <c r="C38" s="120">
        <v>73.630136986301366</v>
      </c>
      <c r="D38" s="32" t="s">
        <v>101</v>
      </c>
      <c r="E38" s="32" t="s">
        <v>67</v>
      </c>
      <c r="F38" s="34">
        <v>41365</v>
      </c>
      <c r="G38" s="34" t="s">
        <v>176</v>
      </c>
      <c r="H38" s="34" t="s">
        <v>106</v>
      </c>
      <c r="I38" s="36">
        <v>23.5</v>
      </c>
      <c r="J38" s="39">
        <v>41627</v>
      </c>
      <c r="K38" s="37">
        <f>J38-F38</f>
        <v>262</v>
      </c>
      <c r="L38" s="32" t="s">
        <v>108</v>
      </c>
      <c r="M38" s="32" t="s">
        <v>109</v>
      </c>
      <c r="N38" s="32"/>
      <c r="O38" s="32" t="s">
        <v>48</v>
      </c>
      <c r="P38" s="45" t="s">
        <v>106</v>
      </c>
      <c r="Q38" s="32">
        <v>38</v>
      </c>
      <c r="R38" s="32" t="s">
        <v>65</v>
      </c>
      <c r="S38" s="32">
        <v>0</v>
      </c>
      <c r="T38" s="32"/>
      <c r="U38" s="32" t="s">
        <v>106</v>
      </c>
      <c r="V38" s="32" t="s">
        <v>106</v>
      </c>
      <c r="W38" s="32"/>
      <c r="X38" s="32" t="s">
        <v>106</v>
      </c>
      <c r="Y38" s="32" t="s">
        <v>106</v>
      </c>
      <c r="Z38" s="32" t="s">
        <v>106</v>
      </c>
      <c r="AA38" s="32">
        <v>3</v>
      </c>
      <c r="AB38" s="32">
        <v>1</v>
      </c>
      <c r="AC38" s="32" t="s">
        <v>65</v>
      </c>
      <c r="AD38" s="32">
        <v>0</v>
      </c>
      <c r="AE38" s="32">
        <v>0</v>
      </c>
      <c r="AF38" s="32" t="s">
        <v>146</v>
      </c>
      <c r="AG38" s="34">
        <v>43062</v>
      </c>
      <c r="AH38" s="36"/>
      <c r="AI38" s="34">
        <v>43031</v>
      </c>
      <c r="AJ38" s="34" t="s">
        <v>22</v>
      </c>
      <c r="AK38" s="36">
        <f>(AI38-F38)/365</f>
        <v>4.5643835616438357</v>
      </c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4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 spans="1:83" s="31" customFormat="1" ht="50.1" customHeight="1">
      <c r="A39" s="25" t="s">
        <v>350</v>
      </c>
      <c r="B39" s="25" t="s">
        <v>125</v>
      </c>
      <c r="C39" s="119">
        <v>74.92876712328767</v>
      </c>
      <c r="D39" s="25" t="s">
        <v>101</v>
      </c>
      <c r="E39" s="25" t="s">
        <v>79</v>
      </c>
      <c r="F39" s="30">
        <v>41653</v>
      </c>
      <c r="G39" s="30"/>
      <c r="H39" s="30" t="s">
        <v>106</v>
      </c>
      <c r="I39" s="27">
        <v>33.6</v>
      </c>
      <c r="J39" s="46">
        <v>41753</v>
      </c>
      <c r="K39" s="28">
        <f>J39-F39</f>
        <v>100</v>
      </c>
      <c r="L39" s="25" t="s">
        <v>107</v>
      </c>
      <c r="M39" s="25" t="s">
        <v>109</v>
      </c>
      <c r="N39" s="25"/>
      <c r="O39" s="25" t="s">
        <v>48</v>
      </c>
      <c r="P39" s="48" t="s">
        <v>106</v>
      </c>
      <c r="Q39" s="25">
        <v>45</v>
      </c>
      <c r="R39" s="25" t="s">
        <v>74</v>
      </c>
      <c r="S39" s="25" t="s">
        <v>61</v>
      </c>
      <c r="T39" s="25"/>
      <c r="U39" s="25" t="s">
        <v>106</v>
      </c>
      <c r="V39" s="25" t="s">
        <v>106</v>
      </c>
      <c r="W39" s="25"/>
      <c r="X39" s="25" t="s">
        <v>106</v>
      </c>
      <c r="Y39" s="25" t="s">
        <v>106</v>
      </c>
      <c r="Z39" s="25" t="s">
        <v>106</v>
      </c>
      <c r="AA39" s="25">
        <v>3</v>
      </c>
      <c r="AB39" s="25">
        <v>3</v>
      </c>
      <c r="AC39" s="25" t="s">
        <v>74</v>
      </c>
      <c r="AD39" s="25">
        <v>0</v>
      </c>
      <c r="AE39" s="25">
        <v>0</v>
      </c>
      <c r="AF39" s="25" t="s">
        <v>146</v>
      </c>
      <c r="AG39" s="30">
        <v>42660</v>
      </c>
      <c r="AH39" s="36"/>
      <c r="AI39" s="30"/>
      <c r="AJ39" s="30"/>
      <c r="AK39" s="36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</row>
    <row r="40" spans="1:83" s="33" customFormat="1" ht="50.1" customHeight="1">
      <c r="A40" s="32" t="s">
        <v>351</v>
      </c>
      <c r="B40" s="30" t="s">
        <v>126</v>
      </c>
      <c r="C40" s="120">
        <v>60.950684931506849</v>
      </c>
      <c r="D40" s="34" t="str">
        <f>[1]Sheet1!$F$3</f>
        <v>Caucasian</v>
      </c>
      <c r="E40" s="32" t="s">
        <v>47</v>
      </c>
      <c r="F40" s="34">
        <v>41730</v>
      </c>
      <c r="G40" s="34" t="s">
        <v>211</v>
      </c>
      <c r="H40" s="34" t="s">
        <v>106</v>
      </c>
      <c r="I40" s="36">
        <v>31</v>
      </c>
      <c r="J40" s="34">
        <v>41757</v>
      </c>
      <c r="K40" s="28">
        <f>J40-F40</f>
        <v>27</v>
      </c>
      <c r="L40" s="32" t="s">
        <v>107</v>
      </c>
      <c r="M40" s="32" t="s">
        <v>109</v>
      </c>
      <c r="N40" s="32"/>
      <c r="O40" s="32" t="s">
        <v>48</v>
      </c>
      <c r="P40" s="32"/>
      <c r="Q40" s="32">
        <v>90</v>
      </c>
      <c r="R40" s="32" t="s">
        <v>49</v>
      </c>
      <c r="S40" s="32">
        <v>0</v>
      </c>
      <c r="T40" s="32" t="s">
        <v>61</v>
      </c>
      <c r="U40" s="32" t="s">
        <v>106</v>
      </c>
      <c r="V40" s="32" t="s">
        <v>106</v>
      </c>
      <c r="W40" s="32"/>
      <c r="X40" s="32" t="s">
        <v>80</v>
      </c>
      <c r="Y40" s="32" t="s">
        <v>80</v>
      </c>
      <c r="Z40" s="32" t="s">
        <v>106</v>
      </c>
      <c r="AA40" s="32">
        <v>4</v>
      </c>
      <c r="AB40" s="32">
        <v>8</v>
      </c>
      <c r="AC40" s="32" t="s">
        <v>49</v>
      </c>
      <c r="AD40" s="32">
        <v>0</v>
      </c>
      <c r="AE40" s="32">
        <v>0</v>
      </c>
      <c r="AF40" s="32" t="s">
        <v>165</v>
      </c>
      <c r="AG40" s="34">
        <v>42494</v>
      </c>
      <c r="AH40" s="36">
        <v>6.15</v>
      </c>
      <c r="AI40" s="34">
        <v>42494</v>
      </c>
      <c r="AJ40" s="32" t="s">
        <v>488</v>
      </c>
      <c r="AK40" s="36">
        <f>(AI40-F40)/365</f>
        <v>2.0931506849315067</v>
      </c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4">
        <v>41944</v>
      </c>
      <c r="BF40" s="32" t="s">
        <v>92</v>
      </c>
      <c r="BG40" s="32"/>
      <c r="BH40" s="32"/>
      <c r="BI40" s="32"/>
      <c r="BJ40" s="32"/>
      <c r="BK40" s="32" t="s">
        <v>281</v>
      </c>
      <c r="BL40" s="32"/>
      <c r="BM40" s="34"/>
      <c r="BN40" s="34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</row>
    <row r="41" spans="1:83" s="33" customFormat="1" ht="50.1" customHeight="1">
      <c r="A41" s="25" t="s">
        <v>352</v>
      </c>
      <c r="B41" s="25" t="s">
        <v>125</v>
      </c>
      <c r="C41" s="119">
        <v>49.208219178082189</v>
      </c>
      <c r="D41" s="25" t="s">
        <v>101</v>
      </c>
      <c r="E41" s="25" t="s">
        <v>47</v>
      </c>
      <c r="F41" s="30">
        <v>41751</v>
      </c>
      <c r="G41" s="30"/>
      <c r="H41" s="30" t="s">
        <v>106</v>
      </c>
      <c r="I41" s="27">
        <v>42.3</v>
      </c>
      <c r="J41" s="46">
        <v>41771</v>
      </c>
      <c r="K41" s="28">
        <f>J41-F41</f>
        <v>20</v>
      </c>
      <c r="L41" s="25" t="s">
        <v>107</v>
      </c>
      <c r="M41" s="25" t="s">
        <v>109</v>
      </c>
      <c r="N41" s="25"/>
      <c r="O41" s="25" t="s">
        <v>48</v>
      </c>
      <c r="P41" s="48" t="s">
        <v>106</v>
      </c>
      <c r="Q41" s="25">
        <v>95</v>
      </c>
      <c r="R41" s="25" t="s">
        <v>78</v>
      </c>
      <c r="S41" s="25">
        <v>0</v>
      </c>
      <c r="T41" s="25"/>
      <c r="U41" s="25" t="s">
        <v>80</v>
      </c>
      <c r="V41" s="25" t="s">
        <v>80</v>
      </c>
      <c r="W41" s="25"/>
      <c r="X41" s="25" t="s">
        <v>106</v>
      </c>
      <c r="Y41" s="25" t="s">
        <v>106</v>
      </c>
      <c r="Z41" s="25" t="s">
        <v>106</v>
      </c>
      <c r="AA41" s="25">
        <v>3</v>
      </c>
      <c r="AB41" s="25">
        <v>6</v>
      </c>
      <c r="AC41" s="25" t="s">
        <v>78</v>
      </c>
      <c r="AD41" s="25">
        <v>0</v>
      </c>
      <c r="AE41" s="25">
        <v>0</v>
      </c>
      <c r="AF41" s="25" t="s">
        <v>165</v>
      </c>
      <c r="AG41" s="30">
        <v>44348</v>
      </c>
      <c r="AH41" s="36"/>
      <c r="AI41" s="30"/>
      <c r="AJ41" s="30"/>
      <c r="AK41" s="36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</row>
    <row r="42" spans="1:83" s="33" customFormat="1" ht="50.1" customHeight="1">
      <c r="A42" s="25" t="s">
        <v>353</v>
      </c>
      <c r="B42" s="30" t="s">
        <v>126</v>
      </c>
      <c r="C42" s="119">
        <v>60.484931506849314</v>
      </c>
      <c r="D42" s="30" t="str">
        <f>[1]Sheet1!$F$3</f>
        <v>Caucasian</v>
      </c>
      <c r="E42" s="25" t="s">
        <v>229</v>
      </c>
      <c r="F42" s="30">
        <v>41791</v>
      </c>
      <c r="G42" s="30" t="s">
        <v>176</v>
      </c>
      <c r="H42" s="30" t="s">
        <v>80</v>
      </c>
      <c r="I42" s="27"/>
      <c r="J42" s="30">
        <v>41809</v>
      </c>
      <c r="K42" s="28">
        <f>J42-F42</f>
        <v>18</v>
      </c>
      <c r="L42" s="25" t="s">
        <v>108</v>
      </c>
      <c r="M42" s="25" t="s">
        <v>110</v>
      </c>
      <c r="N42" s="25"/>
      <c r="O42" s="25" t="s">
        <v>48</v>
      </c>
      <c r="P42" s="25"/>
      <c r="Q42" s="25">
        <v>42</v>
      </c>
      <c r="R42" s="25" t="s">
        <v>74</v>
      </c>
      <c r="S42" s="25" t="s">
        <v>61</v>
      </c>
      <c r="T42" s="25" t="s">
        <v>61</v>
      </c>
      <c r="U42" s="25" t="s">
        <v>106</v>
      </c>
      <c r="V42" s="25" t="s">
        <v>106</v>
      </c>
      <c r="W42" s="25"/>
      <c r="X42" s="25" t="s">
        <v>106</v>
      </c>
      <c r="Y42" s="25" t="s">
        <v>80</v>
      </c>
      <c r="Z42" s="25" t="s">
        <v>106</v>
      </c>
      <c r="AA42" s="25">
        <v>2</v>
      </c>
      <c r="AB42" s="25">
        <v>2</v>
      </c>
      <c r="AC42" s="25" t="s">
        <v>74</v>
      </c>
      <c r="AD42" s="25">
        <v>0</v>
      </c>
      <c r="AE42" s="25">
        <v>0</v>
      </c>
      <c r="AF42" s="25" t="s">
        <v>146</v>
      </c>
      <c r="AG42" s="30">
        <v>42858</v>
      </c>
      <c r="AH42" s="36"/>
      <c r="AI42" s="30"/>
      <c r="AJ42" s="25"/>
      <c r="AK42" s="3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30"/>
      <c r="BN42" s="30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</row>
    <row r="43" spans="1:83" s="31" customFormat="1" ht="50.1" customHeight="1">
      <c r="A43" s="25" t="s">
        <v>354</v>
      </c>
      <c r="B43" s="30" t="s">
        <v>125</v>
      </c>
      <c r="C43" s="119">
        <v>78.449315068493149</v>
      </c>
      <c r="D43" s="30" t="str">
        <f>[1]Sheet1!$F$3</f>
        <v>Caucasian</v>
      </c>
      <c r="E43" s="25" t="s">
        <v>89</v>
      </c>
      <c r="F43" s="30">
        <v>41791</v>
      </c>
      <c r="G43" s="30"/>
      <c r="H43" s="30" t="s">
        <v>106</v>
      </c>
      <c r="I43" s="27">
        <v>29</v>
      </c>
      <c r="J43" s="30">
        <v>41823</v>
      </c>
      <c r="K43" s="28">
        <f>J43-F43</f>
        <v>32</v>
      </c>
      <c r="L43" s="25" t="s">
        <v>108</v>
      </c>
      <c r="M43" s="25" t="s">
        <v>109</v>
      </c>
      <c r="N43" s="25"/>
      <c r="O43" s="25" t="s">
        <v>48</v>
      </c>
      <c r="P43" s="25"/>
      <c r="Q43" s="25">
        <v>90</v>
      </c>
      <c r="R43" s="25" t="s">
        <v>49</v>
      </c>
      <c r="S43" s="25" t="s">
        <v>61</v>
      </c>
      <c r="T43" s="25" t="s">
        <v>61</v>
      </c>
      <c r="U43" s="25" t="s">
        <v>106</v>
      </c>
      <c r="V43" s="25" t="s">
        <v>80</v>
      </c>
      <c r="W43" s="25" t="s">
        <v>80</v>
      </c>
      <c r="X43" s="25" t="s">
        <v>80</v>
      </c>
      <c r="Y43" s="25" t="s">
        <v>106</v>
      </c>
      <c r="Z43" s="25" t="s">
        <v>106</v>
      </c>
      <c r="AA43" s="25">
        <v>2</v>
      </c>
      <c r="AB43" s="25">
        <v>4</v>
      </c>
      <c r="AC43" s="25" t="s">
        <v>84</v>
      </c>
      <c r="AD43" s="25">
        <v>0</v>
      </c>
      <c r="AE43" s="25">
        <v>0</v>
      </c>
      <c r="AF43" s="25" t="s">
        <v>165</v>
      </c>
      <c r="AG43" s="30">
        <v>42913</v>
      </c>
      <c r="AH43" s="36">
        <v>28.8</v>
      </c>
      <c r="AI43" s="30"/>
      <c r="AJ43" s="25"/>
      <c r="AK43" s="36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30">
        <v>42552</v>
      </c>
      <c r="BF43" s="25" t="s">
        <v>294</v>
      </c>
      <c r="BG43" s="25"/>
      <c r="BH43" s="25"/>
      <c r="BI43" s="25"/>
      <c r="BJ43" s="25"/>
      <c r="BK43" s="25" t="s">
        <v>281</v>
      </c>
      <c r="BL43" s="25"/>
      <c r="BM43" s="30">
        <v>42684</v>
      </c>
      <c r="BN43" s="30">
        <v>42733</v>
      </c>
      <c r="BO43" s="25">
        <v>2</v>
      </c>
      <c r="BP43" s="25" t="s">
        <v>292</v>
      </c>
      <c r="BQ43" s="25" t="s">
        <v>119</v>
      </c>
      <c r="BR43" s="25" t="s">
        <v>295</v>
      </c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</row>
    <row r="44" spans="1:83" s="31" customFormat="1" ht="50.1" customHeight="1">
      <c r="A44" s="25" t="s">
        <v>355</v>
      </c>
      <c r="B44" s="30" t="s">
        <v>126</v>
      </c>
      <c r="C44" s="119">
        <v>60.712328767123289</v>
      </c>
      <c r="D44" s="30" t="str">
        <f>[1]Sheet1!$F$3</f>
        <v>Caucasian</v>
      </c>
      <c r="E44" s="25" t="s">
        <v>229</v>
      </c>
      <c r="F44" s="30">
        <v>41791</v>
      </c>
      <c r="G44" s="30" t="s">
        <v>176</v>
      </c>
      <c r="H44" s="30" t="s">
        <v>106</v>
      </c>
      <c r="I44" s="27"/>
      <c r="J44" s="30">
        <v>41824</v>
      </c>
      <c r="K44" s="28">
        <f>J44-F44</f>
        <v>33</v>
      </c>
      <c r="L44" s="25" t="s">
        <v>108</v>
      </c>
      <c r="M44" s="25" t="s">
        <v>110</v>
      </c>
      <c r="N44" s="25"/>
      <c r="O44" s="25" t="s">
        <v>48</v>
      </c>
      <c r="P44" s="25"/>
      <c r="Q44" s="25">
        <v>19</v>
      </c>
      <c r="R44" s="25" t="s">
        <v>65</v>
      </c>
      <c r="S44" s="25" t="s">
        <v>61</v>
      </c>
      <c r="T44" s="25" t="s">
        <v>61</v>
      </c>
      <c r="U44" s="25" t="s">
        <v>106</v>
      </c>
      <c r="V44" s="25" t="s">
        <v>106</v>
      </c>
      <c r="W44" s="25"/>
      <c r="X44" s="25" t="s">
        <v>106</v>
      </c>
      <c r="Y44" s="25" t="s">
        <v>106</v>
      </c>
      <c r="Z44" s="25" t="s">
        <v>106</v>
      </c>
      <c r="AA44" s="25">
        <v>2</v>
      </c>
      <c r="AB44" s="25">
        <v>0</v>
      </c>
      <c r="AC44" s="25" t="s">
        <v>65</v>
      </c>
      <c r="AD44" s="25">
        <v>0</v>
      </c>
      <c r="AE44" s="25">
        <v>0</v>
      </c>
      <c r="AF44" s="25" t="s">
        <v>146</v>
      </c>
      <c r="AG44" s="30">
        <v>44386</v>
      </c>
      <c r="AH44" s="36"/>
      <c r="AI44" s="30"/>
      <c r="AJ44" s="25"/>
      <c r="AK44" s="36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30"/>
      <c r="BN44" s="30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</row>
    <row r="45" spans="1:83" s="31" customFormat="1" ht="50.1" customHeight="1">
      <c r="A45" s="25" t="s">
        <v>356</v>
      </c>
      <c r="B45" s="25" t="s">
        <v>125</v>
      </c>
      <c r="C45" s="119">
        <v>64.947945205479456</v>
      </c>
      <c r="D45" s="25" t="s">
        <v>101</v>
      </c>
      <c r="E45" s="25" t="s">
        <v>47</v>
      </c>
      <c r="F45" s="30">
        <v>41828</v>
      </c>
      <c r="G45" s="30"/>
      <c r="H45" s="30" t="s">
        <v>106</v>
      </c>
      <c r="I45" s="27">
        <v>35.200000000000003</v>
      </c>
      <c r="J45" s="46">
        <v>41837</v>
      </c>
      <c r="K45" s="28">
        <f>J45-F45</f>
        <v>9</v>
      </c>
      <c r="L45" s="25" t="s">
        <v>107</v>
      </c>
      <c r="M45" s="25" t="s">
        <v>109</v>
      </c>
      <c r="N45" s="25"/>
      <c r="O45" s="25" t="s">
        <v>48</v>
      </c>
      <c r="P45" s="50" t="s">
        <v>106</v>
      </c>
      <c r="Q45" s="25">
        <v>52</v>
      </c>
      <c r="R45" s="25" t="s">
        <v>74</v>
      </c>
      <c r="S45" s="25" t="s">
        <v>61</v>
      </c>
      <c r="T45" s="25"/>
      <c r="U45" s="25" t="s">
        <v>106</v>
      </c>
      <c r="V45" s="25" t="s">
        <v>106</v>
      </c>
      <c r="W45" s="25"/>
      <c r="X45" s="25" t="s">
        <v>106</v>
      </c>
      <c r="Y45" s="25" t="s">
        <v>106</v>
      </c>
      <c r="Z45" s="25" t="s">
        <v>106</v>
      </c>
      <c r="AA45" s="25">
        <v>2</v>
      </c>
      <c r="AB45" s="25">
        <v>2</v>
      </c>
      <c r="AC45" s="25" t="s">
        <v>74</v>
      </c>
      <c r="AD45" s="25">
        <v>0</v>
      </c>
      <c r="AE45" s="25">
        <v>0</v>
      </c>
      <c r="AF45" s="25" t="s">
        <v>146</v>
      </c>
      <c r="AG45" s="30">
        <v>42936</v>
      </c>
      <c r="AH45" s="36"/>
      <c r="AI45" s="30"/>
      <c r="AJ45" s="30"/>
      <c r="AK45" s="36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</row>
    <row r="46" spans="1:83" s="31" customFormat="1" ht="50.1" customHeight="1">
      <c r="A46" s="25" t="s">
        <v>357</v>
      </c>
      <c r="B46" s="30" t="s">
        <v>125</v>
      </c>
      <c r="C46" s="119">
        <v>58.42739726027397</v>
      </c>
      <c r="D46" s="30" t="str">
        <f>[1]Sheet1!$F$3</f>
        <v>Caucasian</v>
      </c>
      <c r="E46" s="25" t="s">
        <v>229</v>
      </c>
      <c r="F46" s="30">
        <v>41821</v>
      </c>
      <c r="G46" s="30" t="s">
        <v>211</v>
      </c>
      <c r="H46" s="30" t="s">
        <v>106</v>
      </c>
      <c r="I46" s="27"/>
      <c r="J46" s="30">
        <v>41862</v>
      </c>
      <c r="K46" s="28">
        <f>J46-F46</f>
        <v>41</v>
      </c>
      <c r="L46" s="25" t="s">
        <v>108</v>
      </c>
      <c r="M46" s="25" t="s">
        <v>109</v>
      </c>
      <c r="N46" s="25"/>
      <c r="O46" s="25" t="s">
        <v>48</v>
      </c>
      <c r="P46" s="25"/>
      <c r="Q46" s="25">
        <v>180</v>
      </c>
      <c r="R46" s="25" t="s">
        <v>78</v>
      </c>
      <c r="S46" s="25" t="s">
        <v>61</v>
      </c>
      <c r="T46" s="25" t="s">
        <v>61</v>
      </c>
      <c r="U46" s="25" t="s">
        <v>106</v>
      </c>
      <c r="V46" s="25" t="s">
        <v>80</v>
      </c>
      <c r="W46" s="25" t="s">
        <v>80</v>
      </c>
      <c r="X46" s="25" t="s">
        <v>106</v>
      </c>
      <c r="Y46" s="25" t="s">
        <v>80</v>
      </c>
      <c r="Z46" s="25" t="s">
        <v>106</v>
      </c>
      <c r="AA46" s="25">
        <v>2</v>
      </c>
      <c r="AB46" s="25">
        <v>6</v>
      </c>
      <c r="AC46" s="25" t="s">
        <v>78</v>
      </c>
      <c r="AD46" s="25">
        <v>0</v>
      </c>
      <c r="AE46" s="25">
        <v>0</v>
      </c>
      <c r="AF46" s="25" t="s">
        <v>165</v>
      </c>
      <c r="AG46" s="30">
        <v>44055</v>
      </c>
      <c r="AH46" s="36"/>
      <c r="AI46" s="30"/>
      <c r="AJ46" s="25"/>
      <c r="AK46" s="36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30"/>
      <c r="BN46" s="30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</row>
    <row r="47" spans="1:83" s="33" customFormat="1" ht="50.1" customHeight="1">
      <c r="A47" s="32" t="s">
        <v>358</v>
      </c>
      <c r="B47" s="30" t="s">
        <v>126</v>
      </c>
      <c r="C47" s="120">
        <v>66.808219178082197</v>
      </c>
      <c r="D47" s="32" t="s">
        <v>101</v>
      </c>
      <c r="E47" s="32" t="s">
        <v>60</v>
      </c>
      <c r="F47" s="34">
        <v>41821</v>
      </c>
      <c r="G47" s="34" t="s">
        <v>211</v>
      </c>
      <c r="H47" s="34" t="s">
        <v>106</v>
      </c>
      <c r="I47" s="36"/>
      <c r="J47" s="34">
        <v>41865</v>
      </c>
      <c r="K47" s="28">
        <f>J47-F47</f>
        <v>44</v>
      </c>
      <c r="L47" s="32" t="s">
        <v>108</v>
      </c>
      <c r="M47" s="32" t="s">
        <v>109</v>
      </c>
      <c r="N47" s="32"/>
      <c r="O47" s="32" t="s">
        <v>48</v>
      </c>
      <c r="P47" s="32"/>
      <c r="Q47" s="32">
        <v>125</v>
      </c>
      <c r="R47" s="32" t="s">
        <v>51</v>
      </c>
      <c r="S47" s="32" t="s">
        <v>61</v>
      </c>
      <c r="T47" s="32">
        <v>1</v>
      </c>
      <c r="U47" s="32" t="s">
        <v>106</v>
      </c>
      <c r="V47" s="32" t="s">
        <v>106</v>
      </c>
      <c r="W47" s="32"/>
      <c r="X47" s="32" t="s">
        <v>106</v>
      </c>
      <c r="Y47" s="32" t="s">
        <v>80</v>
      </c>
      <c r="Z47" s="32" t="s">
        <v>80</v>
      </c>
      <c r="AA47" s="32">
        <v>4</v>
      </c>
      <c r="AB47" s="32">
        <v>8</v>
      </c>
      <c r="AC47" s="32" t="s">
        <v>51</v>
      </c>
      <c r="AD47" s="32">
        <v>0</v>
      </c>
      <c r="AE47" s="32">
        <v>1</v>
      </c>
      <c r="AF47" s="32" t="s">
        <v>113</v>
      </c>
      <c r="AG47" s="34">
        <v>42809</v>
      </c>
      <c r="AH47" s="36"/>
      <c r="AI47" s="34">
        <v>43091</v>
      </c>
      <c r="AJ47" s="32"/>
      <c r="AK47" s="36">
        <f>(AI47-F47)/365</f>
        <v>3.4794520547945207</v>
      </c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4"/>
      <c r="BN47" s="34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</row>
    <row r="48" spans="1:83" s="33" customFormat="1" ht="50.1" customHeight="1">
      <c r="A48" s="25" t="s">
        <v>359</v>
      </c>
      <c r="B48" s="25" t="s">
        <v>125</v>
      </c>
      <c r="C48" s="119">
        <v>60.397260273972606</v>
      </c>
      <c r="D48" s="25" t="s">
        <v>102</v>
      </c>
      <c r="E48" s="25" t="s">
        <v>69</v>
      </c>
      <c r="F48" s="30">
        <v>41869</v>
      </c>
      <c r="G48" s="30" t="s">
        <v>176</v>
      </c>
      <c r="H48" s="30" t="s">
        <v>106</v>
      </c>
      <c r="I48" s="27">
        <v>28.9</v>
      </c>
      <c r="J48" s="46">
        <v>41879</v>
      </c>
      <c r="K48" s="28">
        <f>J48-F48</f>
        <v>10</v>
      </c>
      <c r="L48" s="25" t="s">
        <v>107</v>
      </c>
      <c r="M48" s="25" t="s">
        <v>109</v>
      </c>
      <c r="N48" s="25"/>
      <c r="O48" s="25" t="s">
        <v>48</v>
      </c>
      <c r="P48" s="50" t="s">
        <v>106</v>
      </c>
      <c r="Q48" s="25">
        <v>77</v>
      </c>
      <c r="R48" s="25" t="s">
        <v>49</v>
      </c>
      <c r="S48" s="25">
        <v>0</v>
      </c>
      <c r="T48" s="25"/>
      <c r="U48" s="25" t="s">
        <v>80</v>
      </c>
      <c r="V48" s="25" t="s">
        <v>80</v>
      </c>
      <c r="W48" s="25"/>
      <c r="X48" s="25" t="s">
        <v>106</v>
      </c>
      <c r="Y48" s="25" t="s">
        <v>80</v>
      </c>
      <c r="Z48" s="25" t="s">
        <v>106</v>
      </c>
      <c r="AA48" s="25">
        <v>3</v>
      </c>
      <c r="AB48" s="25">
        <v>6</v>
      </c>
      <c r="AC48" s="25" t="s">
        <v>49</v>
      </c>
      <c r="AD48" s="25">
        <v>0</v>
      </c>
      <c r="AE48" s="25">
        <v>0</v>
      </c>
      <c r="AF48" s="25" t="s">
        <v>165</v>
      </c>
      <c r="AG48" s="30">
        <v>43704</v>
      </c>
      <c r="AH48" s="36"/>
      <c r="AI48" s="30"/>
      <c r="AJ48" s="30"/>
      <c r="AK48" s="36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</row>
    <row r="49" spans="1:83" s="33" customFormat="1" ht="50.1" customHeight="1">
      <c r="A49" s="32" t="s">
        <v>360</v>
      </c>
      <c r="B49" s="32" t="s">
        <v>126</v>
      </c>
      <c r="C49" s="120">
        <v>63.742465753424661</v>
      </c>
      <c r="D49" s="32" t="s">
        <v>101</v>
      </c>
      <c r="E49" s="32" t="s">
        <v>60</v>
      </c>
      <c r="F49" s="34">
        <v>41789</v>
      </c>
      <c r="G49" s="34" t="s">
        <v>176</v>
      </c>
      <c r="H49" s="34" t="s">
        <v>106</v>
      </c>
      <c r="I49" s="36">
        <v>26.7</v>
      </c>
      <c r="J49" s="39">
        <v>41880</v>
      </c>
      <c r="K49" s="37">
        <f>J49-F49</f>
        <v>91</v>
      </c>
      <c r="L49" s="32" t="s">
        <v>108</v>
      </c>
      <c r="M49" s="32" t="s">
        <v>109</v>
      </c>
      <c r="N49" s="32"/>
      <c r="O49" s="32" t="s">
        <v>48</v>
      </c>
      <c r="P49" s="40" t="s">
        <v>116</v>
      </c>
      <c r="Q49" s="32">
        <v>58</v>
      </c>
      <c r="R49" s="32" t="s">
        <v>74</v>
      </c>
      <c r="S49" s="32" t="s">
        <v>61</v>
      </c>
      <c r="T49" s="32"/>
      <c r="U49" s="32" t="s">
        <v>80</v>
      </c>
      <c r="V49" s="32" t="s">
        <v>106</v>
      </c>
      <c r="W49" s="32"/>
      <c r="X49" s="32" t="s">
        <v>106</v>
      </c>
      <c r="Y49" s="32" t="s">
        <v>106</v>
      </c>
      <c r="Z49" s="32" t="s">
        <v>106</v>
      </c>
      <c r="AA49" s="32">
        <v>3</v>
      </c>
      <c r="AB49" s="32">
        <v>3</v>
      </c>
      <c r="AC49" s="32" t="s">
        <v>74</v>
      </c>
      <c r="AD49" s="32">
        <v>0</v>
      </c>
      <c r="AE49" s="32">
        <v>1</v>
      </c>
      <c r="AF49" s="32" t="s">
        <v>113</v>
      </c>
      <c r="AG49" s="34">
        <v>43854</v>
      </c>
      <c r="AH49" s="36">
        <v>2.2999999999999998</v>
      </c>
      <c r="AI49" s="34">
        <v>43914</v>
      </c>
      <c r="AJ49" s="34" t="s">
        <v>488</v>
      </c>
      <c r="AK49" s="36">
        <f>(AI49-F49)/365</f>
        <v>5.8219178082191778</v>
      </c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 t="s">
        <v>66</v>
      </c>
      <c r="AX49" s="32" t="s">
        <v>215</v>
      </c>
      <c r="AY49" s="32" t="s">
        <v>81</v>
      </c>
      <c r="AZ49" s="34">
        <v>41971</v>
      </c>
      <c r="BA49" s="34">
        <v>43660</v>
      </c>
      <c r="BB49" s="32">
        <v>39</v>
      </c>
      <c r="BC49" s="32" t="s">
        <v>64</v>
      </c>
      <c r="BD49" s="32" t="s">
        <v>122</v>
      </c>
      <c r="BE49" s="34">
        <v>43719</v>
      </c>
      <c r="BF49" s="32" t="s">
        <v>218</v>
      </c>
      <c r="BG49" s="32"/>
      <c r="BH49" s="32"/>
      <c r="BI49" s="32"/>
      <c r="BJ49" s="32"/>
      <c r="BK49" s="32" t="s">
        <v>117</v>
      </c>
      <c r="BL49" s="32"/>
      <c r="BM49" s="34">
        <v>43724</v>
      </c>
      <c r="BN49" s="34">
        <v>43805</v>
      </c>
      <c r="BO49" s="32">
        <v>4</v>
      </c>
      <c r="BP49" s="32" t="s">
        <v>53</v>
      </c>
      <c r="BQ49" s="32" t="s">
        <v>53</v>
      </c>
      <c r="BR49" s="32"/>
      <c r="BS49" s="34">
        <v>43854</v>
      </c>
      <c r="BT49" s="32" t="s">
        <v>219</v>
      </c>
      <c r="BU49" s="32" t="s">
        <v>106</v>
      </c>
      <c r="BV49" s="32" t="s">
        <v>106</v>
      </c>
      <c r="BW49" s="32" t="s">
        <v>106</v>
      </c>
      <c r="BX49" s="32"/>
      <c r="BY49" s="32" t="s">
        <v>175</v>
      </c>
      <c r="BZ49" s="32"/>
      <c r="CA49" s="34">
        <v>43846</v>
      </c>
      <c r="CB49" s="32"/>
      <c r="CC49" s="32"/>
      <c r="CD49" s="32"/>
      <c r="CE49" s="32" t="s">
        <v>53</v>
      </c>
    </row>
    <row r="50" spans="1:83" s="23" customFormat="1" ht="50.1" customHeight="1">
      <c r="A50" s="25" t="s">
        <v>361</v>
      </c>
      <c r="B50" s="25" t="s">
        <v>126</v>
      </c>
      <c r="C50" s="119">
        <v>57.649315068493152</v>
      </c>
      <c r="D50" s="25" t="s">
        <v>101</v>
      </c>
      <c r="E50" s="25" t="s">
        <v>67</v>
      </c>
      <c r="F50" s="30">
        <v>41906</v>
      </c>
      <c r="G50" s="30" t="s">
        <v>160</v>
      </c>
      <c r="H50" s="3" t="s">
        <v>106</v>
      </c>
      <c r="I50" s="27">
        <v>33.4</v>
      </c>
      <c r="J50" s="46">
        <v>41935</v>
      </c>
      <c r="K50" s="28">
        <f>J50-F50</f>
        <v>29</v>
      </c>
      <c r="L50" s="25" t="s">
        <v>107</v>
      </c>
      <c r="M50" s="25" t="s">
        <v>110</v>
      </c>
      <c r="N50" s="25"/>
      <c r="O50" s="25" t="s">
        <v>48</v>
      </c>
      <c r="P50" s="25" t="s">
        <v>116</v>
      </c>
      <c r="Q50" s="25">
        <v>28</v>
      </c>
      <c r="R50" s="25" t="s">
        <v>65</v>
      </c>
      <c r="S50" s="25" t="s">
        <v>61</v>
      </c>
      <c r="T50" s="25"/>
      <c r="U50" s="25" t="s">
        <v>106</v>
      </c>
      <c r="V50" s="25" t="s">
        <v>106</v>
      </c>
      <c r="W50" s="25"/>
      <c r="X50" s="25" t="s">
        <v>106</v>
      </c>
      <c r="Y50" s="25" t="s">
        <v>106</v>
      </c>
      <c r="Z50" s="25" t="s">
        <v>106</v>
      </c>
      <c r="AA50" s="25">
        <v>2</v>
      </c>
      <c r="AB50" s="25">
        <v>0</v>
      </c>
      <c r="AC50" s="25" t="s">
        <v>65</v>
      </c>
      <c r="AD50" s="25">
        <v>0</v>
      </c>
      <c r="AE50" s="25">
        <v>0</v>
      </c>
      <c r="AF50" s="25" t="s">
        <v>146</v>
      </c>
      <c r="AG50" s="30">
        <v>42779</v>
      </c>
      <c r="AH50" s="21"/>
      <c r="AI50" s="30"/>
      <c r="AJ50" s="30"/>
      <c r="AK50" s="21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</row>
    <row r="51" spans="1:83" s="41" customFormat="1" ht="50.1" customHeight="1">
      <c r="A51" s="57" t="s">
        <v>362</v>
      </c>
      <c r="B51" s="64" t="s">
        <v>126</v>
      </c>
      <c r="C51" s="121">
        <v>54.38356164383562</v>
      </c>
      <c r="D51" s="64" t="str">
        <f>[1]Sheet1!$F$3</f>
        <v>Caucasian</v>
      </c>
      <c r="E51" s="57" t="s">
        <v>60</v>
      </c>
      <c r="F51" s="64">
        <v>41913</v>
      </c>
      <c r="G51" s="64"/>
      <c r="H51" s="3" t="s">
        <v>106</v>
      </c>
      <c r="I51" s="89"/>
      <c r="J51" s="64">
        <v>41942</v>
      </c>
      <c r="K51" s="28">
        <f>J51-F51</f>
        <v>29</v>
      </c>
      <c r="L51" s="57" t="s">
        <v>108</v>
      </c>
      <c r="M51" s="57" t="s">
        <v>109</v>
      </c>
      <c r="N51" s="57"/>
      <c r="O51" s="57" t="s">
        <v>48</v>
      </c>
      <c r="P51" s="57"/>
      <c r="Q51" s="57">
        <v>100</v>
      </c>
      <c r="R51" s="57" t="s">
        <v>49</v>
      </c>
      <c r="S51" s="57" t="s">
        <v>61</v>
      </c>
      <c r="T51" s="57" t="s">
        <v>61</v>
      </c>
      <c r="U51" s="57" t="s">
        <v>80</v>
      </c>
      <c r="V51" s="57" t="s">
        <v>80</v>
      </c>
      <c r="W51" s="57" t="s">
        <v>80</v>
      </c>
      <c r="X51" s="57" t="s">
        <v>80</v>
      </c>
      <c r="Y51" s="57" t="s">
        <v>80</v>
      </c>
      <c r="Z51" s="57" t="s">
        <v>106</v>
      </c>
      <c r="AA51" s="57">
        <v>4</v>
      </c>
      <c r="AB51" s="57">
        <v>9</v>
      </c>
      <c r="AC51" s="57" t="s">
        <v>49</v>
      </c>
      <c r="AD51" s="57">
        <v>0</v>
      </c>
      <c r="AE51" s="57">
        <v>0</v>
      </c>
      <c r="AF51" s="57" t="s">
        <v>165</v>
      </c>
      <c r="AG51" s="64">
        <v>42060</v>
      </c>
      <c r="AH51" s="21"/>
      <c r="AI51" s="3"/>
      <c r="AJ51" s="2"/>
      <c r="AK51" s="21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64"/>
      <c r="BN51" s="64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</row>
    <row r="52" spans="1:83" s="24" customFormat="1" ht="50.1" customHeight="1">
      <c r="A52" s="57" t="s">
        <v>363</v>
      </c>
      <c r="B52" s="64" t="s">
        <v>126</v>
      </c>
      <c r="C52" s="121">
        <v>49.38082191780822</v>
      </c>
      <c r="D52" s="64" t="str">
        <f>[1]Sheet1!$F$3</f>
        <v>Caucasian</v>
      </c>
      <c r="E52" s="57" t="s">
        <v>60</v>
      </c>
      <c r="F52" s="64">
        <v>41883</v>
      </c>
      <c r="G52" s="64"/>
      <c r="H52" s="64" t="s">
        <v>106</v>
      </c>
      <c r="I52" s="89"/>
      <c r="J52" s="64">
        <v>41943</v>
      </c>
      <c r="K52" s="28">
        <f>J52-F52</f>
        <v>60</v>
      </c>
      <c r="L52" s="57" t="s">
        <v>108</v>
      </c>
      <c r="M52" s="57" t="s">
        <v>110</v>
      </c>
      <c r="N52" s="57"/>
      <c r="O52" s="57" t="s">
        <v>48</v>
      </c>
      <c r="P52" s="57"/>
      <c r="Q52" s="57">
        <v>25</v>
      </c>
      <c r="R52" s="57" t="s">
        <v>65</v>
      </c>
      <c r="S52" s="57" t="s">
        <v>61</v>
      </c>
      <c r="T52" s="57" t="s">
        <v>61</v>
      </c>
      <c r="U52" s="57" t="s">
        <v>106</v>
      </c>
      <c r="V52" s="57" t="s">
        <v>106</v>
      </c>
      <c r="W52" s="57"/>
      <c r="X52" s="57" t="s">
        <v>106</v>
      </c>
      <c r="Y52" s="57" t="s">
        <v>106</v>
      </c>
      <c r="Z52" s="57" t="s">
        <v>50</v>
      </c>
      <c r="AA52" s="57">
        <v>2</v>
      </c>
      <c r="AB52" s="57" t="s">
        <v>50</v>
      </c>
      <c r="AC52" s="57" t="s">
        <v>65</v>
      </c>
      <c r="AD52" s="57">
        <v>0</v>
      </c>
      <c r="AE52" s="57">
        <v>0</v>
      </c>
      <c r="AF52" s="57" t="s">
        <v>146</v>
      </c>
      <c r="AG52" s="64">
        <v>43628</v>
      </c>
      <c r="AH52" s="21"/>
      <c r="AI52" s="3"/>
      <c r="AJ52" s="2"/>
      <c r="AK52" s="21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64"/>
      <c r="BN52" s="64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</row>
    <row r="53" spans="1:83" s="24" customFormat="1" ht="50.1" customHeight="1">
      <c r="A53" s="57" t="s">
        <v>364</v>
      </c>
      <c r="B53" s="64" t="s">
        <v>126</v>
      </c>
      <c r="C53" s="121">
        <v>74.539726027397265</v>
      </c>
      <c r="D53" s="64" t="str">
        <f>[1]Sheet1!$F$3</f>
        <v>Caucasian</v>
      </c>
      <c r="E53" s="57" t="s">
        <v>67</v>
      </c>
      <c r="F53" s="64">
        <v>41852</v>
      </c>
      <c r="G53" s="64"/>
      <c r="H53" s="3" t="s">
        <v>106</v>
      </c>
      <c r="I53" s="89">
        <v>29.2</v>
      </c>
      <c r="J53" s="64">
        <v>41943</v>
      </c>
      <c r="K53" s="28">
        <f>J53-F53</f>
        <v>91</v>
      </c>
      <c r="L53" s="57" t="s">
        <v>108</v>
      </c>
      <c r="M53" s="57" t="s">
        <v>110</v>
      </c>
      <c r="N53" s="57"/>
      <c r="O53" s="57" t="s">
        <v>48</v>
      </c>
      <c r="P53" s="57"/>
      <c r="Q53" s="57">
        <v>55</v>
      </c>
      <c r="R53" s="57" t="s">
        <v>74</v>
      </c>
      <c r="S53" s="57" t="s">
        <v>61</v>
      </c>
      <c r="T53" s="57" t="s">
        <v>61</v>
      </c>
      <c r="U53" s="57" t="s">
        <v>106</v>
      </c>
      <c r="V53" s="57" t="s">
        <v>106</v>
      </c>
      <c r="W53" s="57"/>
      <c r="X53" s="57" t="s">
        <v>106</v>
      </c>
      <c r="Y53" s="57" t="s">
        <v>80</v>
      </c>
      <c r="Z53" s="57" t="s">
        <v>106</v>
      </c>
      <c r="AA53" s="57">
        <v>3</v>
      </c>
      <c r="AB53" s="57">
        <v>4</v>
      </c>
      <c r="AC53" s="57" t="s">
        <v>74</v>
      </c>
      <c r="AD53" s="57">
        <v>0</v>
      </c>
      <c r="AE53" s="57">
        <v>0</v>
      </c>
      <c r="AF53" s="57" t="s">
        <v>146</v>
      </c>
      <c r="AG53" s="64">
        <v>44497</v>
      </c>
      <c r="AH53" s="21"/>
      <c r="AI53" s="3"/>
      <c r="AJ53" s="2"/>
      <c r="AK53" s="21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64"/>
      <c r="BN53" s="64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</row>
    <row r="54" spans="1:83" s="31" customFormat="1" ht="50.1" customHeight="1">
      <c r="A54" s="57" t="s">
        <v>365</v>
      </c>
      <c r="B54" s="64" t="s">
        <v>126</v>
      </c>
      <c r="C54" s="121">
        <v>72.013698630136986</v>
      </c>
      <c r="D54" s="64" t="str">
        <f>[1]Sheet1!$F$3</f>
        <v>Caucasian</v>
      </c>
      <c r="E54" s="57" t="s">
        <v>230</v>
      </c>
      <c r="F54" s="64">
        <v>41944</v>
      </c>
      <c r="G54" s="64" t="s">
        <v>176</v>
      </c>
      <c r="H54" s="3" t="s">
        <v>106</v>
      </c>
      <c r="I54" s="89"/>
      <c r="J54" s="64">
        <v>41954</v>
      </c>
      <c r="K54" s="28">
        <f>J54-F54</f>
        <v>10</v>
      </c>
      <c r="L54" s="57" t="s">
        <v>108</v>
      </c>
      <c r="M54" s="57" t="s">
        <v>109</v>
      </c>
      <c r="N54" s="57"/>
      <c r="O54" s="57" t="s">
        <v>48</v>
      </c>
      <c r="P54" s="57"/>
      <c r="Q54" s="57">
        <v>105</v>
      </c>
      <c r="R54" s="57" t="s">
        <v>49</v>
      </c>
      <c r="S54" s="57">
        <v>0</v>
      </c>
      <c r="T54" s="57" t="s">
        <v>61</v>
      </c>
      <c r="U54" s="57" t="s">
        <v>106</v>
      </c>
      <c r="V54" s="57" t="s">
        <v>80</v>
      </c>
      <c r="W54" s="57"/>
      <c r="X54" s="57" t="s">
        <v>80</v>
      </c>
      <c r="Y54" s="57" t="s">
        <v>80</v>
      </c>
      <c r="Z54" s="57" t="s">
        <v>106</v>
      </c>
      <c r="AA54" s="57">
        <v>3</v>
      </c>
      <c r="AB54" s="57">
        <v>7</v>
      </c>
      <c r="AC54" s="57" t="s">
        <v>49</v>
      </c>
      <c r="AD54" s="57">
        <v>0</v>
      </c>
      <c r="AE54" s="57">
        <v>0</v>
      </c>
      <c r="AF54" s="57" t="s">
        <v>165</v>
      </c>
      <c r="AG54" s="64">
        <v>42879</v>
      </c>
      <c r="AH54" s="21"/>
      <c r="AI54" s="3"/>
      <c r="AJ54" s="2"/>
      <c r="AK54" s="21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64"/>
      <c r="BN54" s="64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</row>
    <row r="55" spans="1:83" s="51" customFormat="1" ht="50.1" customHeight="1">
      <c r="A55" s="57" t="s">
        <v>366</v>
      </c>
      <c r="B55" s="3" t="s">
        <v>125</v>
      </c>
      <c r="C55" s="121">
        <v>79.397260273972606</v>
      </c>
      <c r="D55" s="64" t="str">
        <f>[1]Sheet1!$F$3</f>
        <v>Caucasian</v>
      </c>
      <c r="E55" s="57" t="s">
        <v>47</v>
      </c>
      <c r="F55" s="64">
        <v>41944</v>
      </c>
      <c r="G55" s="64" t="s">
        <v>211</v>
      </c>
      <c r="H55" s="3" t="s">
        <v>106</v>
      </c>
      <c r="I55" s="89"/>
      <c r="J55" s="64">
        <v>41967</v>
      </c>
      <c r="K55" s="28">
        <f>J55-F55</f>
        <v>23</v>
      </c>
      <c r="L55" s="57" t="s">
        <v>107</v>
      </c>
      <c r="M55" s="57" t="s">
        <v>109</v>
      </c>
      <c r="N55" s="57"/>
      <c r="O55" s="57" t="s">
        <v>48</v>
      </c>
      <c r="P55" s="57"/>
      <c r="Q55" s="57">
        <v>110</v>
      </c>
      <c r="R55" s="57">
        <v>4</v>
      </c>
      <c r="S55" s="57" t="s">
        <v>61</v>
      </c>
      <c r="T55" s="57" t="s">
        <v>61</v>
      </c>
      <c r="U55" s="57" t="s">
        <v>50</v>
      </c>
      <c r="V55" s="57" t="s">
        <v>80</v>
      </c>
      <c r="W55" s="57" t="s">
        <v>80</v>
      </c>
      <c r="X55" s="57" t="s">
        <v>80</v>
      </c>
      <c r="Y55" s="57" t="s">
        <v>80</v>
      </c>
      <c r="Z55" s="57" t="s">
        <v>80</v>
      </c>
      <c r="AA55" s="57">
        <v>4</v>
      </c>
      <c r="AB55" s="57">
        <v>9</v>
      </c>
      <c r="AC55" s="57">
        <v>4</v>
      </c>
      <c r="AD55" s="57">
        <v>0</v>
      </c>
      <c r="AE55" s="57">
        <v>1</v>
      </c>
      <c r="AF55" s="57" t="s">
        <v>113</v>
      </c>
      <c r="AG55" s="64">
        <v>43040</v>
      </c>
      <c r="AH55" s="21">
        <v>6.77</v>
      </c>
      <c r="AI55" s="3"/>
      <c r="AJ55" s="2"/>
      <c r="AK55" s="21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64">
        <v>42173</v>
      </c>
      <c r="BF55" s="57" t="s">
        <v>121</v>
      </c>
      <c r="BG55" s="57"/>
      <c r="BH55" s="57"/>
      <c r="BI55" s="57"/>
      <c r="BJ55" s="57"/>
      <c r="BK55" s="57" t="s">
        <v>293</v>
      </c>
      <c r="BL55" s="57"/>
      <c r="BM55" s="64">
        <v>42173</v>
      </c>
      <c r="BN55" s="64"/>
      <c r="BO55" s="57"/>
      <c r="BP55" s="57"/>
      <c r="BQ55" s="57"/>
      <c r="BR55" s="57"/>
      <c r="BS55" s="64">
        <v>42522</v>
      </c>
      <c r="BT55" s="57" t="s">
        <v>54</v>
      </c>
      <c r="BU55" s="57"/>
      <c r="BV55" s="57"/>
      <c r="BW55" s="57"/>
      <c r="BX55" s="57"/>
      <c r="BY55" s="57" t="s">
        <v>296</v>
      </c>
      <c r="BZ55" s="57"/>
      <c r="CA55" s="57"/>
      <c r="CB55" s="57"/>
      <c r="CC55" s="57"/>
      <c r="CD55" s="57"/>
      <c r="CE55" s="57"/>
    </row>
    <row r="56" spans="1:83" s="52" customFormat="1" ht="50.1" customHeight="1">
      <c r="A56" s="57" t="s">
        <v>367</v>
      </c>
      <c r="B56" s="64" t="s">
        <v>126</v>
      </c>
      <c r="C56" s="121">
        <v>48.873972602739727</v>
      </c>
      <c r="D56" s="64" t="str">
        <f>[1]Sheet1!$F$3</f>
        <v>Caucasian</v>
      </c>
      <c r="E56" s="57" t="s">
        <v>231</v>
      </c>
      <c r="F56" s="64">
        <v>41883</v>
      </c>
      <c r="G56" s="64"/>
      <c r="H56" s="3" t="s">
        <v>106</v>
      </c>
      <c r="I56" s="89"/>
      <c r="J56" s="64">
        <v>41968</v>
      </c>
      <c r="K56" s="28">
        <f>J56-F56</f>
        <v>85</v>
      </c>
      <c r="L56" s="57" t="s">
        <v>108</v>
      </c>
      <c r="M56" s="57" t="s">
        <v>109</v>
      </c>
      <c r="N56" s="57"/>
      <c r="O56" s="57" t="s">
        <v>48</v>
      </c>
      <c r="P56" s="57"/>
      <c r="Q56" s="57">
        <v>120</v>
      </c>
      <c r="R56" s="57" t="s">
        <v>49</v>
      </c>
      <c r="S56" s="57">
        <v>2</v>
      </c>
      <c r="T56" s="57" t="s">
        <v>61</v>
      </c>
      <c r="U56" s="57" t="s">
        <v>106</v>
      </c>
      <c r="V56" s="57" t="s">
        <v>106</v>
      </c>
      <c r="W56" s="57"/>
      <c r="X56" s="57" t="s">
        <v>80</v>
      </c>
      <c r="Y56" s="57" t="s">
        <v>80</v>
      </c>
      <c r="Z56" s="57" t="s">
        <v>106</v>
      </c>
      <c r="AA56" s="57">
        <v>3</v>
      </c>
      <c r="AB56" s="57">
        <v>9</v>
      </c>
      <c r="AC56" s="57">
        <v>4</v>
      </c>
      <c r="AD56" s="57">
        <v>2</v>
      </c>
      <c r="AE56" s="57">
        <v>0</v>
      </c>
      <c r="AF56" s="57" t="s">
        <v>113</v>
      </c>
      <c r="AG56" s="64">
        <v>44585</v>
      </c>
      <c r="AH56" s="21">
        <v>71.8</v>
      </c>
      <c r="AI56" s="3"/>
      <c r="AJ56" s="2"/>
      <c r="AK56" s="21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 t="s">
        <v>270</v>
      </c>
      <c r="AX56" s="57"/>
      <c r="AY56" s="57"/>
      <c r="AZ56" s="64">
        <v>44196</v>
      </c>
      <c r="BA56" s="64">
        <v>44196</v>
      </c>
      <c r="BB56" s="57">
        <v>1</v>
      </c>
      <c r="BC56" s="57" t="s">
        <v>69</v>
      </c>
      <c r="BD56" s="57" t="s">
        <v>271</v>
      </c>
      <c r="BE56" s="64">
        <v>44152</v>
      </c>
      <c r="BF56" s="57" t="s">
        <v>297</v>
      </c>
      <c r="BG56" s="57"/>
      <c r="BH56" s="57"/>
      <c r="BI56" s="57"/>
      <c r="BJ56" s="57"/>
      <c r="BK56" s="57" t="s">
        <v>270</v>
      </c>
      <c r="BL56" s="57"/>
      <c r="BM56" s="64">
        <v>44196</v>
      </c>
      <c r="BN56" s="64">
        <v>44196</v>
      </c>
      <c r="BO56" s="57">
        <v>1</v>
      </c>
      <c r="BP56" s="57" t="s">
        <v>69</v>
      </c>
      <c r="BQ56" s="57" t="s">
        <v>298</v>
      </c>
      <c r="BR56" s="57" t="s">
        <v>299</v>
      </c>
      <c r="BS56" s="57" t="s">
        <v>300</v>
      </c>
      <c r="BT56" s="57" t="s">
        <v>168</v>
      </c>
      <c r="BU56" s="57"/>
      <c r="BV56" s="57"/>
      <c r="BW56" s="57"/>
      <c r="BX56" s="57"/>
      <c r="BY56" s="57" t="s">
        <v>301</v>
      </c>
      <c r="BZ56" s="57"/>
      <c r="CA56" s="64">
        <v>44257</v>
      </c>
      <c r="CB56" s="64">
        <v>44392</v>
      </c>
      <c r="CC56" s="57">
        <v>6</v>
      </c>
      <c r="CD56" s="57" t="s">
        <v>53</v>
      </c>
      <c r="CE56" s="57" t="s">
        <v>302</v>
      </c>
    </row>
    <row r="57" spans="1:83" s="41" customFormat="1" ht="50.1" customHeight="1">
      <c r="A57" s="57" t="s">
        <v>368</v>
      </c>
      <c r="B57" s="64" t="s">
        <v>126</v>
      </c>
      <c r="C57" s="121">
        <v>80.810958904109583</v>
      </c>
      <c r="D57" s="64" t="str">
        <f>[1]Sheet1!$F$3</f>
        <v>Caucasian</v>
      </c>
      <c r="E57" s="57" t="s">
        <v>67</v>
      </c>
      <c r="F57" s="64">
        <v>41913</v>
      </c>
      <c r="G57" s="64"/>
      <c r="H57" s="3" t="s">
        <v>106</v>
      </c>
      <c r="I57" s="89"/>
      <c r="J57" s="64">
        <v>41990</v>
      </c>
      <c r="K57" s="28">
        <f>J57-F57</f>
        <v>77</v>
      </c>
      <c r="L57" s="57" t="s">
        <v>107</v>
      </c>
      <c r="M57" s="57" t="s">
        <v>109</v>
      </c>
      <c r="N57" s="57"/>
      <c r="O57" s="57" t="s">
        <v>48</v>
      </c>
      <c r="P57" s="57"/>
      <c r="Q57" s="57">
        <v>37</v>
      </c>
      <c r="R57" s="57" t="s">
        <v>49</v>
      </c>
      <c r="S57" s="57" t="s">
        <v>61</v>
      </c>
      <c r="T57" s="57" t="s">
        <v>61</v>
      </c>
      <c r="U57" s="57" t="s">
        <v>106</v>
      </c>
      <c r="V57" s="57" t="s">
        <v>106</v>
      </c>
      <c r="W57" s="57"/>
      <c r="X57" s="57" t="s">
        <v>80</v>
      </c>
      <c r="Y57" s="57" t="s">
        <v>106</v>
      </c>
      <c r="Z57" s="57" t="s">
        <v>106</v>
      </c>
      <c r="AA57" s="57">
        <v>1</v>
      </c>
      <c r="AB57" s="57">
        <v>4</v>
      </c>
      <c r="AC57" s="57" t="s">
        <v>49</v>
      </c>
      <c r="AD57" s="57">
        <v>0</v>
      </c>
      <c r="AE57" s="57">
        <v>0</v>
      </c>
      <c r="AF57" s="57" t="s">
        <v>165</v>
      </c>
      <c r="AG57" s="64">
        <v>43117</v>
      </c>
      <c r="AH57" s="21"/>
      <c r="AI57" s="3"/>
      <c r="AJ57" s="2"/>
      <c r="AK57" s="21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64"/>
      <c r="BN57" s="64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</row>
    <row r="58" spans="1:83" s="33" customFormat="1" ht="50.1" customHeight="1">
      <c r="A58" s="59" t="s">
        <v>369</v>
      </c>
      <c r="B58" s="64" t="s">
        <v>126</v>
      </c>
      <c r="C58" s="122">
        <v>63.186301369863017</v>
      </c>
      <c r="D58" s="66" t="str">
        <f>[1]Sheet1!$F$3</f>
        <v>Caucasian</v>
      </c>
      <c r="E58" s="59" t="s">
        <v>47</v>
      </c>
      <c r="F58" s="66">
        <v>41944</v>
      </c>
      <c r="G58" s="66"/>
      <c r="H58" s="66" t="s">
        <v>106</v>
      </c>
      <c r="I58" s="91"/>
      <c r="J58" s="66">
        <v>41991</v>
      </c>
      <c r="K58" s="28">
        <f>J58-F58</f>
        <v>47</v>
      </c>
      <c r="L58" s="59" t="s">
        <v>107</v>
      </c>
      <c r="M58" s="59" t="s">
        <v>109</v>
      </c>
      <c r="N58" s="59"/>
      <c r="O58" s="59" t="s">
        <v>48</v>
      </c>
      <c r="P58" s="59"/>
      <c r="Q58" s="59">
        <v>70</v>
      </c>
      <c r="R58" s="59" t="s">
        <v>49</v>
      </c>
      <c r="S58" s="59" t="s">
        <v>61</v>
      </c>
      <c r="T58" s="59" t="s">
        <v>61</v>
      </c>
      <c r="U58" s="59" t="s">
        <v>106</v>
      </c>
      <c r="V58" s="59" t="s">
        <v>80</v>
      </c>
      <c r="W58" s="59" t="s">
        <v>80</v>
      </c>
      <c r="X58" s="59" t="s">
        <v>106</v>
      </c>
      <c r="Y58" s="59" t="s">
        <v>106</v>
      </c>
      <c r="Z58" s="59" t="s">
        <v>106</v>
      </c>
      <c r="AA58" s="59">
        <v>3</v>
      </c>
      <c r="AB58" s="59">
        <v>5</v>
      </c>
      <c r="AC58" s="59" t="s">
        <v>49</v>
      </c>
      <c r="AD58" s="59">
        <v>0</v>
      </c>
      <c r="AE58" s="59">
        <v>0</v>
      </c>
      <c r="AF58" s="59" t="s">
        <v>165</v>
      </c>
      <c r="AG58" s="66">
        <v>42024</v>
      </c>
      <c r="AH58" s="21"/>
      <c r="AI58" s="22">
        <v>42024</v>
      </c>
      <c r="AJ58" s="20" t="s">
        <v>488</v>
      </c>
      <c r="AK58" s="21">
        <f>(AI58-F58)/365</f>
        <v>0.21917808219178081</v>
      </c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65"/>
      <c r="BN58" s="65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</row>
    <row r="59" spans="1:83" s="41" customFormat="1" ht="50.1" customHeight="1">
      <c r="A59" s="57" t="s">
        <v>370</v>
      </c>
      <c r="B59" s="64" t="s">
        <v>126</v>
      </c>
      <c r="C59" s="121">
        <v>77.632876712328766</v>
      </c>
      <c r="D59" s="64" t="str">
        <f>[1]Sheet1!$F$3</f>
        <v>Caucasian</v>
      </c>
      <c r="E59" s="57" t="s">
        <v>67</v>
      </c>
      <c r="F59" s="64">
        <v>41974</v>
      </c>
      <c r="G59" s="64"/>
      <c r="H59" s="3" t="s">
        <v>106</v>
      </c>
      <c r="I59" s="89">
        <v>32.200000000000003</v>
      </c>
      <c r="J59" s="64">
        <v>42013</v>
      </c>
      <c r="K59" s="28">
        <f>J59-F59</f>
        <v>39</v>
      </c>
      <c r="L59" s="57" t="s">
        <v>108</v>
      </c>
      <c r="M59" s="57" t="s">
        <v>109</v>
      </c>
      <c r="N59" s="57"/>
      <c r="O59" s="57" t="s">
        <v>48</v>
      </c>
      <c r="P59" s="57" t="s">
        <v>80</v>
      </c>
      <c r="Q59" s="57" t="s">
        <v>246</v>
      </c>
      <c r="R59" s="57" t="s">
        <v>74</v>
      </c>
      <c r="S59" s="57" t="s">
        <v>61</v>
      </c>
      <c r="T59" s="57" t="s">
        <v>61</v>
      </c>
      <c r="U59" s="57" t="s">
        <v>106</v>
      </c>
      <c r="V59" s="57" t="s">
        <v>106</v>
      </c>
      <c r="W59" s="57"/>
      <c r="X59" s="57" t="s">
        <v>106</v>
      </c>
      <c r="Y59" s="57" t="s">
        <v>106</v>
      </c>
      <c r="Z59" s="57" t="s">
        <v>106</v>
      </c>
      <c r="AA59" s="57">
        <v>2</v>
      </c>
      <c r="AB59" s="57">
        <v>2</v>
      </c>
      <c r="AC59" s="57" t="s">
        <v>74</v>
      </c>
      <c r="AD59" s="57">
        <v>0</v>
      </c>
      <c r="AE59" s="57">
        <v>0</v>
      </c>
      <c r="AF59" s="57" t="s">
        <v>146</v>
      </c>
      <c r="AG59" s="64">
        <v>44230</v>
      </c>
      <c r="AH59" s="21"/>
      <c r="AI59" s="3"/>
      <c r="AJ59" s="2"/>
      <c r="AK59" s="21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64"/>
      <c r="BN59" s="64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</row>
    <row r="60" spans="1:83" s="24" customFormat="1" ht="50.1" customHeight="1">
      <c r="A60" s="57" t="s">
        <v>371</v>
      </c>
      <c r="B60" s="3" t="s">
        <v>125</v>
      </c>
      <c r="C60" s="121">
        <v>70.791780821917811</v>
      </c>
      <c r="D60" s="64" t="str">
        <f>[1]Sheet1!$F$3</f>
        <v>Caucasian</v>
      </c>
      <c r="E60" s="57" t="s">
        <v>60</v>
      </c>
      <c r="F60" s="64">
        <v>41974</v>
      </c>
      <c r="G60" s="64"/>
      <c r="H60" s="3" t="s">
        <v>106</v>
      </c>
      <c r="I60" s="89">
        <v>33.700000000000003</v>
      </c>
      <c r="J60" s="64">
        <v>42026</v>
      </c>
      <c r="K60" s="28">
        <f>J60-F60</f>
        <v>52</v>
      </c>
      <c r="L60" s="57" t="s">
        <v>107</v>
      </c>
      <c r="M60" s="57" t="s">
        <v>109</v>
      </c>
      <c r="N60" s="57"/>
      <c r="O60" s="57" t="s">
        <v>48</v>
      </c>
      <c r="P60" s="57"/>
      <c r="Q60" s="57">
        <v>71</v>
      </c>
      <c r="R60" s="57" t="s">
        <v>49</v>
      </c>
      <c r="S60" s="57" t="s">
        <v>61</v>
      </c>
      <c r="T60" s="57" t="s">
        <v>61</v>
      </c>
      <c r="U60" s="57" t="s">
        <v>106</v>
      </c>
      <c r="V60" s="57" t="s">
        <v>80</v>
      </c>
      <c r="W60" s="57" t="s">
        <v>80</v>
      </c>
      <c r="X60" s="57" t="s">
        <v>80</v>
      </c>
      <c r="Y60" s="57" t="s">
        <v>106</v>
      </c>
      <c r="Z60" s="57" t="s">
        <v>106</v>
      </c>
      <c r="AA60" s="57">
        <v>3</v>
      </c>
      <c r="AB60" s="57">
        <v>5</v>
      </c>
      <c r="AC60" s="57" t="s">
        <v>49</v>
      </c>
      <c r="AD60" s="57">
        <v>0</v>
      </c>
      <c r="AE60" s="57">
        <v>0</v>
      </c>
      <c r="AF60" s="57" t="s">
        <v>165</v>
      </c>
      <c r="AG60" s="64">
        <v>42933</v>
      </c>
      <c r="AH60" s="21"/>
      <c r="AI60" s="3"/>
      <c r="AJ60" s="2"/>
      <c r="AK60" s="21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64"/>
      <c r="BF60" s="57"/>
      <c r="BG60" s="57"/>
      <c r="BH60" s="57"/>
      <c r="BI60" s="57"/>
      <c r="BJ60" s="57"/>
      <c r="BK60" s="57"/>
      <c r="BL60" s="57"/>
      <c r="BM60" s="64"/>
      <c r="BN60" s="64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</row>
    <row r="61" spans="1:83" s="41" customFormat="1" ht="50.1" customHeight="1">
      <c r="A61" s="59" t="s">
        <v>372</v>
      </c>
      <c r="B61" s="64" t="s">
        <v>126</v>
      </c>
      <c r="C61" s="122">
        <v>46.208219178082189</v>
      </c>
      <c r="D61" s="66" t="str">
        <f>[1]Sheet1!$F$3</f>
        <v>Caucasian</v>
      </c>
      <c r="E61" s="59" t="s">
        <v>60</v>
      </c>
      <c r="F61" s="66">
        <v>41974</v>
      </c>
      <c r="G61" s="66"/>
      <c r="H61" s="66" t="s">
        <v>106</v>
      </c>
      <c r="I61" s="91"/>
      <c r="J61" s="66">
        <v>41984</v>
      </c>
      <c r="K61" s="28">
        <f>J61-F61</f>
        <v>10</v>
      </c>
      <c r="L61" s="59" t="s">
        <v>108</v>
      </c>
      <c r="M61" s="59" t="s">
        <v>109</v>
      </c>
      <c r="N61" s="59"/>
      <c r="O61" s="59" t="s">
        <v>48</v>
      </c>
      <c r="P61" s="59"/>
      <c r="Q61" s="59">
        <v>120</v>
      </c>
      <c r="R61" s="59" t="s">
        <v>49</v>
      </c>
      <c r="S61" s="59">
        <v>0</v>
      </c>
      <c r="T61" s="59">
        <v>1</v>
      </c>
      <c r="U61" s="59" t="s">
        <v>106</v>
      </c>
      <c r="V61" s="59" t="s">
        <v>80</v>
      </c>
      <c r="W61" s="59"/>
      <c r="X61" s="59" t="s">
        <v>80</v>
      </c>
      <c r="Y61" s="59" t="s">
        <v>80</v>
      </c>
      <c r="Z61" s="59" t="s">
        <v>80</v>
      </c>
      <c r="AA61" s="59">
        <v>2</v>
      </c>
      <c r="AB61" s="59">
        <v>6</v>
      </c>
      <c r="AC61" s="59" t="s">
        <v>49</v>
      </c>
      <c r="AD61" s="59">
        <v>0</v>
      </c>
      <c r="AE61" s="59">
        <v>1</v>
      </c>
      <c r="AF61" s="59" t="s">
        <v>113</v>
      </c>
      <c r="AG61" s="66">
        <v>42088</v>
      </c>
      <c r="AH61" s="21">
        <v>2.6</v>
      </c>
      <c r="AI61" s="22">
        <v>42132</v>
      </c>
      <c r="AJ61" s="20" t="s">
        <v>488</v>
      </c>
      <c r="AK61" s="21">
        <f>(AI61-F61)/365</f>
        <v>0.43287671232876712</v>
      </c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 t="s">
        <v>269</v>
      </c>
      <c r="BF61" s="58"/>
      <c r="BG61" s="58"/>
      <c r="BH61" s="58"/>
      <c r="BI61" s="58"/>
      <c r="BJ61" s="58"/>
      <c r="BK61" s="58"/>
      <c r="BL61" s="58"/>
      <c r="BM61" s="65"/>
      <c r="BN61" s="65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</row>
    <row r="62" spans="1:83" s="33" customFormat="1" ht="50.1" customHeight="1">
      <c r="A62" s="2" t="s">
        <v>373</v>
      </c>
      <c r="B62" s="2" t="s">
        <v>126</v>
      </c>
      <c r="C62" s="88">
        <v>55.753424657534246</v>
      </c>
      <c r="D62" s="2" t="s">
        <v>101</v>
      </c>
      <c r="E62" s="2" t="s">
        <v>138</v>
      </c>
      <c r="F62" s="3">
        <v>41527</v>
      </c>
      <c r="G62" s="3"/>
      <c r="H62" s="3" t="s">
        <v>106</v>
      </c>
      <c r="I62" s="4" t="s">
        <v>133</v>
      </c>
      <c r="J62" s="3">
        <v>41986</v>
      </c>
      <c r="K62" s="28">
        <f>J62-F62</f>
        <v>459</v>
      </c>
      <c r="L62" s="2" t="s">
        <v>108</v>
      </c>
      <c r="M62" s="2" t="s">
        <v>139</v>
      </c>
      <c r="N62" s="2"/>
      <c r="O62" s="2" t="s">
        <v>140</v>
      </c>
      <c r="P62" s="2" t="s">
        <v>116</v>
      </c>
      <c r="Q62" s="2">
        <v>50</v>
      </c>
      <c r="R62" s="2">
        <v>4</v>
      </c>
      <c r="S62" s="2"/>
      <c r="T62" s="2"/>
      <c r="U62" s="2" t="s">
        <v>80</v>
      </c>
      <c r="V62" s="2" t="s">
        <v>106</v>
      </c>
      <c r="W62" s="2"/>
      <c r="X62" s="2" t="s">
        <v>80</v>
      </c>
      <c r="Y62" s="2" t="s">
        <v>80</v>
      </c>
      <c r="Z62" s="2" t="s">
        <v>80</v>
      </c>
      <c r="AA62" s="2">
        <v>4</v>
      </c>
      <c r="AB62" s="2">
        <v>8</v>
      </c>
      <c r="AC62" s="2">
        <v>4</v>
      </c>
      <c r="AD62" s="2">
        <v>1</v>
      </c>
      <c r="AE62" s="2">
        <v>1</v>
      </c>
      <c r="AF62" s="2" t="s">
        <v>113</v>
      </c>
      <c r="AG62" s="3">
        <v>42639</v>
      </c>
      <c r="AH62" s="21"/>
      <c r="AI62" s="3"/>
      <c r="AJ62" s="3"/>
      <c r="AK62" s="21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3"/>
      <c r="BF62" s="2"/>
      <c r="BG62" s="2"/>
      <c r="BH62" s="2"/>
      <c r="BI62" s="2"/>
      <c r="BJ62" s="2"/>
      <c r="BK62" s="2"/>
      <c r="BL62" s="2"/>
      <c r="BM62" s="3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s="41" customFormat="1" ht="50.1" customHeight="1">
      <c r="A63" s="57" t="s">
        <v>374</v>
      </c>
      <c r="B63" s="64" t="s">
        <v>126</v>
      </c>
      <c r="C63" s="121">
        <v>50.578082191780823</v>
      </c>
      <c r="D63" s="64" t="str">
        <f>[1]Sheet1!$F$3</f>
        <v>Caucasian</v>
      </c>
      <c r="E63" s="57" t="s">
        <v>89</v>
      </c>
      <c r="F63" s="64">
        <v>41944</v>
      </c>
      <c r="G63" s="64"/>
      <c r="H63" s="3" t="s">
        <v>106</v>
      </c>
      <c r="I63" s="89">
        <v>26.6</v>
      </c>
      <c r="J63" s="64">
        <v>41996</v>
      </c>
      <c r="K63" s="28">
        <f>J63-F63</f>
        <v>52</v>
      </c>
      <c r="L63" s="57" t="s">
        <v>108</v>
      </c>
      <c r="M63" s="57" t="s">
        <v>109</v>
      </c>
      <c r="N63" s="57"/>
      <c r="O63" s="57" t="s">
        <v>48</v>
      </c>
      <c r="P63" s="57"/>
      <c r="Q63" s="57">
        <v>100</v>
      </c>
      <c r="R63" s="57" t="s">
        <v>49</v>
      </c>
      <c r="S63" s="57">
        <v>0</v>
      </c>
      <c r="T63" s="57">
        <v>0</v>
      </c>
      <c r="U63" s="57" t="s">
        <v>80</v>
      </c>
      <c r="V63" s="57" t="s">
        <v>80</v>
      </c>
      <c r="W63" s="57" t="s">
        <v>80</v>
      </c>
      <c r="X63" s="57" t="s">
        <v>80</v>
      </c>
      <c r="Y63" s="57" t="s">
        <v>80</v>
      </c>
      <c r="Z63" s="57" t="s">
        <v>106</v>
      </c>
      <c r="AA63" s="57">
        <v>2</v>
      </c>
      <c r="AB63" s="57">
        <v>6</v>
      </c>
      <c r="AC63" s="57" t="s">
        <v>49</v>
      </c>
      <c r="AD63" s="57">
        <v>0</v>
      </c>
      <c r="AE63" s="57">
        <v>0</v>
      </c>
      <c r="AF63" s="57" t="s">
        <v>165</v>
      </c>
      <c r="AG63" s="64">
        <v>43409</v>
      </c>
      <c r="AH63" s="4">
        <v>25.28</v>
      </c>
      <c r="AI63" s="3"/>
      <c r="AJ63" s="2"/>
      <c r="AK63" s="21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64"/>
      <c r="BN63" s="64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</row>
    <row r="64" spans="1:83" s="41" customFormat="1" ht="50.1" customHeight="1">
      <c r="A64" s="57" t="s">
        <v>375</v>
      </c>
      <c r="B64" s="64" t="s">
        <v>126</v>
      </c>
      <c r="C64" s="121">
        <v>52.353424657534248</v>
      </c>
      <c r="D64" s="64" t="str">
        <f>[1]Sheet1!$F$3</f>
        <v>Caucasian</v>
      </c>
      <c r="E64" s="57" t="s">
        <v>47</v>
      </c>
      <c r="F64" s="64">
        <v>41974</v>
      </c>
      <c r="G64" s="64" t="s">
        <v>211</v>
      </c>
      <c r="H64" s="3" t="s">
        <v>106</v>
      </c>
      <c r="I64" s="89">
        <v>25.9</v>
      </c>
      <c r="J64" s="64">
        <v>42027</v>
      </c>
      <c r="K64" s="28">
        <f>J64-F64</f>
        <v>53</v>
      </c>
      <c r="L64" s="57" t="s">
        <v>108</v>
      </c>
      <c r="M64" s="57" t="s">
        <v>109</v>
      </c>
      <c r="N64" s="57"/>
      <c r="O64" s="57" t="s">
        <v>48</v>
      </c>
      <c r="P64" s="57"/>
      <c r="Q64" s="57">
        <v>62</v>
      </c>
      <c r="R64" s="57" t="s">
        <v>49</v>
      </c>
      <c r="S64" s="57" t="s">
        <v>61</v>
      </c>
      <c r="T64" s="57" t="s">
        <v>61</v>
      </c>
      <c r="U64" s="57" t="s">
        <v>106</v>
      </c>
      <c r="V64" s="57" t="s">
        <v>80</v>
      </c>
      <c r="W64" s="57"/>
      <c r="X64" s="57" t="s">
        <v>80</v>
      </c>
      <c r="Y64" s="57" t="s">
        <v>80</v>
      </c>
      <c r="Z64" s="57" t="s">
        <v>106</v>
      </c>
      <c r="AA64" s="57">
        <v>4</v>
      </c>
      <c r="AB64" s="57">
        <v>8</v>
      </c>
      <c r="AC64" s="57" t="s">
        <v>49</v>
      </c>
      <c r="AD64" s="57">
        <v>0</v>
      </c>
      <c r="AE64" s="57">
        <v>0</v>
      </c>
      <c r="AF64" s="57" t="s">
        <v>165</v>
      </c>
      <c r="AG64" s="64">
        <v>44258</v>
      </c>
      <c r="AH64" s="21"/>
      <c r="AI64" s="3"/>
      <c r="AJ64" s="2"/>
      <c r="AK64" s="21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64"/>
      <c r="BN64" s="64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</row>
    <row r="65" spans="1:83" s="24" customFormat="1" ht="50.1" customHeight="1">
      <c r="A65" s="57" t="s">
        <v>376</v>
      </c>
      <c r="B65" s="64" t="s">
        <v>126</v>
      </c>
      <c r="C65" s="121">
        <v>54.715068493150682</v>
      </c>
      <c r="D65" s="64" t="str">
        <f>[1]Sheet1!$F$3</f>
        <v>Caucasian</v>
      </c>
      <c r="E65" s="57" t="s">
        <v>47</v>
      </c>
      <c r="F65" s="64">
        <v>41944</v>
      </c>
      <c r="G65" s="64"/>
      <c r="H65" s="3" t="s">
        <v>106</v>
      </c>
      <c r="I65" s="89"/>
      <c r="J65" s="64">
        <v>42047</v>
      </c>
      <c r="K65" s="28">
        <f>J65-F65</f>
        <v>103</v>
      </c>
      <c r="L65" s="57" t="s">
        <v>123</v>
      </c>
      <c r="M65" s="57"/>
      <c r="N65" s="57"/>
      <c r="O65" s="57" t="s">
        <v>48</v>
      </c>
      <c r="P65" s="57" t="s">
        <v>80</v>
      </c>
      <c r="Q65" s="57" t="s">
        <v>247</v>
      </c>
      <c r="R65" s="57" t="s">
        <v>65</v>
      </c>
      <c r="S65" s="57" t="s">
        <v>61</v>
      </c>
      <c r="T65" s="57" t="s">
        <v>61</v>
      </c>
      <c r="U65" s="57" t="s">
        <v>106</v>
      </c>
      <c r="V65" s="57" t="s">
        <v>106</v>
      </c>
      <c r="W65" s="57"/>
      <c r="X65" s="57" t="s">
        <v>106</v>
      </c>
      <c r="Y65" s="57" t="s">
        <v>106</v>
      </c>
      <c r="Z65" s="57" t="s">
        <v>106</v>
      </c>
      <c r="AA65" s="57">
        <v>2</v>
      </c>
      <c r="AB65" s="57">
        <v>0</v>
      </c>
      <c r="AC65" s="57" t="s">
        <v>65</v>
      </c>
      <c r="AD65" s="57">
        <v>0</v>
      </c>
      <c r="AE65" s="57">
        <v>0</v>
      </c>
      <c r="AF65" s="57" t="s">
        <v>146</v>
      </c>
      <c r="AG65" s="64">
        <v>42984</v>
      </c>
      <c r="AH65" s="21"/>
      <c r="AI65" s="3"/>
      <c r="AJ65" s="2"/>
      <c r="AK65" s="21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64"/>
      <c r="BN65" s="64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</row>
    <row r="66" spans="1:83" s="33" customFormat="1" ht="50.1" customHeight="1">
      <c r="A66" s="25" t="s">
        <v>377</v>
      </c>
      <c r="B66" s="25" t="s">
        <v>125</v>
      </c>
      <c r="C66" s="119">
        <v>62.539726027397258</v>
      </c>
      <c r="D66" s="25" t="s">
        <v>101</v>
      </c>
      <c r="E66" s="25" t="s">
        <v>67</v>
      </c>
      <c r="F66" s="30">
        <v>41932</v>
      </c>
      <c r="G66" s="30" t="s">
        <v>211</v>
      </c>
      <c r="H66" s="30" t="s">
        <v>106</v>
      </c>
      <c r="I66" s="27">
        <v>34.4</v>
      </c>
      <c r="J66" s="30">
        <v>42044</v>
      </c>
      <c r="K66" s="28">
        <f>J66-F66</f>
        <v>112</v>
      </c>
      <c r="L66" s="25" t="s">
        <v>107</v>
      </c>
      <c r="M66" s="25" t="s">
        <v>109</v>
      </c>
      <c r="N66" s="25"/>
      <c r="O66" s="25" t="s">
        <v>48</v>
      </c>
      <c r="P66" s="25" t="s">
        <v>115</v>
      </c>
      <c r="Q66" s="25">
        <v>33</v>
      </c>
      <c r="R66" s="25" t="s">
        <v>65</v>
      </c>
      <c r="S66" s="25" t="s">
        <v>61</v>
      </c>
      <c r="T66" s="25"/>
      <c r="U66" s="25" t="s">
        <v>106</v>
      </c>
      <c r="V66" s="25" t="s">
        <v>106</v>
      </c>
      <c r="W66" s="25"/>
      <c r="X66" s="25" t="s">
        <v>106</v>
      </c>
      <c r="Y66" s="25" t="s">
        <v>106</v>
      </c>
      <c r="Z66" s="25" t="s">
        <v>106</v>
      </c>
      <c r="AA66" s="25">
        <v>3</v>
      </c>
      <c r="AB66" s="25">
        <v>1</v>
      </c>
      <c r="AC66" s="25" t="s">
        <v>65</v>
      </c>
      <c r="AD66" s="25">
        <v>0</v>
      </c>
      <c r="AE66" s="25">
        <v>0</v>
      </c>
      <c r="AF66" s="25" t="s">
        <v>146</v>
      </c>
      <c r="AG66" s="30">
        <v>43858</v>
      </c>
      <c r="AH66" s="36"/>
      <c r="AI66" s="30"/>
      <c r="AJ66" s="30"/>
      <c r="AK66" s="36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</row>
    <row r="67" spans="1:83" s="31" customFormat="1" ht="50.1" customHeight="1">
      <c r="A67" s="32" t="s">
        <v>378</v>
      </c>
      <c r="B67" s="32" t="s">
        <v>126</v>
      </c>
      <c r="C67" s="120">
        <v>51.361643835616441</v>
      </c>
      <c r="D67" s="32" t="s">
        <v>101</v>
      </c>
      <c r="E67" s="32" t="s">
        <v>69</v>
      </c>
      <c r="F67" s="34">
        <v>39066</v>
      </c>
      <c r="G67" s="34"/>
      <c r="H67" s="34" t="s">
        <v>80</v>
      </c>
      <c r="I67" s="36">
        <v>37.1</v>
      </c>
      <c r="J67" s="34">
        <v>42044</v>
      </c>
      <c r="K67" s="37"/>
      <c r="L67" s="32"/>
      <c r="M67" s="32"/>
      <c r="N67" s="32" t="s">
        <v>120</v>
      </c>
      <c r="O67" s="32" t="s">
        <v>48</v>
      </c>
      <c r="P67" s="32"/>
      <c r="Q67" s="32"/>
      <c r="R67" s="32" t="s">
        <v>61</v>
      </c>
      <c r="S67" s="32" t="s">
        <v>61</v>
      </c>
      <c r="T67" s="32">
        <v>1</v>
      </c>
      <c r="U67" s="32" t="s">
        <v>50</v>
      </c>
      <c r="V67" s="32" t="s">
        <v>50</v>
      </c>
      <c r="W67" s="32"/>
      <c r="X67" s="32" t="s">
        <v>50</v>
      </c>
      <c r="Y67" s="32" t="s">
        <v>50</v>
      </c>
      <c r="Z67" s="32" t="s">
        <v>50</v>
      </c>
      <c r="AA67" s="32"/>
      <c r="AB67" s="32" t="s">
        <v>50</v>
      </c>
      <c r="AC67" s="32" t="s">
        <v>61</v>
      </c>
      <c r="AD67" s="32" t="s">
        <v>61</v>
      </c>
      <c r="AE67" s="32">
        <v>1</v>
      </c>
      <c r="AF67" s="32" t="s">
        <v>113</v>
      </c>
      <c r="AG67" s="34">
        <v>42895</v>
      </c>
      <c r="AH67" s="36"/>
      <c r="AI67" s="34">
        <v>42938</v>
      </c>
      <c r="AJ67" s="34"/>
      <c r="AK67" s="36">
        <f>(AI67-F67)/365</f>
        <v>10.608219178082193</v>
      </c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43">
        <v>41244</v>
      </c>
      <c r="BF67" s="32" t="s">
        <v>142</v>
      </c>
      <c r="BG67" s="32" t="s">
        <v>106</v>
      </c>
      <c r="BH67" s="32" t="s">
        <v>116</v>
      </c>
      <c r="BI67" s="32" t="s">
        <v>116</v>
      </c>
      <c r="BJ67" s="32" t="s">
        <v>143</v>
      </c>
      <c r="BK67" s="32" t="s">
        <v>154</v>
      </c>
      <c r="BL67" s="32" t="s">
        <v>80</v>
      </c>
      <c r="BM67" s="43">
        <v>41579</v>
      </c>
      <c r="BN67" s="43">
        <v>41699</v>
      </c>
      <c r="BO67" s="32">
        <v>2</v>
      </c>
      <c r="BP67" s="32" t="s">
        <v>52</v>
      </c>
      <c r="BQ67" s="32" t="s">
        <v>144</v>
      </c>
      <c r="BR67" s="32" t="s">
        <v>156</v>
      </c>
      <c r="BS67" s="43">
        <v>42064</v>
      </c>
      <c r="BT67" s="32" t="s">
        <v>145</v>
      </c>
      <c r="BU67" s="32" t="s">
        <v>116</v>
      </c>
      <c r="BV67" s="32" t="s">
        <v>116</v>
      </c>
      <c r="BW67" s="32" t="s">
        <v>116</v>
      </c>
      <c r="BX67" s="32"/>
      <c r="BY67" s="32" t="s">
        <v>57</v>
      </c>
      <c r="BZ67" s="32" t="s">
        <v>106</v>
      </c>
      <c r="CA67" s="34">
        <v>42095</v>
      </c>
      <c r="CB67" s="34">
        <v>42795</v>
      </c>
      <c r="CC67" s="32"/>
      <c r="CD67" s="32" t="s">
        <v>52</v>
      </c>
      <c r="CE67" s="32" t="s">
        <v>53</v>
      </c>
    </row>
    <row r="68" spans="1:83" s="31" customFormat="1" ht="50.1" customHeight="1">
      <c r="A68" s="25" t="s">
        <v>379</v>
      </c>
      <c r="B68" s="30" t="s">
        <v>126</v>
      </c>
      <c r="C68" s="119">
        <v>45.210958904109589</v>
      </c>
      <c r="D68" s="30" t="str">
        <f>[1]Sheet1!$F$3</f>
        <v>Caucasian</v>
      </c>
      <c r="E68" s="25" t="s">
        <v>47</v>
      </c>
      <c r="F68" s="30">
        <v>42036</v>
      </c>
      <c r="G68" s="30"/>
      <c r="H68" s="30" t="s">
        <v>106</v>
      </c>
      <c r="I68" s="27">
        <v>29.9</v>
      </c>
      <c r="J68" s="30">
        <v>42076</v>
      </c>
      <c r="K68" s="28">
        <f>J68-F68</f>
        <v>40</v>
      </c>
      <c r="L68" s="25" t="s">
        <v>108</v>
      </c>
      <c r="M68" s="25" t="s">
        <v>109</v>
      </c>
      <c r="N68" s="25"/>
      <c r="O68" s="25" t="s">
        <v>48</v>
      </c>
      <c r="P68" s="25"/>
      <c r="Q68" s="25">
        <v>72</v>
      </c>
      <c r="R68" s="25" t="s">
        <v>49</v>
      </c>
      <c r="S68" s="25">
        <v>0</v>
      </c>
      <c r="T68" s="25" t="s">
        <v>61</v>
      </c>
      <c r="U68" s="25" t="s">
        <v>106</v>
      </c>
      <c r="V68" s="25" t="s">
        <v>80</v>
      </c>
      <c r="W68" s="25" t="s">
        <v>80</v>
      </c>
      <c r="X68" s="25" t="s">
        <v>106</v>
      </c>
      <c r="Y68" s="25" t="s">
        <v>106</v>
      </c>
      <c r="Z68" s="25" t="s">
        <v>106</v>
      </c>
      <c r="AA68" s="25">
        <v>3</v>
      </c>
      <c r="AB68" s="25">
        <v>5</v>
      </c>
      <c r="AC68" s="25" t="s">
        <v>49</v>
      </c>
      <c r="AD68" s="25">
        <v>0</v>
      </c>
      <c r="AE68" s="25">
        <v>0</v>
      </c>
      <c r="AF68" s="25" t="s">
        <v>165</v>
      </c>
      <c r="AG68" s="30">
        <v>43901</v>
      </c>
      <c r="AH68" s="36"/>
      <c r="AI68" s="30"/>
      <c r="AJ68" s="25"/>
      <c r="AK68" s="36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30"/>
      <c r="BN68" s="30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</row>
    <row r="69" spans="1:83" s="31" customFormat="1" ht="50.1" customHeight="1">
      <c r="A69" s="25" t="s">
        <v>380</v>
      </c>
      <c r="B69" s="30" t="s">
        <v>126</v>
      </c>
      <c r="C69" s="119">
        <v>70.69315068493151</v>
      </c>
      <c r="D69" s="30" t="str">
        <f>[1]Sheet1!$F$3</f>
        <v>Caucasian</v>
      </c>
      <c r="E69" s="25" t="s">
        <v>47</v>
      </c>
      <c r="F69" s="30">
        <v>42036</v>
      </c>
      <c r="G69" s="30"/>
      <c r="H69" s="30" t="s">
        <v>106</v>
      </c>
      <c r="I69" s="27"/>
      <c r="J69" s="30">
        <v>42103</v>
      </c>
      <c r="K69" s="28">
        <f>J69-F69</f>
        <v>67</v>
      </c>
      <c r="L69" s="25" t="s">
        <v>108</v>
      </c>
      <c r="M69" s="25" t="s">
        <v>109</v>
      </c>
      <c r="N69" s="25"/>
      <c r="O69" s="25" t="s">
        <v>48</v>
      </c>
      <c r="P69" s="25"/>
      <c r="Q69" s="25">
        <v>115</v>
      </c>
      <c r="R69" s="25" t="s">
        <v>78</v>
      </c>
      <c r="S69" s="25" t="s">
        <v>61</v>
      </c>
      <c r="T69" s="25" t="s">
        <v>61</v>
      </c>
      <c r="U69" s="25" t="s">
        <v>80</v>
      </c>
      <c r="V69" s="25" t="s">
        <v>80</v>
      </c>
      <c r="W69" s="25" t="s">
        <v>80</v>
      </c>
      <c r="X69" s="25" t="s">
        <v>80</v>
      </c>
      <c r="Y69" s="25" t="s">
        <v>80</v>
      </c>
      <c r="Z69" s="25" t="s">
        <v>106</v>
      </c>
      <c r="AA69" s="25">
        <v>3</v>
      </c>
      <c r="AB69" s="25">
        <v>7</v>
      </c>
      <c r="AC69" s="25" t="s">
        <v>78</v>
      </c>
      <c r="AD69" s="25">
        <v>0</v>
      </c>
      <c r="AE69" s="25">
        <v>1</v>
      </c>
      <c r="AF69" s="25" t="s">
        <v>113</v>
      </c>
      <c r="AG69" s="30">
        <v>44530</v>
      </c>
      <c r="AH69" s="36"/>
      <c r="AI69" s="30"/>
      <c r="AJ69" s="25"/>
      <c r="AK69" s="36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30"/>
      <c r="BN69" s="30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</row>
    <row r="70" spans="1:83" s="31" customFormat="1" ht="50.1" customHeight="1">
      <c r="A70" s="32" t="s">
        <v>381</v>
      </c>
      <c r="B70" s="32" t="s">
        <v>126</v>
      </c>
      <c r="C70" s="120">
        <v>69.432876712328763</v>
      </c>
      <c r="D70" s="34" t="s">
        <v>101</v>
      </c>
      <c r="E70" s="32" t="s">
        <v>67</v>
      </c>
      <c r="F70" s="34">
        <v>42040</v>
      </c>
      <c r="G70" s="34" t="s">
        <v>211</v>
      </c>
      <c r="H70" s="34" t="s">
        <v>106</v>
      </c>
      <c r="I70" s="36">
        <v>26.3</v>
      </c>
      <c r="J70" s="34">
        <v>42075</v>
      </c>
      <c r="K70" s="37">
        <f>J70-F70</f>
        <v>35</v>
      </c>
      <c r="L70" s="32" t="s">
        <v>107</v>
      </c>
      <c r="M70" s="32" t="s">
        <v>109</v>
      </c>
      <c r="N70" s="32"/>
      <c r="O70" s="32" t="s">
        <v>48</v>
      </c>
      <c r="P70" s="32" t="s">
        <v>106</v>
      </c>
      <c r="Q70" s="32">
        <v>60</v>
      </c>
      <c r="R70" s="32" t="s">
        <v>49</v>
      </c>
      <c r="S70" s="32">
        <v>0</v>
      </c>
      <c r="T70" s="32">
        <v>1</v>
      </c>
      <c r="U70" s="32" t="s">
        <v>80</v>
      </c>
      <c r="V70" s="32" t="s">
        <v>80</v>
      </c>
      <c r="W70" s="32"/>
      <c r="X70" s="32" t="s">
        <v>80</v>
      </c>
      <c r="Y70" s="32" t="s">
        <v>106</v>
      </c>
      <c r="Z70" s="32" t="s">
        <v>106</v>
      </c>
      <c r="AA70" s="32">
        <v>3</v>
      </c>
      <c r="AB70" s="32">
        <v>5</v>
      </c>
      <c r="AC70" s="32" t="s">
        <v>49</v>
      </c>
      <c r="AD70" s="32">
        <v>0</v>
      </c>
      <c r="AE70" s="32">
        <v>1</v>
      </c>
      <c r="AF70" s="32" t="s">
        <v>113</v>
      </c>
      <c r="AG70" s="34">
        <v>43451</v>
      </c>
      <c r="AH70" s="36">
        <v>5.7</v>
      </c>
      <c r="AI70" s="34">
        <v>43458</v>
      </c>
      <c r="AJ70" s="34" t="s">
        <v>488</v>
      </c>
      <c r="AK70" s="36">
        <f>(AI70-F70)/365</f>
        <v>3.8849315068493149</v>
      </c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 t="s">
        <v>66</v>
      </c>
      <c r="AX70" s="32" t="s">
        <v>215</v>
      </c>
      <c r="AY70" s="32"/>
      <c r="AZ70" s="34">
        <v>42265</v>
      </c>
      <c r="BA70" s="34">
        <v>42625</v>
      </c>
      <c r="BB70" s="32">
        <v>10</v>
      </c>
      <c r="BC70" s="32" t="s">
        <v>64</v>
      </c>
      <c r="BD70" s="32" t="s">
        <v>53</v>
      </c>
      <c r="BE70" s="34">
        <v>42621</v>
      </c>
      <c r="BF70" s="32" t="s">
        <v>129</v>
      </c>
      <c r="BG70" s="32" t="s">
        <v>130</v>
      </c>
      <c r="BH70" s="32" t="s">
        <v>116</v>
      </c>
      <c r="BI70" s="32" t="s">
        <v>116</v>
      </c>
      <c r="BJ70" s="32"/>
      <c r="BK70" s="32" t="s">
        <v>131</v>
      </c>
      <c r="BL70" s="32" t="s">
        <v>106</v>
      </c>
      <c r="BM70" s="34">
        <v>42632</v>
      </c>
      <c r="BN70" s="34">
        <v>43010</v>
      </c>
      <c r="BO70" s="32">
        <v>8</v>
      </c>
      <c r="BP70" s="32" t="s">
        <v>64</v>
      </c>
      <c r="BQ70" s="32" t="s">
        <v>220</v>
      </c>
      <c r="BR70" s="32"/>
      <c r="BS70" s="34">
        <v>43165</v>
      </c>
      <c r="BT70" s="32" t="s">
        <v>92</v>
      </c>
      <c r="BU70" s="32"/>
      <c r="BV70" s="32"/>
      <c r="BW70" s="32"/>
      <c r="BX70" s="32"/>
      <c r="BY70" s="32" t="s">
        <v>175</v>
      </c>
      <c r="BZ70" s="32"/>
      <c r="CA70" s="34">
        <v>43178</v>
      </c>
      <c r="CB70" s="34">
        <v>43203</v>
      </c>
      <c r="CC70" s="32">
        <v>2</v>
      </c>
      <c r="CD70" s="32" t="s">
        <v>53</v>
      </c>
      <c r="CE70" s="32" t="s">
        <v>53</v>
      </c>
    </row>
    <row r="71" spans="1:83" s="31" customFormat="1" ht="50.1" customHeight="1">
      <c r="A71" s="25" t="s">
        <v>382</v>
      </c>
      <c r="B71" s="30" t="s">
        <v>126</v>
      </c>
      <c r="C71" s="119">
        <v>59.841095890410962</v>
      </c>
      <c r="D71" s="30" t="str">
        <f>[1]Sheet1!$F$3</f>
        <v>Caucasian</v>
      </c>
      <c r="E71" s="25" t="s">
        <v>47</v>
      </c>
      <c r="F71" s="30">
        <v>42064</v>
      </c>
      <c r="G71" s="30"/>
      <c r="H71" s="30" t="s">
        <v>106</v>
      </c>
      <c r="I71" s="27"/>
      <c r="J71" s="30">
        <v>42111</v>
      </c>
      <c r="K71" s="28">
        <f>J71-F71</f>
        <v>47</v>
      </c>
      <c r="L71" s="25" t="s">
        <v>107</v>
      </c>
      <c r="M71" s="25" t="s">
        <v>109</v>
      </c>
      <c r="N71" s="25"/>
      <c r="O71" s="25" t="s">
        <v>48</v>
      </c>
      <c r="P71" s="25"/>
      <c r="Q71" s="25">
        <v>140</v>
      </c>
      <c r="R71" s="25" t="s">
        <v>78</v>
      </c>
      <c r="S71" s="25">
        <v>0</v>
      </c>
      <c r="T71" s="25" t="s">
        <v>61</v>
      </c>
      <c r="U71" s="25" t="s">
        <v>80</v>
      </c>
      <c r="V71" s="25" t="s">
        <v>80</v>
      </c>
      <c r="W71" s="25"/>
      <c r="X71" s="25" t="s">
        <v>80</v>
      </c>
      <c r="Y71" s="25" t="s">
        <v>80</v>
      </c>
      <c r="Z71" s="25" t="s">
        <v>80</v>
      </c>
      <c r="AA71" s="25">
        <v>4</v>
      </c>
      <c r="AB71" s="25"/>
      <c r="AC71" s="25" t="s">
        <v>78</v>
      </c>
      <c r="AD71" s="25">
        <v>1</v>
      </c>
      <c r="AE71" s="25">
        <v>1</v>
      </c>
      <c r="AF71" s="25" t="s">
        <v>113</v>
      </c>
      <c r="AG71" s="30">
        <v>42151</v>
      </c>
      <c r="AH71" s="36"/>
      <c r="AI71" s="30"/>
      <c r="AJ71" s="25"/>
      <c r="AK71" s="36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 t="s">
        <v>272</v>
      </c>
      <c r="AX71" s="25" t="s">
        <v>273</v>
      </c>
      <c r="AY71" s="25" t="s">
        <v>223</v>
      </c>
      <c r="AZ71" s="158">
        <v>42125</v>
      </c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30"/>
      <c r="BN71" s="30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</row>
    <row r="72" spans="1:83" s="24" customFormat="1" ht="50.1" customHeight="1">
      <c r="A72" s="57" t="s">
        <v>383</v>
      </c>
      <c r="B72" s="64" t="s">
        <v>126</v>
      </c>
      <c r="C72" s="121">
        <v>27.717808219178082</v>
      </c>
      <c r="D72" s="64" t="str">
        <f>[1]Sheet1!$F$3</f>
        <v>Caucasian</v>
      </c>
      <c r="E72" s="57" t="s">
        <v>104</v>
      </c>
      <c r="F72" s="64">
        <v>42095</v>
      </c>
      <c r="G72" s="64" t="s">
        <v>160</v>
      </c>
      <c r="H72" s="64" t="s">
        <v>243</v>
      </c>
      <c r="I72" s="89"/>
      <c r="J72" s="64">
        <v>42131</v>
      </c>
      <c r="K72" s="28">
        <f>J72-F72</f>
        <v>36</v>
      </c>
      <c r="L72" s="57" t="s">
        <v>107</v>
      </c>
      <c r="M72" s="57" t="s">
        <v>110</v>
      </c>
      <c r="N72" s="57"/>
      <c r="O72" s="57" t="s">
        <v>48</v>
      </c>
      <c r="P72" s="57" t="s">
        <v>80</v>
      </c>
      <c r="Q72" s="57" t="s">
        <v>248</v>
      </c>
      <c r="R72" s="57" t="s">
        <v>65</v>
      </c>
      <c r="S72" s="57" t="s">
        <v>61</v>
      </c>
      <c r="T72" s="57" t="s">
        <v>61</v>
      </c>
      <c r="U72" s="57" t="s">
        <v>106</v>
      </c>
      <c r="V72" s="57" t="s">
        <v>106</v>
      </c>
      <c r="W72" s="57"/>
      <c r="X72" s="57" t="s">
        <v>106</v>
      </c>
      <c r="Y72" s="57" t="s">
        <v>106</v>
      </c>
      <c r="Z72" s="57" t="s">
        <v>106</v>
      </c>
      <c r="AA72" s="57">
        <v>1</v>
      </c>
      <c r="AB72" s="57"/>
      <c r="AC72" s="57" t="s">
        <v>65</v>
      </c>
      <c r="AD72" s="57">
        <v>0</v>
      </c>
      <c r="AE72" s="57">
        <v>0</v>
      </c>
      <c r="AF72" s="57" t="s">
        <v>146</v>
      </c>
      <c r="AG72" s="64">
        <v>43572</v>
      </c>
      <c r="AH72" s="21"/>
      <c r="AI72" s="3"/>
      <c r="AJ72" s="2"/>
      <c r="AK72" s="21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64"/>
      <c r="BN72" s="64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</row>
    <row r="73" spans="1:83" s="24" customFormat="1" ht="50.1" customHeight="1">
      <c r="A73" s="57" t="s">
        <v>384</v>
      </c>
      <c r="B73" s="64" t="s">
        <v>126</v>
      </c>
      <c r="C73" s="121">
        <v>64.191780821917803</v>
      </c>
      <c r="D73" s="64" t="str">
        <f>[1]Sheet1!$F$3</f>
        <v>Caucasian</v>
      </c>
      <c r="E73" s="57" t="s">
        <v>60</v>
      </c>
      <c r="F73" s="64">
        <v>42064</v>
      </c>
      <c r="G73" s="64"/>
      <c r="H73" s="64" t="s">
        <v>106</v>
      </c>
      <c r="I73" s="89"/>
      <c r="J73" s="64">
        <v>42138</v>
      </c>
      <c r="K73" s="28">
        <f>J73-F73</f>
        <v>74</v>
      </c>
      <c r="L73" s="57" t="s">
        <v>108</v>
      </c>
      <c r="M73" s="57" t="s">
        <v>109</v>
      </c>
      <c r="N73" s="57"/>
      <c r="O73" s="57" t="s">
        <v>77</v>
      </c>
      <c r="P73" s="57" t="s">
        <v>80</v>
      </c>
      <c r="Q73" s="57" t="s">
        <v>249</v>
      </c>
      <c r="R73" s="57" t="s">
        <v>250</v>
      </c>
      <c r="S73" s="57" t="s">
        <v>61</v>
      </c>
      <c r="T73" s="57" t="s">
        <v>61</v>
      </c>
      <c r="U73" s="57" t="s">
        <v>106</v>
      </c>
      <c r="V73" s="57" t="s">
        <v>106</v>
      </c>
      <c r="W73" s="57"/>
      <c r="X73" s="57" t="s">
        <v>106</v>
      </c>
      <c r="Y73" s="57" t="s">
        <v>80</v>
      </c>
      <c r="Z73" s="57" t="s">
        <v>106</v>
      </c>
      <c r="AA73" s="57">
        <v>1</v>
      </c>
      <c r="AB73" s="57"/>
      <c r="AC73" s="57" t="s">
        <v>68</v>
      </c>
      <c r="AD73" s="57">
        <v>0</v>
      </c>
      <c r="AE73" s="57">
        <v>0</v>
      </c>
      <c r="AF73" s="57" t="s">
        <v>166</v>
      </c>
      <c r="AG73" s="64">
        <v>43705</v>
      </c>
      <c r="AH73" s="21"/>
      <c r="AI73" s="3"/>
      <c r="AJ73" s="2"/>
      <c r="AK73" s="21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64"/>
      <c r="BN73" s="64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</row>
    <row r="74" spans="1:83" s="41" customFormat="1" ht="50.1" customHeight="1">
      <c r="A74" s="57" t="s">
        <v>385</v>
      </c>
      <c r="B74" s="3" t="s">
        <v>125</v>
      </c>
      <c r="C74" s="121">
        <v>77.342465753424662</v>
      </c>
      <c r="D74" s="64" t="str">
        <f>[1]Sheet1!$F$3</f>
        <v>Caucasian</v>
      </c>
      <c r="E74" s="57" t="s">
        <v>67</v>
      </c>
      <c r="F74" s="64">
        <v>42095</v>
      </c>
      <c r="G74" s="64"/>
      <c r="H74" s="64" t="s">
        <v>106</v>
      </c>
      <c r="I74" s="89"/>
      <c r="J74" s="64">
        <v>42160</v>
      </c>
      <c r="K74" s="28">
        <f>J74-F74</f>
        <v>65</v>
      </c>
      <c r="L74" s="57" t="s">
        <v>107</v>
      </c>
      <c r="M74" s="57" t="s">
        <v>110</v>
      </c>
      <c r="N74" s="57"/>
      <c r="O74" s="57" t="s">
        <v>191</v>
      </c>
      <c r="P74" s="57"/>
      <c r="Q74" s="57">
        <v>20</v>
      </c>
      <c r="R74" s="57" t="s">
        <v>65</v>
      </c>
      <c r="S74" s="57" t="s">
        <v>61</v>
      </c>
      <c r="T74" s="57" t="s">
        <v>61</v>
      </c>
      <c r="U74" s="57" t="s">
        <v>106</v>
      </c>
      <c r="V74" s="57" t="s">
        <v>106</v>
      </c>
      <c r="W74" s="57"/>
      <c r="X74" s="57" t="s">
        <v>106</v>
      </c>
      <c r="Y74" s="57" t="s">
        <v>106</v>
      </c>
      <c r="Z74" s="57" t="s">
        <v>106</v>
      </c>
      <c r="AA74" s="57">
        <v>1</v>
      </c>
      <c r="AB74" s="57"/>
      <c r="AC74" s="57" t="s">
        <v>65</v>
      </c>
      <c r="AD74" s="57">
        <v>0</v>
      </c>
      <c r="AE74" s="57">
        <v>0</v>
      </c>
      <c r="AF74" s="57" t="s">
        <v>146</v>
      </c>
      <c r="AG74" s="64">
        <v>43292</v>
      </c>
      <c r="AH74" s="21"/>
      <c r="AI74" s="3"/>
      <c r="AJ74" s="2"/>
      <c r="AK74" s="21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64"/>
      <c r="BN74" s="64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</row>
    <row r="75" spans="1:83" s="24" customFormat="1" ht="50.1" customHeight="1">
      <c r="A75" s="2" t="s">
        <v>386</v>
      </c>
      <c r="B75" s="2" t="s">
        <v>126</v>
      </c>
      <c r="C75" s="88">
        <v>25.147945205479452</v>
      </c>
      <c r="D75" s="3" t="s">
        <v>101</v>
      </c>
      <c r="E75" s="2" t="s">
        <v>73</v>
      </c>
      <c r="F75" s="3">
        <v>41131</v>
      </c>
      <c r="G75" s="3"/>
      <c r="H75" s="3" t="s">
        <v>80</v>
      </c>
      <c r="I75" s="4">
        <v>33.700000000000003</v>
      </c>
      <c r="J75" s="3">
        <v>42131</v>
      </c>
      <c r="K75" s="28">
        <f>J75-F75</f>
        <v>1000</v>
      </c>
      <c r="L75" s="2" t="s">
        <v>108</v>
      </c>
      <c r="M75" s="2" t="s">
        <v>110</v>
      </c>
      <c r="N75" s="2"/>
      <c r="O75" s="2" t="s">
        <v>48</v>
      </c>
      <c r="P75" s="2" t="s">
        <v>80</v>
      </c>
      <c r="Q75" s="2">
        <v>35</v>
      </c>
      <c r="R75" s="2" t="s">
        <v>65</v>
      </c>
      <c r="S75" s="2"/>
      <c r="T75" s="2"/>
      <c r="U75" s="2" t="s">
        <v>106</v>
      </c>
      <c r="V75" s="2" t="s">
        <v>106</v>
      </c>
      <c r="W75" s="2"/>
      <c r="X75" s="2" t="s">
        <v>106</v>
      </c>
      <c r="Y75" s="2" t="s">
        <v>106</v>
      </c>
      <c r="Z75" s="2" t="s">
        <v>106</v>
      </c>
      <c r="AA75" s="2">
        <v>2</v>
      </c>
      <c r="AB75" s="2" t="s">
        <v>50</v>
      </c>
      <c r="AC75" s="2" t="s">
        <v>65</v>
      </c>
      <c r="AD75" s="2">
        <v>0</v>
      </c>
      <c r="AE75" s="2">
        <v>0</v>
      </c>
      <c r="AF75" s="2" t="s">
        <v>146</v>
      </c>
      <c r="AG75" s="3">
        <v>43172</v>
      </c>
      <c r="AH75" s="21"/>
      <c r="AI75" s="3"/>
      <c r="AJ75" s="3"/>
      <c r="AK75" s="21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s="33" customFormat="1" ht="50.1" customHeight="1">
      <c r="A76" s="32" t="s">
        <v>387</v>
      </c>
      <c r="B76" s="32" t="s">
        <v>125</v>
      </c>
      <c r="C76" s="120">
        <v>76.641095890410952</v>
      </c>
      <c r="D76" s="32" t="s">
        <v>101</v>
      </c>
      <c r="E76" s="32" t="s">
        <v>47</v>
      </c>
      <c r="F76" s="34">
        <v>42095</v>
      </c>
      <c r="G76" s="34" t="s">
        <v>211</v>
      </c>
      <c r="H76" s="34" t="s">
        <v>106</v>
      </c>
      <c r="I76" s="36">
        <v>29.7</v>
      </c>
      <c r="J76" s="34">
        <v>42159</v>
      </c>
      <c r="K76" s="37">
        <f>J76-F76</f>
        <v>64</v>
      </c>
      <c r="L76" s="32" t="s">
        <v>108</v>
      </c>
      <c r="M76" s="32" t="s">
        <v>110</v>
      </c>
      <c r="N76" s="32"/>
      <c r="O76" s="32" t="s">
        <v>48</v>
      </c>
      <c r="P76" s="32"/>
      <c r="Q76" s="32">
        <v>21</v>
      </c>
      <c r="R76" s="32" t="s">
        <v>65</v>
      </c>
      <c r="S76" s="32" t="s">
        <v>61</v>
      </c>
      <c r="T76" s="32"/>
      <c r="U76" s="32" t="s">
        <v>106</v>
      </c>
      <c r="V76" s="32" t="s">
        <v>106</v>
      </c>
      <c r="W76" s="32"/>
      <c r="X76" s="32" t="s">
        <v>106</v>
      </c>
      <c r="Y76" s="32" t="s">
        <v>106</v>
      </c>
      <c r="Z76" s="32" t="s">
        <v>106</v>
      </c>
      <c r="AA76" s="32">
        <v>2</v>
      </c>
      <c r="AB76" s="32">
        <v>1</v>
      </c>
      <c r="AC76" s="32" t="s">
        <v>65</v>
      </c>
      <c r="AD76" s="32" t="s">
        <v>61</v>
      </c>
      <c r="AE76" s="32">
        <v>0</v>
      </c>
      <c r="AF76" s="32" t="s">
        <v>146</v>
      </c>
      <c r="AG76" s="34">
        <v>42566</v>
      </c>
      <c r="AH76" s="36"/>
      <c r="AI76" s="34">
        <v>44087</v>
      </c>
      <c r="AJ76" s="34" t="s">
        <v>22</v>
      </c>
      <c r="AK76" s="36">
        <f>(AI76-F76)/365</f>
        <v>5.4575342465753423</v>
      </c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 spans="1:83" s="33" customFormat="1" ht="50.1" customHeight="1">
      <c r="A77" s="25" t="s">
        <v>388</v>
      </c>
      <c r="B77" s="25" t="s">
        <v>126</v>
      </c>
      <c r="C77" s="119">
        <v>57.958904109589042</v>
      </c>
      <c r="D77" s="25" t="s">
        <v>101</v>
      </c>
      <c r="E77" s="25" t="s">
        <v>60</v>
      </c>
      <c r="F77" s="30">
        <v>42123</v>
      </c>
      <c r="G77" s="30" t="s">
        <v>176</v>
      </c>
      <c r="H77" s="30" t="s">
        <v>80</v>
      </c>
      <c r="I77" s="27">
        <v>39.4</v>
      </c>
      <c r="J77" s="25"/>
      <c r="K77" s="28"/>
      <c r="L77" s="25"/>
      <c r="M77" s="25"/>
      <c r="N77" s="25"/>
      <c r="O77" s="25" t="s">
        <v>48</v>
      </c>
      <c r="P77" s="25" t="s">
        <v>116</v>
      </c>
      <c r="Q77" s="25">
        <v>30</v>
      </c>
      <c r="R77" s="25" t="s">
        <v>65</v>
      </c>
      <c r="S77" s="25"/>
      <c r="T77" s="25"/>
      <c r="U77" s="25" t="s">
        <v>106</v>
      </c>
      <c r="V77" s="25" t="s">
        <v>106</v>
      </c>
      <c r="W77" s="25"/>
      <c r="X77" s="25" t="s">
        <v>106</v>
      </c>
      <c r="Y77" s="25" t="s">
        <v>106</v>
      </c>
      <c r="Z77" s="25" t="s">
        <v>106</v>
      </c>
      <c r="AA77" s="25">
        <v>3</v>
      </c>
      <c r="AB77" s="25">
        <v>1</v>
      </c>
      <c r="AC77" s="25" t="s">
        <v>65</v>
      </c>
      <c r="AD77" s="25">
        <v>0</v>
      </c>
      <c r="AE77" s="25">
        <v>0</v>
      </c>
      <c r="AF77" s="25" t="s">
        <v>146</v>
      </c>
      <c r="AG77" s="30">
        <v>44761</v>
      </c>
      <c r="AH77" s="36"/>
      <c r="AI77" s="30"/>
      <c r="AJ77" s="30"/>
      <c r="AK77" s="36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</row>
    <row r="78" spans="1:83" s="33" customFormat="1" ht="50.1" customHeight="1">
      <c r="A78" s="32" t="s">
        <v>389</v>
      </c>
      <c r="B78" s="32" t="s">
        <v>126</v>
      </c>
      <c r="C78" s="120">
        <v>63.246575342465754</v>
      </c>
      <c r="D78" s="32" t="s">
        <v>101</v>
      </c>
      <c r="E78" s="32" t="s">
        <v>47</v>
      </c>
      <c r="F78" s="34">
        <v>42255</v>
      </c>
      <c r="G78" s="34" t="s">
        <v>176</v>
      </c>
      <c r="H78" s="34" t="s">
        <v>106</v>
      </c>
      <c r="I78" s="36">
        <v>31.2</v>
      </c>
      <c r="J78" s="34">
        <v>42261</v>
      </c>
      <c r="K78" s="37">
        <f>J78-F78</f>
        <v>6</v>
      </c>
      <c r="L78" s="32" t="s">
        <v>107</v>
      </c>
      <c r="M78" s="32" t="s">
        <v>109</v>
      </c>
      <c r="N78" s="32"/>
      <c r="O78" s="32" t="s">
        <v>48</v>
      </c>
      <c r="P78" s="32" t="s">
        <v>106</v>
      </c>
      <c r="Q78" s="32">
        <v>145</v>
      </c>
      <c r="R78" s="32">
        <v>4</v>
      </c>
      <c r="S78" s="32">
        <v>0</v>
      </c>
      <c r="T78" s="32"/>
      <c r="U78" s="32" t="s">
        <v>80</v>
      </c>
      <c r="V78" s="32" t="s">
        <v>80</v>
      </c>
      <c r="W78" s="32"/>
      <c r="X78" s="32" t="s">
        <v>80</v>
      </c>
      <c r="Y78" s="32" t="s">
        <v>80</v>
      </c>
      <c r="Z78" s="32" t="s">
        <v>106</v>
      </c>
      <c r="AA78" s="32">
        <v>4</v>
      </c>
      <c r="AB78" s="32">
        <v>9</v>
      </c>
      <c r="AC78" s="32">
        <v>4</v>
      </c>
      <c r="AD78" s="32">
        <v>0</v>
      </c>
      <c r="AE78" s="32">
        <v>0</v>
      </c>
      <c r="AF78" s="32" t="s">
        <v>113</v>
      </c>
      <c r="AG78" s="34">
        <v>42965</v>
      </c>
      <c r="AH78" s="36">
        <v>2.8</v>
      </c>
      <c r="AI78" s="34">
        <v>42997</v>
      </c>
      <c r="AJ78" s="34" t="s">
        <v>488</v>
      </c>
      <c r="AK78" s="36">
        <f>(AI78-F78)/365</f>
        <v>2.032876712328767</v>
      </c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 t="s">
        <v>66</v>
      </c>
      <c r="AX78" s="32" t="s">
        <v>215</v>
      </c>
      <c r="AY78" s="32" t="s">
        <v>106</v>
      </c>
      <c r="AZ78" s="34">
        <v>42388</v>
      </c>
      <c r="BA78" s="34">
        <v>42573</v>
      </c>
      <c r="BB78" s="32">
        <v>6</v>
      </c>
      <c r="BC78" s="32" t="s">
        <v>52</v>
      </c>
      <c r="BD78" s="32" t="s">
        <v>53</v>
      </c>
      <c r="BE78" s="34">
        <v>42515</v>
      </c>
      <c r="BF78" s="32" t="s">
        <v>128</v>
      </c>
      <c r="BG78" s="32" t="s">
        <v>147</v>
      </c>
      <c r="BH78" s="32" t="s">
        <v>116</v>
      </c>
      <c r="BI78" s="32" t="s">
        <v>116</v>
      </c>
      <c r="BJ78" s="32" t="s">
        <v>148</v>
      </c>
      <c r="BK78" s="32" t="s">
        <v>56</v>
      </c>
      <c r="BL78" s="32" t="s">
        <v>80</v>
      </c>
      <c r="BM78" s="34">
        <v>42646</v>
      </c>
      <c r="BN78" s="34">
        <v>42963</v>
      </c>
      <c r="BO78" s="32">
        <v>11</v>
      </c>
      <c r="BP78" s="32" t="s">
        <v>52</v>
      </c>
      <c r="BQ78" s="32" t="s">
        <v>53</v>
      </c>
      <c r="BR78" s="32"/>
      <c r="BS78" s="34">
        <v>42963</v>
      </c>
      <c r="BT78" s="32" t="s">
        <v>92</v>
      </c>
      <c r="BU78" s="32"/>
      <c r="BV78" s="32"/>
      <c r="BW78" s="32"/>
      <c r="BX78" s="32"/>
      <c r="BY78" s="32"/>
      <c r="BZ78" s="32"/>
      <c r="CA78" s="34"/>
      <c r="CB78" s="32"/>
      <c r="CC78" s="32"/>
      <c r="CD78" s="32"/>
      <c r="CE78" s="32"/>
    </row>
    <row r="79" spans="1:83" s="24" customFormat="1" ht="50.1" customHeight="1">
      <c r="A79" s="20" t="s">
        <v>390</v>
      </c>
      <c r="B79" s="20" t="s">
        <v>126</v>
      </c>
      <c r="C79" s="118">
        <v>75.515068493150679</v>
      </c>
      <c r="D79" s="20" t="s">
        <v>101</v>
      </c>
      <c r="E79" s="20" t="s">
        <v>67</v>
      </c>
      <c r="F79" s="22">
        <v>42282</v>
      </c>
      <c r="G79" s="22" t="s">
        <v>211</v>
      </c>
      <c r="H79" s="22" t="s">
        <v>106</v>
      </c>
      <c r="I79" s="21">
        <v>27.9</v>
      </c>
      <c r="J79" s="22">
        <v>42317</v>
      </c>
      <c r="K79" s="37">
        <f>J79-F79</f>
        <v>35</v>
      </c>
      <c r="L79" s="20" t="s">
        <v>107</v>
      </c>
      <c r="M79" s="20" t="s">
        <v>109</v>
      </c>
      <c r="N79" s="20"/>
      <c r="O79" s="20" t="s">
        <v>48</v>
      </c>
      <c r="P79" s="20" t="s">
        <v>106</v>
      </c>
      <c r="Q79" s="20">
        <v>150</v>
      </c>
      <c r="R79" s="20" t="s">
        <v>49</v>
      </c>
      <c r="S79" s="20">
        <v>2</v>
      </c>
      <c r="T79" s="20">
        <v>1</v>
      </c>
      <c r="U79" s="20" t="s">
        <v>80</v>
      </c>
      <c r="V79" s="20" t="s">
        <v>80</v>
      </c>
      <c r="W79" s="20"/>
      <c r="X79" s="20" t="s">
        <v>80</v>
      </c>
      <c r="Y79" s="20" t="s">
        <v>80</v>
      </c>
      <c r="Z79" s="20" t="s">
        <v>106</v>
      </c>
      <c r="AA79" s="20">
        <v>4</v>
      </c>
      <c r="AB79" s="20">
        <v>11</v>
      </c>
      <c r="AC79" s="20" t="s">
        <v>78</v>
      </c>
      <c r="AD79" s="20">
        <v>2</v>
      </c>
      <c r="AE79" s="20">
        <v>1</v>
      </c>
      <c r="AF79" s="20" t="s">
        <v>113</v>
      </c>
      <c r="AG79" s="22">
        <v>42329</v>
      </c>
      <c r="AH79" s="21"/>
      <c r="AI79" s="22">
        <v>42329</v>
      </c>
      <c r="AJ79" s="22" t="s">
        <v>488</v>
      </c>
      <c r="AK79" s="21">
        <f>(AI79-F79)/365</f>
        <v>0.12876712328767123</v>
      </c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</row>
    <row r="80" spans="1:83" s="24" customFormat="1" ht="50.1" customHeight="1">
      <c r="A80" s="57" t="s">
        <v>391</v>
      </c>
      <c r="B80" s="3" t="s">
        <v>125</v>
      </c>
      <c r="C80" s="121">
        <v>65.372602739726034</v>
      </c>
      <c r="D80" s="64" t="str">
        <f>[1]Sheet1!$F$3</f>
        <v>Caucasian</v>
      </c>
      <c r="E80" s="57" t="s">
        <v>233</v>
      </c>
      <c r="F80" s="64">
        <v>42156</v>
      </c>
      <c r="G80" s="64"/>
      <c r="H80" s="64" t="s">
        <v>106</v>
      </c>
      <c r="I80" s="89"/>
      <c r="J80" s="64">
        <v>42257</v>
      </c>
      <c r="K80" s="28">
        <f>J80-F80</f>
        <v>101</v>
      </c>
      <c r="L80" s="57" t="s">
        <v>108</v>
      </c>
      <c r="M80" s="57" t="s">
        <v>109</v>
      </c>
      <c r="N80" s="57"/>
      <c r="O80" s="57" t="s">
        <v>48</v>
      </c>
      <c r="P80" s="57"/>
      <c r="Q80" s="57">
        <v>95</v>
      </c>
      <c r="R80" s="57">
        <v>4</v>
      </c>
      <c r="S80" s="57">
        <v>0</v>
      </c>
      <c r="T80" s="57">
        <v>1</v>
      </c>
      <c r="U80" s="57" t="s">
        <v>80</v>
      </c>
      <c r="V80" s="57" t="s">
        <v>80</v>
      </c>
      <c r="W80" s="57"/>
      <c r="X80" s="57" t="s">
        <v>80</v>
      </c>
      <c r="Y80" s="57" t="s">
        <v>80</v>
      </c>
      <c r="Z80" s="57" t="s">
        <v>106</v>
      </c>
      <c r="AA80" s="57">
        <v>4</v>
      </c>
      <c r="AB80" s="57">
        <v>8</v>
      </c>
      <c r="AC80" s="57">
        <v>4</v>
      </c>
      <c r="AD80" s="57">
        <v>0</v>
      </c>
      <c r="AE80" s="57">
        <v>1</v>
      </c>
      <c r="AF80" s="57" t="s">
        <v>113</v>
      </c>
      <c r="AG80" s="64">
        <v>43549</v>
      </c>
      <c r="AH80" s="21"/>
      <c r="AI80" s="3"/>
      <c r="AJ80" s="2"/>
      <c r="AK80" s="21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64"/>
      <c r="BN80" s="64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</row>
    <row r="81" spans="1:83" s="24" customFormat="1" ht="50.1" customHeight="1">
      <c r="A81" s="57" t="s">
        <v>392</v>
      </c>
      <c r="B81" s="64" t="s">
        <v>126</v>
      </c>
      <c r="C81" s="121">
        <v>19.780821917808218</v>
      </c>
      <c r="D81" s="64" t="str">
        <f>[1]Sheet1!$F$3</f>
        <v>Caucasian</v>
      </c>
      <c r="E81" s="57" t="s">
        <v>67</v>
      </c>
      <c r="F81" s="64">
        <v>42156</v>
      </c>
      <c r="G81" s="64"/>
      <c r="H81" s="64" t="s">
        <v>243</v>
      </c>
      <c r="I81" s="89"/>
      <c r="J81" s="64">
        <v>42198</v>
      </c>
      <c r="K81" s="28">
        <f>J81-F81</f>
        <v>42</v>
      </c>
      <c r="L81" s="57" t="s">
        <v>107</v>
      </c>
      <c r="M81" s="57" t="s">
        <v>110</v>
      </c>
      <c r="N81" s="57"/>
      <c r="O81" s="57" t="s">
        <v>48</v>
      </c>
      <c r="P81" s="57"/>
      <c r="Q81" s="57">
        <v>24</v>
      </c>
      <c r="R81" s="57" t="s">
        <v>65</v>
      </c>
      <c r="S81" s="57">
        <v>0</v>
      </c>
      <c r="T81" s="57">
        <v>0</v>
      </c>
      <c r="U81" s="57" t="s">
        <v>80</v>
      </c>
      <c r="V81" s="57" t="s">
        <v>106</v>
      </c>
      <c r="W81" s="57"/>
      <c r="X81" s="57" t="s">
        <v>106</v>
      </c>
      <c r="Y81" s="57" t="s">
        <v>106</v>
      </c>
      <c r="Z81" s="57" t="s">
        <v>106</v>
      </c>
      <c r="AA81" s="57">
        <v>2</v>
      </c>
      <c r="AB81" s="57"/>
      <c r="AC81" s="57" t="s">
        <v>65</v>
      </c>
      <c r="AD81" s="57">
        <v>0</v>
      </c>
      <c r="AE81" s="57">
        <v>0</v>
      </c>
      <c r="AF81" s="57" t="s">
        <v>166</v>
      </c>
      <c r="AG81" s="64">
        <v>43677</v>
      </c>
      <c r="AH81" s="21"/>
      <c r="AI81" s="3"/>
      <c r="AJ81" s="2"/>
      <c r="AK81" s="21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64"/>
      <c r="BN81" s="64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</row>
    <row r="82" spans="1:83" s="24" customFormat="1" ht="50.1" customHeight="1">
      <c r="A82" s="57" t="s">
        <v>393</v>
      </c>
      <c r="B82" s="64" t="s">
        <v>126</v>
      </c>
      <c r="C82" s="121">
        <v>42.830136986301369</v>
      </c>
      <c r="D82" s="57" t="s">
        <v>101</v>
      </c>
      <c r="E82" s="57" t="s">
        <v>47</v>
      </c>
      <c r="F82" s="64">
        <v>42248</v>
      </c>
      <c r="G82" s="64"/>
      <c r="H82" s="64" t="s">
        <v>106</v>
      </c>
      <c r="I82" s="89">
        <v>27.7</v>
      </c>
      <c r="J82" s="64">
        <v>42271</v>
      </c>
      <c r="K82" s="28">
        <f>J82-F82</f>
        <v>23</v>
      </c>
      <c r="L82" s="57" t="s">
        <v>108</v>
      </c>
      <c r="M82" s="57" t="s">
        <v>110</v>
      </c>
      <c r="N82" s="57"/>
      <c r="O82" s="57" t="s">
        <v>48</v>
      </c>
      <c r="P82" s="57"/>
      <c r="Q82" s="57">
        <v>22</v>
      </c>
      <c r="R82" s="57" t="s">
        <v>225</v>
      </c>
      <c r="S82" s="57">
        <v>0</v>
      </c>
      <c r="T82" s="57">
        <v>0</v>
      </c>
      <c r="U82" s="57" t="s">
        <v>106</v>
      </c>
      <c r="V82" s="57" t="s">
        <v>106</v>
      </c>
      <c r="W82" s="57"/>
      <c r="X82" s="57" t="s">
        <v>106</v>
      </c>
      <c r="Y82" s="57" t="s">
        <v>106</v>
      </c>
      <c r="Z82" s="57" t="s">
        <v>106</v>
      </c>
      <c r="AA82" s="57">
        <v>1</v>
      </c>
      <c r="AB82" s="57">
        <v>0</v>
      </c>
      <c r="AC82" s="57" t="s">
        <v>65</v>
      </c>
      <c r="AD82" s="57">
        <v>0</v>
      </c>
      <c r="AE82" s="57">
        <v>0</v>
      </c>
      <c r="AF82" s="57" t="s">
        <v>146</v>
      </c>
      <c r="AG82" s="64">
        <v>42620</v>
      </c>
      <c r="AH82" s="21"/>
      <c r="AI82" s="3"/>
      <c r="AJ82" s="2"/>
      <c r="AK82" s="21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64"/>
      <c r="BN82" s="64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</row>
    <row r="83" spans="1:83" s="24" customFormat="1" ht="50.1" customHeight="1">
      <c r="A83" s="57" t="s">
        <v>394</v>
      </c>
      <c r="B83" s="64" t="s">
        <v>126</v>
      </c>
      <c r="C83" s="121">
        <v>73.216438356164389</v>
      </c>
      <c r="D83" s="57" t="s">
        <v>101</v>
      </c>
      <c r="E83" s="57" t="s">
        <v>67</v>
      </c>
      <c r="F83" s="64">
        <v>40179</v>
      </c>
      <c r="G83" s="64"/>
      <c r="H83" s="64" t="s">
        <v>106</v>
      </c>
      <c r="I83" s="89">
        <v>34.700000000000003</v>
      </c>
      <c r="J83" s="64">
        <v>42272</v>
      </c>
      <c r="K83" s="28">
        <f>J83-F83</f>
        <v>2093</v>
      </c>
      <c r="L83" s="57" t="s">
        <v>107</v>
      </c>
      <c r="M83" s="57" t="s">
        <v>109</v>
      </c>
      <c r="N83" s="57"/>
      <c r="O83" s="57" t="s">
        <v>48</v>
      </c>
      <c r="P83" s="57"/>
      <c r="Q83" s="57">
        <v>30</v>
      </c>
      <c r="R83" s="57" t="s">
        <v>225</v>
      </c>
      <c r="S83" s="57" t="s">
        <v>245</v>
      </c>
      <c r="T83" s="57" t="s">
        <v>245</v>
      </c>
      <c r="U83" s="57" t="s">
        <v>106</v>
      </c>
      <c r="V83" s="57" t="s">
        <v>106</v>
      </c>
      <c r="W83" s="57"/>
      <c r="X83" s="57" t="s">
        <v>106</v>
      </c>
      <c r="Y83" s="57" t="s">
        <v>106</v>
      </c>
      <c r="Z83" s="57" t="s">
        <v>106</v>
      </c>
      <c r="AA83" s="57">
        <v>2</v>
      </c>
      <c r="AB83" s="57">
        <v>0</v>
      </c>
      <c r="AC83" s="57" t="s">
        <v>65</v>
      </c>
      <c r="AD83" s="57">
        <v>0</v>
      </c>
      <c r="AE83" s="57">
        <v>0</v>
      </c>
      <c r="AF83" s="57" t="s">
        <v>146</v>
      </c>
      <c r="AG83" s="64">
        <v>42445</v>
      </c>
      <c r="AH83" s="21"/>
      <c r="AI83" s="3"/>
      <c r="AJ83" s="2"/>
      <c r="AK83" s="21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64"/>
      <c r="BN83" s="64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</row>
    <row r="84" spans="1:83" s="41" customFormat="1" ht="50.1" customHeight="1">
      <c r="A84" s="57" t="s">
        <v>395</v>
      </c>
      <c r="B84" s="64" t="s">
        <v>126</v>
      </c>
      <c r="C84" s="121">
        <v>33.684931506849317</v>
      </c>
      <c r="D84" s="57" t="s">
        <v>101</v>
      </c>
      <c r="E84" s="57" t="s">
        <v>67</v>
      </c>
      <c r="F84" s="64">
        <v>42248</v>
      </c>
      <c r="G84" s="64"/>
      <c r="H84" s="64" t="s">
        <v>106</v>
      </c>
      <c r="I84" s="89">
        <v>27.7</v>
      </c>
      <c r="J84" s="64">
        <v>42286</v>
      </c>
      <c r="K84" s="28">
        <f>J84-F84</f>
        <v>38</v>
      </c>
      <c r="L84" s="57" t="s">
        <v>108</v>
      </c>
      <c r="M84" s="57" t="s">
        <v>110</v>
      </c>
      <c r="N84" s="57"/>
      <c r="O84" s="57" t="s">
        <v>48</v>
      </c>
      <c r="P84" s="57"/>
      <c r="Q84" s="57">
        <v>18</v>
      </c>
      <c r="R84" s="57" t="s">
        <v>65</v>
      </c>
      <c r="S84" s="57" t="s">
        <v>61</v>
      </c>
      <c r="T84" s="57" t="s">
        <v>61</v>
      </c>
      <c r="U84" s="57" t="s">
        <v>106</v>
      </c>
      <c r="V84" s="57" t="s">
        <v>106</v>
      </c>
      <c r="W84" s="57"/>
      <c r="X84" s="57" t="s">
        <v>106</v>
      </c>
      <c r="Y84" s="57" t="s">
        <v>106</v>
      </c>
      <c r="Z84" s="57" t="s">
        <v>106</v>
      </c>
      <c r="AA84" s="57">
        <v>1</v>
      </c>
      <c r="AB84" s="57">
        <v>0</v>
      </c>
      <c r="AC84" s="57" t="s">
        <v>65</v>
      </c>
      <c r="AD84" s="57">
        <v>0</v>
      </c>
      <c r="AE84" s="57">
        <v>0</v>
      </c>
      <c r="AF84" s="57" t="s">
        <v>146</v>
      </c>
      <c r="AG84" s="64">
        <v>44188</v>
      </c>
      <c r="AH84" s="21"/>
      <c r="AI84" s="3"/>
      <c r="AJ84" s="2"/>
      <c r="AK84" s="21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64"/>
      <c r="BN84" s="64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</row>
    <row r="85" spans="1:83" s="24" customFormat="1" ht="50.1" customHeight="1">
      <c r="A85" s="57" t="s">
        <v>396</v>
      </c>
      <c r="B85" s="64" t="s">
        <v>126</v>
      </c>
      <c r="C85" s="121">
        <v>44.846575342465755</v>
      </c>
      <c r="D85" s="57" t="s">
        <v>101</v>
      </c>
      <c r="E85" s="57" t="s">
        <v>47</v>
      </c>
      <c r="F85" s="64">
        <v>42278</v>
      </c>
      <c r="G85" s="64"/>
      <c r="H85" s="64" t="s">
        <v>106</v>
      </c>
      <c r="I85" s="89"/>
      <c r="J85" s="64">
        <v>42289</v>
      </c>
      <c r="K85" s="28">
        <f>J85-F85</f>
        <v>11</v>
      </c>
      <c r="L85" s="57" t="s">
        <v>107</v>
      </c>
      <c r="M85" s="57" t="s">
        <v>109</v>
      </c>
      <c r="N85" s="57"/>
      <c r="O85" s="57" t="s">
        <v>48</v>
      </c>
      <c r="P85" s="57"/>
      <c r="Q85" s="57">
        <v>170</v>
      </c>
      <c r="R85" s="57" t="s">
        <v>224</v>
      </c>
      <c r="S85" s="57" t="s">
        <v>245</v>
      </c>
      <c r="T85" s="57" t="s">
        <v>245</v>
      </c>
      <c r="U85" s="57"/>
      <c r="V85" s="57" t="s">
        <v>80</v>
      </c>
      <c r="W85" s="57"/>
      <c r="X85" s="57"/>
      <c r="Y85" s="57"/>
      <c r="Z85" s="57"/>
      <c r="AA85" s="57">
        <v>2</v>
      </c>
      <c r="AB85" s="57"/>
      <c r="AC85" s="57" t="s">
        <v>78</v>
      </c>
      <c r="AD85" s="57">
        <v>0</v>
      </c>
      <c r="AE85" s="57">
        <v>0</v>
      </c>
      <c r="AF85" s="57" t="s">
        <v>165</v>
      </c>
      <c r="AG85" s="64">
        <v>43397</v>
      </c>
      <c r="AH85" s="21"/>
      <c r="AI85" s="3"/>
      <c r="AJ85" s="2"/>
      <c r="AK85" s="21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64"/>
      <c r="BN85" s="64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</row>
    <row r="86" spans="1:83" s="24" customFormat="1" ht="50.1" customHeight="1">
      <c r="A86" s="57" t="s">
        <v>397</v>
      </c>
      <c r="B86" s="64" t="s">
        <v>126</v>
      </c>
      <c r="C86" s="121">
        <v>68.098630136986301</v>
      </c>
      <c r="D86" s="57" t="s">
        <v>101</v>
      </c>
      <c r="E86" s="57" t="s">
        <v>67</v>
      </c>
      <c r="F86" s="64">
        <v>42248</v>
      </c>
      <c r="G86" s="64"/>
      <c r="H86" s="64" t="s">
        <v>106</v>
      </c>
      <c r="I86" s="89">
        <v>22.5</v>
      </c>
      <c r="J86" s="64">
        <v>42320</v>
      </c>
      <c r="K86" s="28">
        <f>J86-F86</f>
        <v>72</v>
      </c>
      <c r="L86" s="57" t="s">
        <v>107</v>
      </c>
      <c r="M86" s="57" t="s">
        <v>109</v>
      </c>
      <c r="N86" s="57"/>
      <c r="O86" s="57" t="s">
        <v>48</v>
      </c>
      <c r="P86" s="57"/>
      <c r="Q86" s="57">
        <v>85</v>
      </c>
      <c r="R86" s="57" t="s">
        <v>68</v>
      </c>
      <c r="S86" s="57" t="s">
        <v>61</v>
      </c>
      <c r="T86" s="57" t="s">
        <v>61</v>
      </c>
      <c r="U86" s="57" t="s">
        <v>106</v>
      </c>
      <c r="V86" s="57" t="s">
        <v>106</v>
      </c>
      <c r="W86" s="57"/>
      <c r="X86" s="57" t="s">
        <v>106</v>
      </c>
      <c r="Y86" s="57" t="s">
        <v>106</v>
      </c>
      <c r="Z86" s="57" t="s">
        <v>106</v>
      </c>
      <c r="AA86" s="57">
        <v>3</v>
      </c>
      <c r="AB86" s="57">
        <v>4</v>
      </c>
      <c r="AC86" s="57" t="s">
        <v>68</v>
      </c>
      <c r="AD86" s="57">
        <v>0</v>
      </c>
      <c r="AE86" s="57">
        <v>0</v>
      </c>
      <c r="AF86" s="57" t="s">
        <v>166</v>
      </c>
      <c r="AG86" s="64">
        <v>44525</v>
      </c>
      <c r="AH86" s="21"/>
      <c r="AI86" s="3"/>
      <c r="AJ86" s="2"/>
      <c r="AK86" s="21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64"/>
      <c r="BN86" s="64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</row>
    <row r="87" spans="1:83" s="24" customFormat="1" ht="50.1" customHeight="1">
      <c r="A87" s="57" t="s">
        <v>398</v>
      </c>
      <c r="B87" s="3" t="s">
        <v>125</v>
      </c>
      <c r="C87" s="121">
        <v>50.082191780821915</v>
      </c>
      <c r="D87" s="57" t="s">
        <v>101</v>
      </c>
      <c r="E87" s="57" t="s">
        <v>47</v>
      </c>
      <c r="F87" s="64">
        <v>42278</v>
      </c>
      <c r="G87" s="64"/>
      <c r="H87" s="64" t="s">
        <v>106</v>
      </c>
      <c r="I87" s="89"/>
      <c r="J87" s="64">
        <v>42334</v>
      </c>
      <c r="K87" s="28">
        <f>J87-F87</f>
        <v>56</v>
      </c>
      <c r="L87" s="57" t="s">
        <v>107</v>
      </c>
      <c r="M87" s="57" t="s">
        <v>109</v>
      </c>
      <c r="N87" s="57"/>
      <c r="O87" s="57" t="s">
        <v>191</v>
      </c>
      <c r="P87" s="57"/>
      <c r="Q87" s="57">
        <v>25</v>
      </c>
      <c r="R87" s="57" t="s">
        <v>49</v>
      </c>
      <c r="S87" s="57" t="s">
        <v>61</v>
      </c>
      <c r="T87" s="57" t="s">
        <v>61</v>
      </c>
      <c r="U87" s="57" t="s">
        <v>106</v>
      </c>
      <c r="V87" s="57" t="s">
        <v>106</v>
      </c>
      <c r="W87" s="57"/>
      <c r="X87" s="57" t="s">
        <v>80</v>
      </c>
      <c r="Y87" s="57" t="s">
        <v>106</v>
      </c>
      <c r="Z87" s="57" t="s">
        <v>106</v>
      </c>
      <c r="AA87" s="57">
        <v>3</v>
      </c>
      <c r="AB87" s="57">
        <v>5</v>
      </c>
      <c r="AC87" s="57" t="s">
        <v>49</v>
      </c>
      <c r="AD87" s="57">
        <v>0</v>
      </c>
      <c r="AE87" s="57">
        <v>0</v>
      </c>
      <c r="AF87" s="57" t="s">
        <v>165</v>
      </c>
      <c r="AG87" s="64">
        <v>42922</v>
      </c>
      <c r="AH87" s="4">
        <v>5.98</v>
      </c>
      <c r="AI87" s="3"/>
      <c r="AJ87" s="2"/>
      <c r="AK87" s="21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64">
        <v>42537</v>
      </c>
      <c r="BF87" s="57" t="s">
        <v>303</v>
      </c>
      <c r="BG87" s="57"/>
      <c r="BH87" s="57"/>
      <c r="BI87" s="57"/>
      <c r="BJ87" s="57"/>
      <c r="BK87" s="57" t="s">
        <v>281</v>
      </c>
      <c r="BL87" s="57"/>
      <c r="BM87" s="64">
        <v>42538</v>
      </c>
      <c r="BN87" s="64" t="s">
        <v>95</v>
      </c>
      <c r="BO87" s="57">
        <v>25</v>
      </c>
      <c r="BP87" s="57" t="s">
        <v>64</v>
      </c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</row>
    <row r="88" spans="1:83" s="41" customFormat="1" ht="50.1" customHeight="1">
      <c r="A88" s="58" t="s">
        <v>399</v>
      </c>
      <c r="B88" s="3" t="s">
        <v>125</v>
      </c>
      <c r="C88" s="123">
        <v>42.758904109589039</v>
      </c>
      <c r="D88" s="58" t="s">
        <v>101</v>
      </c>
      <c r="E88" s="58" t="s">
        <v>67</v>
      </c>
      <c r="F88" s="65">
        <v>42248</v>
      </c>
      <c r="G88" s="65"/>
      <c r="H88" s="65" t="s">
        <v>106</v>
      </c>
      <c r="I88" s="90">
        <v>35.9</v>
      </c>
      <c r="J88" s="65">
        <v>42335</v>
      </c>
      <c r="K88" s="28">
        <f>J88-F88</f>
        <v>87</v>
      </c>
      <c r="L88" s="58" t="s">
        <v>107</v>
      </c>
      <c r="M88" s="58" t="s">
        <v>110</v>
      </c>
      <c r="N88" s="58"/>
      <c r="O88" s="58" t="s">
        <v>48</v>
      </c>
      <c r="P88" s="58"/>
      <c r="Q88" s="58">
        <v>35</v>
      </c>
      <c r="R88" s="58" t="s">
        <v>65</v>
      </c>
      <c r="S88" s="58" t="s">
        <v>245</v>
      </c>
      <c r="T88" s="58" t="s">
        <v>245</v>
      </c>
      <c r="U88" s="58" t="s">
        <v>106</v>
      </c>
      <c r="V88" s="58" t="s">
        <v>106</v>
      </c>
      <c r="W88" s="58"/>
      <c r="X88" s="58" t="s">
        <v>106</v>
      </c>
      <c r="Y88" s="58" t="s">
        <v>106</v>
      </c>
      <c r="Z88" s="58" t="s">
        <v>106</v>
      </c>
      <c r="AA88" s="58">
        <v>2</v>
      </c>
      <c r="AB88" s="58">
        <v>0</v>
      </c>
      <c r="AC88" s="58" t="s">
        <v>65</v>
      </c>
      <c r="AD88" s="58">
        <v>0</v>
      </c>
      <c r="AE88" s="58">
        <v>0</v>
      </c>
      <c r="AF88" s="58" t="s">
        <v>146</v>
      </c>
      <c r="AG88" s="65">
        <v>42795</v>
      </c>
      <c r="AH88" s="21"/>
      <c r="AI88" s="22">
        <v>44265</v>
      </c>
      <c r="AJ88" s="20" t="s">
        <v>22</v>
      </c>
      <c r="AK88" s="21">
        <f>(AI88-F88)/365</f>
        <v>5.5260273972602736</v>
      </c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65">
        <v>42641</v>
      </c>
      <c r="BF88" s="58" t="s">
        <v>304</v>
      </c>
      <c r="BG88" s="58" t="s">
        <v>106</v>
      </c>
      <c r="BH88" s="58" t="s">
        <v>106</v>
      </c>
      <c r="BI88" s="58" t="s">
        <v>106</v>
      </c>
      <c r="BJ88" s="58"/>
      <c r="BK88" s="58" t="s">
        <v>206</v>
      </c>
      <c r="BL88" s="58"/>
      <c r="BM88" s="65"/>
      <c r="BN88" s="65"/>
      <c r="BO88" s="58"/>
      <c r="BP88" s="58"/>
      <c r="BQ88" s="58"/>
      <c r="BR88" s="58" t="s">
        <v>305</v>
      </c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</row>
    <row r="89" spans="1:83" s="41" customFormat="1" ht="50.1" customHeight="1">
      <c r="A89" s="57" t="s">
        <v>400</v>
      </c>
      <c r="B89" s="3" t="s">
        <v>125</v>
      </c>
      <c r="C89" s="121">
        <v>59.254794520547946</v>
      </c>
      <c r="D89" s="57" t="s">
        <v>101</v>
      </c>
      <c r="E89" s="57" t="s">
        <v>67</v>
      </c>
      <c r="F89" s="64">
        <v>42339</v>
      </c>
      <c r="G89" s="64"/>
      <c r="H89" s="64" t="s">
        <v>106</v>
      </c>
      <c r="I89" s="89"/>
      <c r="J89" s="64">
        <v>42384</v>
      </c>
      <c r="K89" s="28">
        <f>J89-F89</f>
        <v>45</v>
      </c>
      <c r="L89" s="57"/>
      <c r="M89" s="57" t="s">
        <v>109</v>
      </c>
      <c r="N89" s="57"/>
      <c r="O89" s="57" t="s">
        <v>48</v>
      </c>
      <c r="P89" s="57" t="s">
        <v>80</v>
      </c>
      <c r="Q89" s="57" t="s">
        <v>251</v>
      </c>
      <c r="R89" s="57" t="s">
        <v>68</v>
      </c>
      <c r="S89" s="57" t="s">
        <v>61</v>
      </c>
      <c r="T89" s="57" t="s">
        <v>61</v>
      </c>
      <c r="U89" s="57" t="s">
        <v>106</v>
      </c>
      <c r="V89" s="57" t="s">
        <v>106</v>
      </c>
      <c r="W89" s="57"/>
      <c r="X89" s="57" t="s">
        <v>106</v>
      </c>
      <c r="Y89" s="57" t="s">
        <v>106</v>
      </c>
      <c r="Z89" s="57" t="s">
        <v>106</v>
      </c>
      <c r="AA89" s="57">
        <v>2</v>
      </c>
      <c r="AB89" s="57"/>
      <c r="AC89" s="57" t="s">
        <v>68</v>
      </c>
      <c r="AD89" s="57">
        <v>0</v>
      </c>
      <c r="AE89" s="57">
        <v>0</v>
      </c>
      <c r="AF89" s="57" t="s">
        <v>166</v>
      </c>
      <c r="AG89" s="64">
        <v>43670</v>
      </c>
      <c r="AH89" s="21"/>
      <c r="AI89" s="3"/>
      <c r="AJ89" s="2"/>
      <c r="AK89" s="21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64"/>
      <c r="BN89" s="64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</row>
    <row r="90" spans="1:83" s="31" customFormat="1" ht="50.1" customHeight="1">
      <c r="A90" s="32" t="s">
        <v>401</v>
      </c>
      <c r="B90" s="32" t="s">
        <v>126</v>
      </c>
      <c r="C90" s="120">
        <v>51.92876712328767</v>
      </c>
      <c r="D90" s="32" t="s">
        <v>101</v>
      </c>
      <c r="E90" s="32" t="s">
        <v>60</v>
      </c>
      <c r="F90" s="34">
        <v>42285</v>
      </c>
      <c r="G90" s="34" t="s">
        <v>160</v>
      </c>
      <c r="H90" s="34" t="s">
        <v>106</v>
      </c>
      <c r="I90" s="36">
        <v>32</v>
      </c>
      <c r="J90" s="34">
        <v>42415</v>
      </c>
      <c r="K90" s="37">
        <f>J90-F90</f>
        <v>130</v>
      </c>
      <c r="L90" s="32" t="s">
        <v>108</v>
      </c>
      <c r="M90" s="32" t="s">
        <v>109</v>
      </c>
      <c r="N90" s="32"/>
      <c r="O90" s="32" t="s">
        <v>48</v>
      </c>
      <c r="P90" s="32"/>
      <c r="Q90" s="32">
        <v>170</v>
      </c>
      <c r="R90" s="32" t="s">
        <v>49</v>
      </c>
      <c r="S90" s="32">
        <v>2</v>
      </c>
      <c r="T90" s="32">
        <v>1</v>
      </c>
      <c r="U90" s="32" t="s">
        <v>80</v>
      </c>
      <c r="V90" s="32" t="s">
        <v>106</v>
      </c>
      <c r="W90" s="32"/>
      <c r="X90" s="32" t="s">
        <v>80</v>
      </c>
      <c r="Y90" s="32" t="s">
        <v>80</v>
      </c>
      <c r="Z90" s="32" t="s">
        <v>106</v>
      </c>
      <c r="AA90" s="32">
        <v>3</v>
      </c>
      <c r="AB90" s="32">
        <v>9</v>
      </c>
      <c r="AC90" s="32" t="s">
        <v>49</v>
      </c>
      <c r="AD90" s="32">
        <v>2</v>
      </c>
      <c r="AE90" s="32">
        <v>1</v>
      </c>
      <c r="AF90" s="32" t="s">
        <v>113</v>
      </c>
      <c r="AG90" s="34">
        <v>42832</v>
      </c>
      <c r="AH90" s="36">
        <v>4.67</v>
      </c>
      <c r="AI90" s="34">
        <v>43158</v>
      </c>
      <c r="AJ90" s="34" t="s">
        <v>488</v>
      </c>
      <c r="AK90" s="36">
        <f>(AI90-F90)/365</f>
        <v>2.3917808219178083</v>
      </c>
      <c r="AL90" s="32" t="s">
        <v>117</v>
      </c>
      <c r="AM90" s="32">
        <v>8</v>
      </c>
      <c r="AN90" s="32" t="s">
        <v>52</v>
      </c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4"/>
      <c r="BA90" s="32"/>
      <c r="BB90" s="32"/>
      <c r="BC90" s="32"/>
      <c r="BD90" s="32"/>
      <c r="BE90" s="34">
        <v>42557</v>
      </c>
      <c r="BF90" s="32" t="s">
        <v>172</v>
      </c>
      <c r="BG90" s="32">
        <v>0</v>
      </c>
      <c r="BH90" s="32">
        <v>0</v>
      </c>
      <c r="BI90" s="32">
        <v>0</v>
      </c>
      <c r="BJ90" s="32"/>
      <c r="BK90" s="32" t="s">
        <v>57</v>
      </c>
      <c r="BL90" s="32" t="s">
        <v>116</v>
      </c>
      <c r="BM90" s="34">
        <v>42584</v>
      </c>
      <c r="BN90" s="34">
        <v>42958</v>
      </c>
      <c r="BO90" s="32">
        <v>10</v>
      </c>
      <c r="BP90" s="32" t="s">
        <v>64</v>
      </c>
      <c r="BQ90" s="32" t="s">
        <v>53</v>
      </c>
      <c r="BR90" s="32"/>
      <c r="BS90" s="34">
        <v>42949</v>
      </c>
      <c r="BT90" s="32" t="s">
        <v>174</v>
      </c>
      <c r="BU90" s="32" t="s">
        <v>116</v>
      </c>
      <c r="BV90" s="32"/>
      <c r="BW90" s="32"/>
      <c r="BX90" s="32"/>
      <c r="BY90" s="32" t="s">
        <v>175</v>
      </c>
      <c r="BZ90" s="32" t="s">
        <v>116</v>
      </c>
      <c r="CA90" s="34">
        <v>42979</v>
      </c>
      <c r="CB90" s="34">
        <v>43056</v>
      </c>
      <c r="CC90" s="32">
        <v>3</v>
      </c>
      <c r="CD90" s="32" t="s">
        <v>53</v>
      </c>
      <c r="CE90" s="32" t="s">
        <v>53</v>
      </c>
    </row>
    <row r="91" spans="1:83" s="41" customFormat="1" ht="50.1" customHeight="1">
      <c r="A91" s="59" t="s">
        <v>402</v>
      </c>
      <c r="B91" s="3" t="s">
        <v>125</v>
      </c>
      <c r="C91" s="122">
        <v>49.789041095890411</v>
      </c>
      <c r="D91" s="65" t="s">
        <v>227</v>
      </c>
      <c r="E91" s="59" t="s">
        <v>234</v>
      </c>
      <c r="F91" s="66">
        <v>42370</v>
      </c>
      <c r="G91" s="66"/>
      <c r="H91" s="66" t="s">
        <v>106</v>
      </c>
      <c r="I91" s="91">
        <v>20.3</v>
      </c>
      <c r="J91" s="66">
        <v>42409</v>
      </c>
      <c r="K91" s="28">
        <f>J91-F91</f>
        <v>39</v>
      </c>
      <c r="L91" s="59" t="s">
        <v>107</v>
      </c>
      <c r="M91" s="59" t="s">
        <v>109</v>
      </c>
      <c r="N91" s="59"/>
      <c r="O91" s="59" t="s">
        <v>48</v>
      </c>
      <c r="P91" s="59"/>
      <c r="Q91" s="59">
        <v>135</v>
      </c>
      <c r="R91" s="59">
        <v>4</v>
      </c>
      <c r="S91" s="59">
        <v>2</v>
      </c>
      <c r="T91" s="59" t="s">
        <v>245</v>
      </c>
      <c r="U91" s="59" t="s">
        <v>80</v>
      </c>
      <c r="V91" s="59" t="s">
        <v>80</v>
      </c>
      <c r="W91" s="59" t="s">
        <v>80</v>
      </c>
      <c r="X91" s="59" t="s">
        <v>106</v>
      </c>
      <c r="Y91" s="59" t="s">
        <v>80</v>
      </c>
      <c r="Z91" s="59" t="s">
        <v>106</v>
      </c>
      <c r="AA91" s="59">
        <v>3</v>
      </c>
      <c r="AB91" s="59">
        <v>9</v>
      </c>
      <c r="AC91" s="59">
        <v>4</v>
      </c>
      <c r="AD91" s="59">
        <v>1</v>
      </c>
      <c r="AE91" s="59">
        <v>0</v>
      </c>
      <c r="AF91" s="59" t="s">
        <v>113</v>
      </c>
      <c r="AG91" s="66">
        <v>42535</v>
      </c>
      <c r="AH91" s="21">
        <v>3.79</v>
      </c>
      <c r="AI91" s="22">
        <v>42572</v>
      </c>
      <c r="AJ91" s="20" t="s">
        <v>488</v>
      </c>
      <c r="AK91" s="21">
        <f>(AI91-F91)/365</f>
        <v>0.55342465753424652</v>
      </c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65">
        <v>42491</v>
      </c>
      <c r="BF91" s="58" t="s">
        <v>306</v>
      </c>
      <c r="BG91" s="58"/>
      <c r="BH91" s="58"/>
      <c r="BI91" s="58"/>
      <c r="BJ91" s="58"/>
      <c r="BK91" s="58" t="s">
        <v>281</v>
      </c>
      <c r="BL91" s="58"/>
      <c r="BM91" s="65">
        <v>42524</v>
      </c>
      <c r="BN91" s="65"/>
      <c r="BO91" s="58">
        <v>2</v>
      </c>
      <c r="BP91" s="58" t="s">
        <v>52</v>
      </c>
      <c r="BQ91" s="58" t="s">
        <v>307</v>
      </c>
      <c r="BR91" s="58" t="s">
        <v>308</v>
      </c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</row>
    <row r="92" spans="1:83" s="24" customFormat="1" ht="50.1" customHeight="1">
      <c r="A92" s="20" t="s">
        <v>403</v>
      </c>
      <c r="B92" s="20" t="s">
        <v>126</v>
      </c>
      <c r="C92" s="118">
        <v>72.120547945205473</v>
      </c>
      <c r="D92" s="20" t="s">
        <v>101</v>
      </c>
      <c r="E92" s="20" t="s">
        <v>67</v>
      </c>
      <c r="F92" s="22">
        <v>42263</v>
      </c>
      <c r="G92" s="22" t="s">
        <v>176</v>
      </c>
      <c r="H92" s="22" t="s">
        <v>106</v>
      </c>
      <c r="I92" s="21">
        <v>23.5</v>
      </c>
      <c r="J92" s="22">
        <v>42352</v>
      </c>
      <c r="K92" s="37">
        <f>J92-F92</f>
        <v>89</v>
      </c>
      <c r="L92" s="20" t="s">
        <v>107</v>
      </c>
      <c r="M92" s="20" t="s">
        <v>109</v>
      </c>
      <c r="N92" s="20"/>
      <c r="O92" s="20" t="s">
        <v>48</v>
      </c>
      <c r="P92" s="20"/>
      <c r="Q92" s="20">
        <v>130</v>
      </c>
      <c r="R92" s="20">
        <v>4</v>
      </c>
      <c r="S92" s="20">
        <v>2</v>
      </c>
      <c r="T92" s="20">
        <v>1</v>
      </c>
      <c r="U92" s="20" t="s">
        <v>80</v>
      </c>
      <c r="V92" s="20" t="s">
        <v>80</v>
      </c>
      <c r="W92" s="20"/>
      <c r="X92" s="20" t="s">
        <v>80</v>
      </c>
      <c r="Y92" s="20" t="s">
        <v>80</v>
      </c>
      <c r="Z92" s="20" t="s">
        <v>106</v>
      </c>
      <c r="AA92" s="20">
        <v>4</v>
      </c>
      <c r="AB92" s="20">
        <v>12</v>
      </c>
      <c r="AC92" s="20">
        <v>4</v>
      </c>
      <c r="AD92" s="20">
        <v>2</v>
      </c>
      <c r="AE92" s="20">
        <v>1</v>
      </c>
      <c r="AF92" s="20" t="s">
        <v>113</v>
      </c>
      <c r="AG92" s="22">
        <v>42754</v>
      </c>
      <c r="AH92" s="21">
        <v>9.9</v>
      </c>
      <c r="AI92" s="22">
        <v>42763</v>
      </c>
      <c r="AJ92" s="22" t="s">
        <v>488</v>
      </c>
      <c r="AK92" s="21">
        <f>(AI92-F92)/365</f>
        <v>1.3698630136986301</v>
      </c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 t="s">
        <v>66</v>
      </c>
      <c r="AX92" s="20" t="s">
        <v>215</v>
      </c>
      <c r="AY92" s="20" t="s">
        <v>106</v>
      </c>
      <c r="AZ92" s="20">
        <v>2016</v>
      </c>
      <c r="BA92" s="20">
        <v>2016</v>
      </c>
      <c r="BB92" s="20" t="s">
        <v>62</v>
      </c>
      <c r="BC92" s="20" t="s">
        <v>53</v>
      </c>
      <c r="BD92" s="20" t="s">
        <v>53</v>
      </c>
      <c r="BE92" s="22">
        <v>42653</v>
      </c>
      <c r="BF92" s="20" t="s">
        <v>62</v>
      </c>
      <c r="BG92" s="20" t="s">
        <v>116</v>
      </c>
      <c r="BH92" s="20" t="s">
        <v>116</v>
      </c>
      <c r="BI92" s="20" t="s">
        <v>116</v>
      </c>
      <c r="BJ92" s="20"/>
      <c r="BK92" s="20" t="s">
        <v>137</v>
      </c>
      <c r="BL92" s="20" t="s">
        <v>106</v>
      </c>
      <c r="BM92" s="22">
        <v>42661</v>
      </c>
      <c r="BN92" s="20" t="s">
        <v>83</v>
      </c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</row>
    <row r="93" spans="1:83" s="31" customFormat="1" ht="50.1" customHeight="1">
      <c r="A93" s="25" t="s">
        <v>404</v>
      </c>
      <c r="B93" s="25" t="s">
        <v>125</v>
      </c>
      <c r="C93" s="119">
        <v>18.813698630136987</v>
      </c>
      <c r="D93" s="25" t="s">
        <v>102</v>
      </c>
      <c r="E93" s="25" t="s">
        <v>79</v>
      </c>
      <c r="F93" s="30">
        <v>42429</v>
      </c>
      <c r="G93" s="30"/>
      <c r="H93" s="30" t="s">
        <v>106</v>
      </c>
      <c r="I93" s="27"/>
      <c r="J93" s="30">
        <v>42443</v>
      </c>
      <c r="K93" s="28">
        <f>J93-F93</f>
        <v>14</v>
      </c>
      <c r="L93" s="25" t="s">
        <v>107</v>
      </c>
      <c r="M93" s="25" t="s">
        <v>109</v>
      </c>
      <c r="N93" s="25"/>
      <c r="O93" s="25" t="s">
        <v>48</v>
      </c>
      <c r="P93" s="25"/>
      <c r="Q93" s="25">
        <v>115</v>
      </c>
      <c r="R93" s="25" t="s">
        <v>49</v>
      </c>
      <c r="S93" s="25">
        <v>1</v>
      </c>
      <c r="T93" s="25"/>
      <c r="U93" s="25" t="s">
        <v>80</v>
      </c>
      <c r="V93" s="25" t="s">
        <v>106</v>
      </c>
      <c r="W93" s="25"/>
      <c r="X93" s="25" t="s">
        <v>80</v>
      </c>
      <c r="Y93" s="25" t="s">
        <v>80</v>
      </c>
      <c r="Z93" s="25" t="s">
        <v>106</v>
      </c>
      <c r="AA93" s="25">
        <v>3</v>
      </c>
      <c r="AB93" s="25">
        <v>8</v>
      </c>
      <c r="AC93" s="25" t="s">
        <v>49</v>
      </c>
      <c r="AD93" s="25">
        <v>1</v>
      </c>
      <c r="AE93" s="25">
        <v>1</v>
      </c>
      <c r="AF93" s="25" t="s">
        <v>113</v>
      </c>
      <c r="AG93" s="30">
        <v>42543</v>
      </c>
      <c r="AH93" s="27">
        <v>1.05</v>
      </c>
      <c r="AI93" s="30"/>
      <c r="AJ93" s="30"/>
      <c r="AK93" s="36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 t="s">
        <v>151</v>
      </c>
      <c r="AX93" s="25" t="s">
        <v>188</v>
      </c>
      <c r="AY93" s="25" t="s">
        <v>106</v>
      </c>
      <c r="AZ93" s="30">
        <v>42480</v>
      </c>
      <c r="BA93" s="30">
        <v>42548</v>
      </c>
      <c r="BB93" s="25">
        <v>4</v>
      </c>
      <c r="BC93" s="25" t="s">
        <v>53</v>
      </c>
      <c r="BD93" s="25" t="s">
        <v>53</v>
      </c>
      <c r="BE93" s="30">
        <v>42559</v>
      </c>
      <c r="BF93" s="25" t="s">
        <v>152</v>
      </c>
      <c r="BG93" s="25" t="s">
        <v>106</v>
      </c>
      <c r="BH93" s="25" t="s">
        <v>106</v>
      </c>
      <c r="BI93" s="25" t="s">
        <v>106</v>
      </c>
      <c r="BJ93" s="25"/>
      <c r="BK93" s="25" t="s">
        <v>57</v>
      </c>
      <c r="BL93" s="25" t="s">
        <v>106</v>
      </c>
      <c r="BM93" s="30">
        <v>42565</v>
      </c>
      <c r="BN93" s="25" t="s">
        <v>149</v>
      </c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</row>
    <row r="94" spans="1:83" s="31" customFormat="1" ht="50.1" customHeight="1">
      <c r="A94" s="25" t="s">
        <v>405</v>
      </c>
      <c r="B94" s="25" t="s">
        <v>126</v>
      </c>
      <c r="C94" s="119">
        <v>41.049315068493151</v>
      </c>
      <c r="D94" s="25" t="s">
        <v>102</v>
      </c>
      <c r="E94" s="25" t="s">
        <v>67</v>
      </c>
      <c r="F94" s="30">
        <v>42396</v>
      </c>
      <c r="G94" s="30" t="s">
        <v>211</v>
      </c>
      <c r="H94" s="30" t="s">
        <v>106</v>
      </c>
      <c r="I94" s="27">
        <v>25.7</v>
      </c>
      <c r="J94" s="30">
        <v>42439</v>
      </c>
      <c r="K94" s="28">
        <f>J94-F94</f>
        <v>43</v>
      </c>
      <c r="L94" s="25" t="s">
        <v>108</v>
      </c>
      <c r="M94" s="25" t="s">
        <v>109</v>
      </c>
      <c r="N94" s="25"/>
      <c r="O94" s="25" t="s">
        <v>48</v>
      </c>
      <c r="P94" s="25" t="s">
        <v>106</v>
      </c>
      <c r="Q94" s="25">
        <v>42</v>
      </c>
      <c r="R94" s="25" t="s">
        <v>74</v>
      </c>
      <c r="S94" s="25">
        <v>0</v>
      </c>
      <c r="T94" s="25"/>
      <c r="U94" s="25" t="s">
        <v>106</v>
      </c>
      <c r="V94" s="25" t="s">
        <v>106</v>
      </c>
      <c r="W94" s="25"/>
      <c r="X94" s="25" t="s">
        <v>106</v>
      </c>
      <c r="Y94" s="25" t="s">
        <v>106</v>
      </c>
      <c r="Z94" s="25" t="s">
        <v>106</v>
      </c>
      <c r="AA94" s="25">
        <v>3</v>
      </c>
      <c r="AB94" s="25">
        <v>3</v>
      </c>
      <c r="AC94" s="25" t="s">
        <v>74</v>
      </c>
      <c r="AD94" s="25">
        <v>0</v>
      </c>
      <c r="AE94" s="25">
        <v>0</v>
      </c>
      <c r="AF94" s="25" t="s">
        <v>146</v>
      </c>
      <c r="AG94" s="30">
        <v>44684</v>
      </c>
      <c r="AH94" s="36"/>
      <c r="AI94" s="30"/>
      <c r="AJ94" s="30"/>
      <c r="AK94" s="36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</row>
    <row r="95" spans="1:83" s="41" customFormat="1" ht="50.1" customHeight="1">
      <c r="A95" s="59" t="s">
        <v>406</v>
      </c>
      <c r="B95" s="64" t="s">
        <v>126</v>
      </c>
      <c r="C95" s="122">
        <v>58.320547945205476</v>
      </c>
      <c r="D95" s="59" t="s">
        <v>101</v>
      </c>
      <c r="E95" s="59" t="s">
        <v>235</v>
      </c>
      <c r="F95" s="66">
        <v>42339</v>
      </c>
      <c r="G95" s="66"/>
      <c r="H95" s="66" t="s">
        <v>106</v>
      </c>
      <c r="I95" s="91" t="s">
        <v>242</v>
      </c>
      <c r="J95" s="66">
        <v>42411</v>
      </c>
      <c r="K95" s="28">
        <f>J95-F95</f>
        <v>72</v>
      </c>
      <c r="L95" s="59" t="s">
        <v>107</v>
      </c>
      <c r="M95" s="59" t="s">
        <v>109</v>
      </c>
      <c r="N95" s="59"/>
      <c r="O95" s="59" t="s">
        <v>48</v>
      </c>
      <c r="P95" s="59"/>
      <c r="Q95" s="59">
        <v>150</v>
      </c>
      <c r="R95" s="59">
        <v>4</v>
      </c>
      <c r="S95" s="59">
        <v>1</v>
      </c>
      <c r="T95" s="59" t="s">
        <v>245</v>
      </c>
      <c r="U95" s="59" t="s">
        <v>80</v>
      </c>
      <c r="V95" s="59" t="s">
        <v>80</v>
      </c>
      <c r="W95" s="59"/>
      <c r="X95" s="59" t="s">
        <v>80</v>
      </c>
      <c r="Y95" s="59" t="s">
        <v>80</v>
      </c>
      <c r="Z95" s="59" t="s">
        <v>80</v>
      </c>
      <c r="AA95" s="59">
        <v>3</v>
      </c>
      <c r="AB95" s="59">
        <v>9</v>
      </c>
      <c r="AC95" s="59">
        <v>4</v>
      </c>
      <c r="AD95" s="59">
        <v>1</v>
      </c>
      <c r="AE95" s="59">
        <v>0</v>
      </c>
      <c r="AF95" s="59" t="s">
        <v>113</v>
      </c>
      <c r="AG95" s="66">
        <v>42586</v>
      </c>
      <c r="AH95" s="21">
        <v>0.9</v>
      </c>
      <c r="AI95" s="30">
        <v>42597</v>
      </c>
      <c r="AJ95" s="32" t="s">
        <v>488</v>
      </c>
      <c r="AK95" s="21">
        <f>(AI95-F95)/365</f>
        <v>0.70684931506849313</v>
      </c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 t="s">
        <v>80</v>
      </c>
      <c r="AX95" s="58" t="s">
        <v>66</v>
      </c>
      <c r="AY95" s="58"/>
      <c r="AZ95" s="65">
        <v>42468</v>
      </c>
      <c r="BA95" s="58"/>
      <c r="BB95" s="58">
        <v>2</v>
      </c>
      <c r="BC95" s="58" t="s">
        <v>64</v>
      </c>
      <c r="BD95" s="58" t="s">
        <v>274</v>
      </c>
      <c r="BE95" s="58"/>
      <c r="BF95" s="58"/>
      <c r="BG95" s="58"/>
      <c r="BH95" s="58"/>
      <c r="BI95" s="58"/>
      <c r="BJ95" s="58"/>
      <c r="BK95" s="58"/>
      <c r="BL95" s="58"/>
      <c r="BM95" s="65"/>
      <c r="BN95" s="65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</row>
    <row r="96" spans="1:83" s="24" customFormat="1" ht="50.1" customHeight="1">
      <c r="A96" s="57" t="s">
        <v>407</v>
      </c>
      <c r="B96" s="3" t="s">
        <v>125</v>
      </c>
      <c r="C96" s="121">
        <v>64.049315068493144</v>
      </c>
      <c r="D96" s="57" t="s">
        <v>101</v>
      </c>
      <c r="E96" s="57" t="s">
        <v>47</v>
      </c>
      <c r="F96" s="64">
        <v>42401</v>
      </c>
      <c r="G96" s="64"/>
      <c r="H96" s="64" t="s">
        <v>106</v>
      </c>
      <c r="I96" s="89" t="s">
        <v>242</v>
      </c>
      <c r="J96" s="64">
        <v>42429</v>
      </c>
      <c r="K96" s="28">
        <f>J96-F96</f>
        <v>28</v>
      </c>
      <c r="L96" s="57" t="s">
        <v>108</v>
      </c>
      <c r="M96" s="57" t="s">
        <v>109</v>
      </c>
      <c r="N96" s="57"/>
      <c r="O96" s="57" t="s">
        <v>48</v>
      </c>
      <c r="P96" s="57"/>
      <c r="Q96" s="57">
        <v>95</v>
      </c>
      <c r="R96" s="57" t="s">
        <v>49</v>
      </c>
      <c r="S96" s="57" t="s">
        <v>61</v>
      </c>
      <c r="T96" s="57">
        <v>1</v>
      </c>
      <c r="U96" s="57" t="s">
        <v>106</v>
      </c>
      <c r="V96" s="57" t="s">
        <v>80</v>
      </c>
      <c r="W96" s="57"/>
      <c r="X96" s="57" t="s">
        <v>106</v>
      </c>
      <c r="Y96" s="57" t="s">
        <v>80</v>
      </c>
      <c r="Z96" s="57" t="s">
        <v>80</v>
      </c>
      <c r="AA96" s="57">
        <v>4</v>
      </c>
      <c r="AB96" s="57">
        <v>8</v>
      </c>
      <c r="AC96" s="57" t="s">
        <v>49</v>
      </c>
      <c r="AD96" s="57" t="s">
        <v>61</v>
      </c>
      <c r="AE96" s="57">
        <v>1</v>
      </c>
      <c r="AF96" s="57" t="s">
        <v>113</v>
      </c>
      <c r="AG96" s="64">
        <v>44482</v>
      </c>
      <c r="AH96" s="21"/>
      <c r="AI96" s="3"/>
      <c r="AJ96" s="2"/>
      <c r="AK96" s="21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64"/>
      <c r="BN96" s="64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</row>
    <row r="97" spans="1:83" s="24" customFormat="1" ht="50.1" customHeight="1">
      <c r="A97" s="57" t="s">
        <v>408</v>
      </c>
      <c r="B97" s="3" t="s">
        <v>125</v>
      </c>
      <c r="C97" s="121">
        <v>57.186301369863017</v>
      </c>
      <c r="D97" s="57" t="s">
        <v>101</v>
      </c>
      <c r="E97" s="57" t="s">
        <v>67</v>
      </c>
      <c r="F97" s="64">
        <v>42401</v>
      </c>
      <c r="G97" s="64"/>
      <c r="H97" s="64" t="s">
        <v>106</v>
      </c>
      <c r="I97" s="89">
        <v>50.1</v>
      </c>
      <c r="J97" s="64">
        <v>42446</v>
      </c>
      <c r="K97" s="28">
        <f>J97-F97</f>
        <v>45</v>
      </c>
      <c r="L97" s="57" t="s">
        <v>108</v>
      </c>
      <c r="M97" s="57" t="s">
        <v>109</v>
      </c>
      <c r="N97" s="57"/>
      <c r="O97" s="57" t="s">
        <v>48</v>
      </c>
      <c r="P97" s="57"/>
      <c r="Q97" s="57">
        <v>110</v>
      </c>
      <c r="R97" s="57" t="s">
        <v>49</v>
      </c>
      <c r="S97" s="57">
        <v>0</v>
      </c>
      <c r="T97" s="57">
        <v>0</v>
      </c>
      <c r="U97" s="57" t="s">
        <v>106</v>
      </c>
      <c r="V97" s="57" t="s">
        <v>80</v>
      </c>
      <c r="W97" s="57"/>
      <c r="X97" s="57" t="s">
        <v>80</v>
      </c>
      <c r="Y97" s="57" t="s">
        <v>80</v>
      </c>
      <c r="Z97" s="57" t="s">
        <v>106</v>
      </c>
      <c r="AA97" s="57">
        <v>4</v>
      </c>
      <c r="AB97" s="57">
        <v>9</v>
      </c>
      <c r="AC97" s="57" t="s">
        <v>49</v>
      </c>
      <c r="AD97" s="57">
        <v>0</v>
      </c>
      <c r="AE97" s="57">
        <v>0</v>
      </c>
      <c r="AF97" s="57" t="s">
        <v>165</v>
      </c>
      <c r="AG97" s="64">
        <v>43922</v>
      </c>
      <c r="AH97" s="21"/>
      <c r="AI97" s="3"/>
      <c r="AJ97" s="2"/>
      <c r="AK97" s="21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64"/>
      <c r="BN97" s="64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</row>
    <row r="98" spans="1:83" s="24" customFormat="1" ht="50.1" customHeight="1">
      <c r="A98" s="57" t="s">
        <v>409</v>
      </c>
      <c r="B98" s="3" t="s">
        <v>125</v>
      </c>
      <c r="C98" s="121">
        <v>51</v>
      </c>
      <c r="D98" s="57" t="s">
        <v>101</v>
      </c>
      <c r="E98" s="57" t="s">
        <v>67</v>
      </c>
      <c r="F98" s="64">
        <v>42468</v>
      </c>
      <c r="G98" s="64"/>
      <c r="H98" s="64" t="s">
        <v>106</v>
      </c>
      <c r="I98" s="89">
        <v>30.4</v>
      </c>
      <c r="J98" s="64">
        <v>42468</v>
      </c>
      <c r="K98" s="28">
        <f>J98-F98</f>
        <v>0</v>
      </c>
      <c r="L98" s="57" t="s">
        <v>108</v>
      </c>
      <c r="M98" s="57" t="s">
        <v>110</v>
      </c>
      <c r="N98" s="57"/>
      <c r="O98" s="57" t="s">
        <v>48</v>
      </c>
      <c r="P98" s="57"/>
      <c r="Q98" s="57">
        <v>26</v>
      </c>
      <c r="R98" s="57" t="s">
        <v>65</v>
      </c>
      <c r="S98" s="57"/>
      <c r="T98" s="57"/>
      <c r="U98" s="57" t="s">
        <v>106</v>
      </c>
      <c r="V98" s="57"/>
      <c r="W98" s="57"/>
      <c r="X98" s="57" t="s">
        <v>80</v>
      </c>
      <c r="Y98" s="57" t="s">
        <v>106</v>
      </c>
      <c r="Z98" s="57" t="s">
        <v>106</v>
      </c>
      <c r="AA98" s="57">
        <v>2</v>
      </c>
      <c r="AB98" s="57"/>
      <c r="AC98" s="57" t="s">
        <v>65</v>
      </c>
      <c r="AD98" s="57">
        <v>0</v>
      </c>
      <c r="AE98" s="57">
        <v>0</v>
      </c>
      <c r="AF98" s="57" t="s">
        <v>146</v>
      </c>
      <c r="AG98" s="64">
        <v>43586</v>
      </c>
      <c r="AH98" s="21"/>
      <c r="AI98" s="3"/>
      <c r="AJ98" s="2"/>
      <c r="AK98" s="21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64"/>
      <c r="BN98" s="64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</row>
    <row r="99" spans="1:83" s="24" customFormat="1" ht="50.1" customHeight="1">
      <c r="A99" s="20" t="s">
        <v>410</v>
      </c>
      <c r="B99" s="20" t="s">
        <v>126</v>
      </c>
      <c r="C99" s="118">
        <v>29.556164383561644</v>
      </c>
      <c r="D99" s="20" t="s">
        <v>102</v>
      </c>
      <c r="E99" s="20" t="s">
        <v>69</v>
      </c>
      <c r="F99" s="22">
        <v>31048</v>
      </c>
      <c r="G99" s="22" t="s">
        <v>176</v>
      </c>
      <c r="H99" s="22" t="s">
        <v>80</v>
      </c>
      <c r="I99" s="21">
        <v>24.7</v>
      </c>
      <c r="J99" s="22">
        <v>42443</v>
      </c>
      <c r="K99" s="37"/>
      <c r="L99" s="20" t="s">
        <v>108</v>
      </c>
      <c r="M99" s="20" t="s">
        <v>110</v>
      </c>
      <c r="N99" s="20"/>
      <c r="O99" s="20" t="s">
        <v>48</v>
      </c>
      <c r="P99" s="20"/>
      <c r="Q99" s="20"/>
      <c r="R99" s="20" t="s">
        <v>49</v>
      </c>
      <c r="S99" s="20" t="s">
        <v>61</v>
      </c>
      <c r="T99" s="20" t="s">
        <v>61</v>
      </c>
      <c r="U99" s="20" t="s">
        <v>80</v>
      </c>
      <c r="V99" s="20" t="s">
        <v>80</v>
      </c>
      <c r="W99" s="20"/>
      <c r="X99" s="20" t="s">
        <v>80</v>
      </c>
      <c r="Y99" s="20" t="s">
        <v>80</v>
      </c>
      <c r="Z99" s="20" t="s">
        <v>106</v>
      </c>
      <c r="AA99" s="20">
        <v>3</v>
      </c>
      <c r="AB99" s="20"/>
      <c r="AC99" s="20" t="s">
        <v>49</v>
      </c>
      <c r="AD99" s="20">
        <v>0</v>
      </c>
      <c r="AE99" s="20">
        <v>1</v>
      </c>
      <c r="AF99" s="20" t="s">
        <v>113</v>
      </c>
      <c r="AG99" s="22">
        <v>42458</v>
      </c>
      <c r="AH99" s="21"/>
      <c r="AI99" s="22">
        <v>42530</v>
      </c>
      <c r="AJ99" s="22" t="s">
        <v>22</v>
      </c>
      <c r="AK99" s="21">
        <f>(AI99-F99)/365</f>
        <v>31.457534246575342</v>
      </c>
      <c r="AL99" s="20" t="s">
        <v>57</v>
      </c>
      <c r="AM99" s="20">
        <v>54</v>
      </c>
      <c r="AN99" s="20" t="s">
        <v>64</v>
      </c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</row>
    <row r="100" spans="1:83" s="31" customFormat="1" ht="50.1" customHeight="1">
      <c r="A100" s="25" t="s">
        <v>411</v>
      </c>
      <c r="B100" s="25" t="s">
        <v>126</v>
      </c>
      <c r="C100" s="119">
        <v>59.194520547945203</v>
      </c>
      <c r="D100" s="25" t="s">
        <v>102</v>
      </c>
      <c r="E100" s="25" t="s">
        <v>157</v>
      </c>
      <c r="F100" s="30">
        <v>42683</v>
      </c>
      <c r="G100" s="30" t="s">
        <v>190</v>
      </c>
      <c r="H100" s="30" t="s">
        <v>106</v>
      </c>
      <c r="I100" s="27">
        <v>23</v>
      </c>
      <c r="J100" s="30">
        <v>42709</v>
      </c>
      <c r="K100" s="28">
        <v>26</v>
      </c>
      <c r="L100" s="25" t="s">
        <v>158</v>
      </c>
      <c r="M100" s="25" t="s">
        <v>109</v>
      </c>
      <c r="N100" s="25"/>
      <c r="O100" s="25" t="s">
        <v>48</v>
      </c>
      <c r="P100" s="25" t="s">
        <v>106</v>
      </c>
      <c r="Q100" s="25">
        <v>75</v>
      </c>
      <c r="R100" s="25">
        <v>2</v>
      </c>
      <c r="S100" s="25"/>
      <c r="T100" s="25"/>
      <c r="U100" s="25" t="s">
        <v>106</v>
      </c>
      <c r="V100" s="25" t="s">
        <v>116</v>
      </c>
      <c r="W100" s="25"/>
      <c r="X100" s="25" t="s">
        <v>106</v>
      </c>
      <c r="Y100" s="25" t="s">
        <v>80</v>
      </c>
      <c r="Z100" s="25" t="s">
        <v>106</v>
      </c>
      <c r="AA100" s="25">
        <v>3</v>
      </c>
      <c r="AB100" s="25">
        <v>5</v>
      </c>
      <c r="AC100" s="25">
        <v>2</v>
      </c>
      <c r="AD100" s="25">
        <v>0</v>
      </c>
      <c r="AE100" s="25">
        <v>0</v>
      </c>
      <c r="AF100" s="25" t="s">
        <v>166</v>
      </c>
      <c r="AG100" s="30">
        <v>42710</v>
      </c>
      <c r="AH100" s="27">
        <v>56.91</v>
      </c>
      <c r="AI100" s="30"/>
      <c r="AJ100" s="30"/>
      <c r="AK100" s="36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30">
        <v>44440</v>
      </c>
      <c r="BF100" s="25" t="s">
        <v>178</v>
      </c>
      <c r="BG100" s="25"/>
      <c r="BH100" s="25"/>
      <c r="BI100" s="25"/>
      <c r="BJ100" s="25"/>
      <c r="BK100" s="25" t="s">
        <v>206</v>
      </c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</row>
    <row r="101" spans="1:83" s="31" customFormat="1" ht="50.1" customHeight="1">
      <c r="A101" s="25" t="s">
        <v>412</v>
      </c>
      <c r="B101" s="25" t="s">
        <v>125</v>
      </c>
      <c r="C101" s="119">
        <v>71</v>
      </c>
      <c r="D101" s="25" t="s">
        <v>101</v>
      </c>
      <c r="E101" s="25" t="s">
        <v>69</v>
      </c>
      <c r="F101" s="30">
        <v>42130</v>
      </c>
      <c r="G101" s="30"/>
      <c r="H101" s="64" t="s">
        <v>106</v>
      </c>
      <c r="I101" s="27"/>
      <c r="J101" s="30">
        <v>42213</v>
      </c>
      <c r="K101" s="28"/>
      <c r="L101" s="25" t="s">
        <v>107</v>
      </c>
      <c r="M101" s="25"/>
      <c r="N101" s="25"/>
      <c r="O101" s="25" t="s">
        <v>48</v>
      </c>
      <c r="P101" s="25"/>
      <c r="Q101" s="25">
        <v>81</v>
      </c>
      <c r="R101" s="25" t="s">
        <v>49</v>
      </c>
      <c r="S101" s="25" t="s">
        <v>61</v>
      </c>
      <c r="T101" s="25" t="s">
        <v>61</v>
      </c>
      <c r="U101" s="25" t="s">
        <v>80</v>
      </c>
      <c r="V101" s="25" t="s">
        <v>80</v>
      </c>
      <c r="W101" s="25"/>
      <c r="X101" s="25" t="s">
        <v>80</v>
      </c>
      <c r="Y101" s="25" t="s">
        <v>80</v>
      </c>
      <c r="Z101" s="25" t="s">
        <v>106</v>
      </c>
      <c r="AA101" s="25">
        <v>4</v>
      </c>
      <c r="AB101" s="25"/>
      <c r="AC101" s="25" t="s">
        <v>49</v>
      </c>
      <c r="AD101" s="25" t="s">
        <v>61</v>
      </c>
      <c r="AE101" s="25" t="s">
        <v>61</v>
      </c>
      <c r="AF101" s="25" t="s">
        <v>165</v>
      </c>
      <c r="AG101" s="30">
        <v>42213</v>
      </c>
      <c r="AH101" s="36"/>
      <c r="AI101" s="30"/>
      <c r="AJ101" s="30"/>
      <c r="AK101" s="36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30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</row>
    <row r="102" spans="1:83" s="31" customFormat="1" ht="50.1" customHeight="1">
      <c r="A102" s="25" t="s">
        <v>413</v>
      </c>
      <c r="B102" s="25" t="s">
        <v>126</v>
      </c>
      <c r="C102" s="119">
        <v>68</v>
      </c>
      <c r="D102" s="25" t="s">
        <v>101</v>
      </c>
      <c r="E102" s="25" t="s">
        <v>69</v>
      </c>
      <c r="F102" s="30">
        <v>42206</v>
      </c>
      <c r="G102" s="30"/>
      <c r="H102" s="64" t="s">
        <v>106</v>
      </c>
      <c r="I102" s="27"/>
      <c r="J102" s="30">
        <v>42254</v>
      </c>
      <c r="K102" s="28"/>
      <c r="L102" s="25" t="s">
        <v>107</v>
      </c>
      <c r="M102" s="25" t="s">
        <v>109</v>
      </c>
      <c r="N102" s="25"/>
      <c r="O102" s="25" t="s">
        <v>48</v>
      </c>
      <c r="P102" s="25"/>
      <c r="Q102" s="25">
        <v>55</v>
      </c>
      <c r="R102" s="25" t="s">
        <v>74</v>
      </c>
      <c r="S102" s="25" t="s">
        <v>61</v>
      </c>
      <c r="T102" s="25" t="s">
        <v>61</v>
      </c>
      <c r="U102" s="25" t="s">
        <v>80</v>
      </c>
      <c r="V102" s="25" t="s">
        <v>106</v>
      </c>
      <c r="W102" s="25"/>
      <c r="X102" s="25" t="s">
        <v>106</v>
      </c>
      <c r="Y102" s="25" t="s">
        <v>106</v>
      </c>
      <c r="Z102" s="25" t="s">
        <v>106</v>
      </c>
      <c r="AA102" s="25">
        <v>3</v>
      </c>
      <c r="AB102" s="25"/>
      <c r="AC102" s="25" t="s">
        <v>74</v>
      </c>
      <c r="AD102" s="25" t="s">
        <v>61</v>
      </c>
      <c r="AE102" s="25" t="s">
        <v>61</v>
      </c>
      <c r="AF102" s="25" t="s">
        <v>146</v>
      </c>
      <c r="AG102" s="30">
        <v>42254</v>
      </c>
      <c r="AH102" s="36"/>
      <c r="AI102" s="30"/>
      <c r="AJ102" s="30"/>
      <c r="AK102" s="36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30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</row>
    <row r="103" spans="1:83" s="31" customFormat="1" ht="50.1" customHeight="1">
      <c r="A103" s="25" t="s">
        <v>414</v>
      </c>
      <c r="B103" s="25" t="s">
        <v>125</v>
      </c>
      <c r="C103" s="119">
        <v>52</v>
      </c>
      <c r="D103" s="25" t="s">
        <v>101</v>
      </c>
      <c r="E103" s="25" t="s">
        <v>69</v>
      </c>
      <c r="F103" s="30">
        <v>42284</v>
      </c>
      <c r="G103" s="30" t="s">
        <v>176</v>
      </c>
      <c r="H103" s="64" t="s">
        <v>106</v>
      </c>
      <c r="I103" s="27"/>
      <c r="J103" s="30">
        <v>42338</v>
      </c>
      <c r="K103" s="28"/>
      <c r="L103" s="25" t="s">
        <v>108</v>
      </c>
      <c r="M103" s="25" t="s">
        <v>109</v>
      </c>
      <c r="N103" s="25"/>
      <c r="O103" s="25" t="s">
        <v>48</v>
      </c>
      <c r="P103" s="25"/>
      <c r="Q103" s="25">
        <v>69</v>
      </c>
      <c r="R103" s="25" t="s">
        <v>49</v>
      </c>
      <c r="S103" s="25" t="s">
        <v>61</v>
      </c>
      <c r="T103" s="25" t="s">
        <v>61</v>
      </c>
      <c r="U103" s="25" t="s">
        <v>106</v>
      </c>
      <c r="V103" s="25" t="s">
        <v>106</v>
      </c>
      <c r="W103" s="25"/>
      <c r="X103" s="25" t="s">
        <v>80</v>
      </c>
      <c r="Y103" s="25" t="s">
        <v>106</v>
      </c>
      <c r="Z103" s="25" t="s">
        <v>106</v>
      </c>
      <c r="AA103" s="25">
        <v>2</v>
      </c>
      <c r="AB103" s="25"/>
      <c r="AC103" s="25" t="s">
        <v>49</v>
      </c>
      <c r="AD103" s="25" t="s">
        <v>61</v>
      </c>
      <c r="AE103" s="25" t="s">
        <v>61</v>
      </c>
      <c r="AF103" s="25" t="s">
        <v>165</v>
      </c>
      <c r="AG103" s="30">
        <v>42338</v>
      </c>
      <c r="AH103" s="36"/>
      <c r="AI103" s="30"/>
      <c r="AJ103" s="30"/>
      <c r="AK103" s="36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30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</row>
    <row r="104" spans="1:83" s="31" customFormat="1" ht="50.1" customHeight="1">
      <c r="A104" s="25" t="s">
        <v>415</v>
      </c>
      <c r="B104" s="25" t="s">
        <v>126</v>
      </c>
      <c r="C104" s="119">
        <v>78</v>
      </c>
      <c r="D104" s="25" t="s">
        <v>101</v>
      </c>
      <c r="E104" s="25" t="s">
        <v>69</v>
      </c>
      <c r="F104" s="30">
        <v>42158</v>
      </c>
      <c r="G104" s="30"/>
      <c r="H104" s="64" t="s">
        <v>106</v>
      </c>
      <c r="I104" s="27"/>
      <c r="J104" s="30">
        <v>42275</v>
      </c>
      <c r="K104" s="28"/>
      <c r="L104" s="25" t="s">
        <v>107</v>
      </c>
      <c r="M104" s="25" t="s">
        <v>109</v>
      </c>
      <c r="N104" s="25"/>
      <c r="O104" s="25" t="s">
        <v>48</v>
      </c>
      <c r="P104" s="25"/>
      <c r="Q104" s="25">
        <v>54</v>
      </c>
      <c r="R104" s="25" t="s">
        <v>49</v>
      </c>
      <c r="S104" s="25" t="s">
        <v>61</v>
      </c>
      <c r="T104" s="25" t="s">
        <v>61</v>
      </c>
      <c r="U104" s="25" t="s">
        <v>106</v>
      </c>
      <c r="V104" s="25" t="s">
        <v>106</v>
      </c>
      <c r="W104" s="25"/>
      <c r="X104" s="25" t="s">
        <v>80</v>
      </c>
      <c r="Y104" s="25" t="s">
        <v>106</v>
      </c>
      <c r="Z104" s="25" t="s">
        <v>106</v>
      </c>
      <c r="AA104" s="25">
        <v>2</v>
      </c>
      <c r="AB104" s="25"/>
      <c r="AC104" s="25" t="s">
        <v>49</v>
      </c>
      <c r="AD104" s="25" t="s">
        <v>61</v>
      </c>
      <c r="AE104" s="25" t="s">
        <v>61</v>
      </c>
      <c r="AF104" s="25" t="s">
        <v>165</v>
      </c>
      <c r="AG104" s="30">
        <v>42275</v>
      </c>
      <c r="AH104" s="36"/>
      <c r="AI104" s="30"/>
      <c r="AJ104" s="30"/>
      <c r="AK104" s="36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30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</row>
    <row r="105" spans="1:83" s="31" customFormat="1" ht="50.1" customHeight="1">
      <c r="A105" s="25" t="s">
        <v>416</v>
      </c>
      <c r="B105" s="25" t="s">
        <v>125</v>
      </c>
      <c r="C105" s="119">
        <v>67</v>
      </c>
      <c r="D105" s="25" t="s">
        <v>101</v>
      </c>
      <c r="E105" s="25" t="s">
        <v>69</v>
      </c>
      <c r="F105" s="30">
        <v>42075</v>
      </c>
      <c r="G105" s="30"/>
      <c r="H105" s="64" t="s">
        <v>106</v>
      </c>
      <c r="I105" s="27"/>
      <c r="J105" s="30">
        <v>42371</v>
      </c>
      <c r="K105" s="28"/>
      <c r="L105" s="25" t="s">
        <v>107</v>
      </c>
      <c r="M105" s="25" t="s">
        <v>109</v>
      </c>
      <c r="N105" s="25"/>
      <c r="O105" s="25" t="s">
        <v>48</v>
      </c>
      <c r="P105" s="25"/>
      <c r="Q105" s="25">
        <v>105</v>
      </c>
      <c r="R105" s="25" t="s">
        <v>78</v>
      </c>
      <c r="S105" s="25">
        <v>1</v>
      </c>
      <c r="T105" s="25" t="s">
        <v>61</v>
      </c>
      <c r="U105" s="25" t="s">
        <v>80</v>
      </c>
      <c r="V105" s="25" t="s">
        <v>80</v>
      </c>
      <c r="W105" s="25"/>
      <c r="X105" s="25" t="s">
        <v>106</v>
      </c>
      <c r="Y105" s="25" t="s">
        <v>80</v>
      </c>
      <c r="Z105" s="25" t="s">
        <v>194</v>
      </c>
      <c r="AA105" s="25">
        <v>4</v>
      </c>
      <c r="AB105" s="25"/>
      <c r="AC105" s="25" t="s">
        <v>78</v>
      </c>
      <c r="AD105" s="25">
        <v>1</v>
      </c>
      <c r="AE105" s="25" t="s">
        <v>61</v>
      </c>
      <c r="AF105" s="25" t="s">
        <v>165</v>
      </c>
      <c r="AG105" s="30">
        <v>42371</v>
      </c>
      <c r="AH105" s="36"/>
      <c r="AI105" s="30"/>
      <c r="AJ105" s="30"/>
      <c r="AK105" s="36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30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</row>
    <row r="106" spans="1:83" s="24" customFormat="1" ht="50.1" customHeight="1">
      <c r="A106" s="57" t="s">
        <v>417</v>
      </c>
      <c r="B106" s="64" t="s">
        <v>126</v>
      </c>
      <c r="C106" s="121">
        <v>64.92876712328767</v>
      </c>
      <c r="D106" s="57" t="s">
        <v>101</v>
      </c>
      <c r="E106" s="64" t="s">
        <v>88</v>
      </c>
      <c r="F106" s="64">
        <v>42611</v>
      </c>
      <c r="G106" s="64" t="s">
        <v>176</v>
      </c>
      <c r="H106" s="64" t="s">
        <v>106</v>
      </c>
      <c r="I106" s="89">
        <v>34.5</v>
      </c>
      <c r="J106" s="64">
        <v>42662</v>
      </c>
      <c r="K106" s="28">
        <f>J106-F106</f>
        <v>51</v>
      </c>
      <c r="L106" s="57" t="s">
        <v>108</v>
      </c>
      <c r="M106" s="57" t="s">
        <v>109</v>
      </c>
      <c r="N106" s="57"/>
      <c r="O106" s="57" t="s">
        <v>48</v>
      </c>
      <c r="P106" s="57"/>
      <c r="Q106" s="57">
        <v>60</v>
      </c>
      <c r="R106" s="57" t="s">
        <v>49</v>
      </c>
      <c r="S106" s="57">
        <v>0</v>
      </c>
      <c r="T106" s="57"/>
      <c r="U106" s="57" t="s">
        <v>106</v>
      </c>
      <c r="V106" s="57" t="s">
        <v>106</v>
      </c>
      <c r="W106" s="57"/>
      <c r="X106" s="57" t="s">
        <v>80</v>
      </c>
      <c r="Y106" s="57" t="s">
        <v>80</v>
      </c>
      <c r="Z106" s="57" t="s">
        <v>106</v>
      </c>
      <c r="AA106" s="57">
        <v>3</v>
      </c>
      <c r="AB106" s="57">
        <v>6</v>
      </c>
      <c r="AC106" s="57" t="s">
        <v>49</v>
      </c>
      <c r="AD106" s="57">
        <v>0</v>
      </c>
      <c r="AE106" s="57">
        <v>0</v>
      </c>
      <c r="AF106" s="57" t="s">
        <v>165</v>
      </c>
      <c r="AG106" s="64">
        <v>44503</v>
      </c>
      <c r="AH106" s="21"/>
      <c r="AI106" s="3"/>
      <c r="AJ106" s="2"/>
      <c r="AK106" s="21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64"/>
      <c r="BN106" s="64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</row>
    <row r="107" spans="1:83" s="24" customFormat="1" ht="50.1" customHeight="1">
      <c r="A107" s="61" t="s">
        <v>418</v>
      </c>
      <c r="B107" s="64" t="s">
        <v>126</v>
      </c>
      <c r="C107" s="124">
        <v>56.731506849315068</v>
      </c>
      <c r="D107" s="61" t="s">
        <v>101</v>
      </c>
      <c r="E107" s="61" t="s">
        <v>67</v>
      </c>
      <c r="F107" s="69">
        <v>42747</v>
      </c>
      <c r="G107" s="69"/>
      <c r="H107" s="69" t="s">
        <v>106</v>
      </c>
      <c r="I107" s="92" t="s">
        <v>242</v>
      </c>
      <c r="J107" s="69">
        <v>42761</v>
      </c>
      <c r="K107" s="28">
        <f>J107-F107</f>
        <v>14</v>
      </c>
      <c r="L107" s="61" t="s">
        <v>108</v>
      </c>
      <c r="M107" s="61" t="s">
        <v>109</v>
      </c>
      <c r="N107" s="61"/>
      <c r="O107" s="61" t="s">
        <v>48</v>
      </c>
      <c r="P107" s="61"/>
      <c r="Q107" s="61">
        <v>125</v>
      </c>
      <c r="R107" s="61" t="s">
        <v>49</v>
      </c>
      <c r="S107" s="102" t="s">
        <v>252</v>
      </c>
      <c r="T107" s="61">
        <v>0</v>
      </c>
      <c r="U107" s="61" t="s">
        <v>106</v>
      </c>
      <c r="V107" s="61" t="s">
        <v>80</v>
      </c>
      <c r="W107" s="61"/>
      <c r="X107" s="61" t="s">
        <v>80</v>
      </c>
      <c r="Y107" s="61" t="s">
        <v>80</v>
      </c>
      <c r="Z107" s="61" t="s">
        <v>106</v>
      </c>
      <c r="AA107" s="61">
        <v>3</v>
      </c>
      <c r="AB107" s="61"/>
      <c r="AC107" s="61" t="s">
        <v>49</v>
      </c>
      <c r="AD107" s="61">
        <v>1</v>
      </c>
      <c r="AE107" s="61">
        <v>0</v>
      </c>
      <c r="AF107" s="61" t="s">
        <v>165</v>
      </c>
      <c r="AG107" s="69">
        <v>43804</v>
      </c>
      <c r="AH107" s="21">
        <v>1.6</v>
      </c>
      <c r="AI107" s="22">
        <v>43860</v>
      </c>
      <c r="AJ107" s="20" t="s">
        <v>488</v>
      </c>
      <c r="AK107" s="21">
        <f>(AI107-F107)/365</f>
        <v>3.0493150684931507</v>
      </c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 t="s">
        <v>66</v>
      </c>
      <c r="AX107" s="61" t="s">
        <v>275</v>
      </c>
      <c r="AY107" s="61"/>
      <c r="AZ107" s="69">
        <v>42838</v>
      </c>
      <c r="BA107" s="69">
        <v>42922</v>
      </c>
      <c r="BB107" s="61">
        <v>4</v>
      </c>
      <c r="BC107" s="61" t="s">
        <v>53</v>
      </c>
      <c r="BD107" s="61" t="s">
        <v>53</v>
      </c>
      <c r="BE107" s="69">
        <v>42922</v>
      </c>
      <c r="BF107" s="61" t="s">
        <v>309</v>
      </c>
      <c r="BG107" s="61"/>
      <c r="BH107" s="61"/>
      <c r="BI107" s="61"/>
      <c r="BJ107" s="61"/>
      <c r="BK107" s="61" t="s">
        <v>289</v>
      </c>
      <c r="BL107" s="61"/>
      <c r="BM107" s="69">
        <v>42935</v>
      </c>
      <c r="BN107" s="69">
        <v>43182</v>
      </c>
      <c r="BO107" s="61">
        <v>18</v>
      </c>
      <c r="BP107" s="61" t="s">
        <v>310</v>
      </c>
      <c r="BQ107" s="61" t="s">
        <v>311</v>
      </c>
      <c r="BR107" s="61"/>
      <c r="BS107" s="69">
        <v>43158</v>
      </c>
      <c r="BT107" s="61" t="s">
        <v>312</v>
      </c>
      <c r="BU107" s="61"/>
      <c r="BV107" s="61"/>
      <c r="BW107" s="61"/>
      <c r="BX107" s="61"/>
      <c r="BY107" s="61" t="s">
        <v>288</v>
      </c>
      <c r="BZ107" s="61"/>
      <c r="CA107" s="69">
        <v>43293</v>
      </c>
      <c r="CB107" s="61" t="s">
        <v>83</v>
      </c>
      <c r="CC107" s="61">
        <v>13</v>
      </c>
      <c r="CD107" s="61" t="s">
        <v>313</v>
      </c>
      <c r="CE107" s="61"/>
    </row>
    <row r="108" spans="1:83" s="24" customFormat="1" ht="50.1" customHeight="1">
      <c r="A108" s="57" t="s">
        <v>419</v>
      </c>
      <c r="B108" s="64" t="s">
        <v>126</v>
      </c>
      <c r="C108" s="121">
        <v>68.816438356164383</v>
      </c>
      <c r="D108" s="57" t="s">
        <v>228</v>
      </c>
      <c r="E108" s="57" t="s">
        <v>47</v>
      </c>
      <c r="F108" s="64">
        <v>42720</v>
      </c>
      <c r="G108" s="64" t="s">
        <v>176</v>
      </c>
      <c r="H108" s="64" t="s">
        <v>106</v>
      </c>
      <c r="I108" s="89">
        <v>32.1</v>
      </c>
      <c r="J108" s="64">
        <v>42775</v>
      </c>
      <c r="K108" s="28">
        <f>J108-F108</f>
        <v>55</v>
      </c>
      <c r="L108" s="57" t="s">
        <v>107</v>
      </c>
      <c r="M108" s="57" t="s">
        <v>109</v>
      </c>
      <c r="N108" s="57"/>
      <c r="O108" s="57" t="s">
        <v>48</v>
      </c>
      <c r="P108" s="57"/>
      <c r="Q108" s="57">
        <v>120</v>
      </c>
      <c r="R108" s="57" t="s">
        <v>49</v>
      </c>
      <c r="S108" s="57" t="s">
        <v>61</v>
      </c>
      <c r="T108" s="57">
        <v>0</v>
      </c>
      <c r="U108" s="57" t="s">
        <v>106</v>
      </c>
      <c r="V108" s="57" t="s">
        <v>106</v>
      </c>
      <c r="W108" s="57" t="s">
        <v>106</v>
      </c>
      <c r="X108" s="57" t="s">
        <v>80</v>
      </c>
      <c r="Y108" s="57" t="s">
        <v>80</v>
      </c>
      <c r="Z108" s="57"/>
      <c r="AA108" s="57">
        <v>3</v>
      </c>
      <c r="AB108" s="57"/>
      <c r="AC108" s="57" t="s">
        <v>49</v>
      </c>
      <c r="AD108" s="57" t="s">
        <v>61</v>
      </c>
      <c r="AE108" s="57">
        <v>0</v>
      </c>
      <c r="AF108" s="57" t="s">
        <v>165</v>
      </c>
      <c r="AG108" s="64">
        <v>43887</v>
      </c>
      <c r="AH108" s="21"/>
      <c r="AI108" s="3"/>
      <c r="AJ108" s="2"/>
      <c r="AK108" s="21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64"/>
      <c r="BN108" s="64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</row>
    <row r="109" spans="1:83" s="24" customFormat="1" ht="50.1" customHeight="1">
      <c r="A109" s="57" t="s">
        <v>420</v>
      </c>
      <c r="B109" s="3" t="s">
        <v>125</v>
      </c>
      <c r="C109" s="121">
        <v>56.230136986301368</v>
      </c>
      <c r="D109" s="57" t="s">
        <v>101</v>
      </c>
      <c r="E109" s="57" t="s">
        <v>236</v>
      </c>
      <c r="F109" s="64">
        <v>42779</v>
      </c>
      <c r="G109" s="64" t="s">
        <v>176</v>
      </c>
      <c r="H109" s="64" t="s">
        <v>106</v>
      </c>
      <c r="I109" s="89">
        <v>27.8</v>
      </c>
      <c r="J109" s="64">
        <v>42789</v>
      </c>
      <c r="K109" s="28">
        <f>J109-F109</f>
        <v>10</v>
      </c>
      <c r="L109" s="57" t="s">
        <v>107</v>
      </c>
      <c r="M109" s="57" t="s">
        <v>109</v>
      </c>
      <c r="N109" s="57"/>
      <c r="O109" s="57" t="s">
        <v>48</v>
      </c>
      <c r="P109" s="57" t="s">
        <v>106</v>
      </c>
      <c r="Q109" s="57">
        <v>100</v>
      </c>
      <c r="R109" s="57" t="s">
        <v>49</v>
      </c>
      <c r="S109" s="57" t="s">
        <v>61</v>
      </c>
      <c r="T109" s="57"/>
      <c r="U109" s="57" t="s">
        <v>106</v>
      </c>
      <c r="V109" s="57" t="s">
        <v>80</v>
      </c>
      <c r="W109" s="57" t="s">
        <v>80</v>
      </c>
      <c r="X109" s="57" t="s">
        <v>80</v>
      </c>
      <c r="Y109" s="57" t="s">
        <v>253</v>
      </c>
      <c r="Z109" s="57" t="s">
        <v>106</v>
      </c>
      <c r="AA109" s="101" t="s">
        <v>494</v>
      </c>
      <c r="AB109" s="57"/>
      <c r="AC109" s="57" t="s">
        <v>49</v>
      </c>
      <c r="AD109" s="57" t="s">
        <v>61</v>
      </c>
      <c r="AE109" s="57" t="s">
        <v>61</v>
      </c>
      <c r="AF109" s="57" t="s">
        <v>165</v>
      </c>
      <c r="AG109" s="64">
        <v>43908</v>
      </c>
      <c r="AH109" s="4">
        <v>30.6</v>
      </c>
      <c r="AI109" s="3"/>
      <c r="AJ109" s="2"/>
      <c r="AK109" s="21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70"/>
      <c r="BA109" s="62"/>
      <c r="BB109" s="62"/>
      <c r="BC109" s="62"/>
      <c r="BD109" s="62"/>
      <c r="BE109" s="64">
        <v>43879</v>
      </c>
      <c r="BF109" s="57"/>
      <c r="BG109" s="57"/>
      <c r="BH109" s="57"/>
      <c r="BI109" s="57"/>
      <c r="BJ109" s="57"/>
      <c r="BK109" s="57" t="s">
        <v>66</v>
      </c>
      <c r="BL109" s="57"/>
      <c r="BM109" s="64">
        <v>43879</v>
      </c>
      <c r="BN109" s="64" t="s">
        <v>95</v>
      </c>
      <c r="BO109" s="57">
        <v>3</v>
      </c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</row>
    <row r="110" spans="1:83" s="24" customFormat="1" ht="50.1" customHeight="1">
      <c r="A110" s="57" t="s">
        <v>421</v>
      </c>
      <c r="B110" s="64" t="s">
        <v>126</v>
      </c>
      <c r="C110" s="121">
        <v>59.361643835616441</v>
      </c>
      <c r="D110" s="57" t="s">
        <v>101</v>
      </c>
      <c r="E110" s="57" t="s">
        <v>47</v>
      </c>
      <c r="F110" s="64">
        <v>42765</v>
      </c>
      <c r="G110" s="64" t="s">
        <v>211</v>
      </c>
      <c r="H110" s="64" t="s">
        <v>106</v>
      </c>
      <c r="I110" s="89">
        <v>27.8</v>
      </c>
      <c r="J110" s="64">
        <v>42815</v>
      </c>
      <c r="K110" s="28">
        <f>J110-F110</f>
        <v>50</v>
      </c>
      <c r="L110" s="57" t="s">
        <v>108</v>
      </c>
      <c r="M110" s="57" t="s">
        <v>109</v>
      </c>
      <c r="N110" s="57"/>
      <c r="O110" s="57" t="s">
        <v>48</v>
      </c>
      <c r="P110" s="57" t="s">
        <v>106</v>
      </c>
      <c r="Q110" s="57">
        <v>100</v>
      </c>
      <c r="R110" s="57" t="s">
        <v>78</v>
      </c>
      <c r="S110" s="57" t="s">
        <v>61</v>
      </c>
      <c r="T110" s="57">
        <v>1</v>
      </c>
      <c r="U110" s="57" t="s">
        <v>106</v>
      </c>
      <c r="V110" s="57" t="s">
        <v>80</v>
      </c>
      <c r="W110" s="57" t="s">
        <v>80</v>
      </c>
      <c r="X110" s="57" t="s">
        <v>80</v>
      </c>
      <c r="Y110" s="57" t="s">
        <v>254</v>
      </c>
      <c r="Z110" s="57" t="s">
        <v>194</v>
      </c>
      <c r="AA110" s="57">
        <v>4</v>
      </c>
      <c r="AB110" s="57"/>
      <c r="AC110" s="57" t="s">
        <v>78</v>
      </c>
      <c r="AD110" s="57" t="s">
        <v>61</v>
      </c>
      <c r="AE110" s="57">
        <v>1</v>
      </c>
      <c r="AF110" s="57" t="s">
        <v>165</v>
      </c>
      <c r="AG110" s="64">
        <v>43738</v>
      </c>
      <c r="AH110" s="4">
        <v>7.16</v>
      </c>
      <c r="AI110" s="3"/>
      <c r="AJ110" s="2"/>
      <c r="AK110" s="21"/>
      <c r="AL110" s="57"/>
      <c r="AM110" s="57"/>
      <c r="AN110" s="57"/>
      <c r="AO110" s="57"/>
      <c r="AP110" s="57">
        <v>0</v>
      </c>
      <c r="AQ110" s="57"/>
      <c r="AR110" s="57"/>
      <c r="AS110" s="57"/>
      <c r="AT110" s="57"/>
      <c r="AU110" s="57"/>
      <c r="AV110" s="57"/>
      <c r="AW110" s="57" t="s">
        <v>57</v>
      </c>
      <c r="AX110" s="57" t="s">
        <v>276</v>
      </c>
      <c r="AY110" s="57" t="s">
        <v>277</v>
      </c>
      <c r="AZ110" s="64">
        <v>43206</v>
      </c>
      <c r="BA110" s="64" t="s">
        <v>95</v>
      </c>
      <c r="BB110" s="57">
        <v>18</v>
      </c>
      <c r="BC110" s="57" t="s">
        <v>278</v>
      </c>
      <c r="BD110" s="57"/>
      <c r="BE110" s="57"/>
      <c r="BF110" s="57"/>
      <c r="BG110" s="57"/>
      <c r="BH110" s="57"/>
      <c r="BI110" s="57"/>
      <c r="BJ110" s="57"/>
      <c r="BK110" s="57"/>
      <c r="BL110" s="57"/>
      <c r="BM110" s="64"/>
      <c r="BN110" s="64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</row>
    <row r="111" spans="1:83" s="24" customFormat="1" ht="50.1" customHeight="1">
      <c r="A111" s="57" t="s">
        <v>422</v>
      </c>
      <c r="B111" s="64" t="s">
        <v>126</v>
      </c>
      <c r="C111" s="121">
        <v>62.027397260273972</v>
      </c>
      <c r="D111" s="57" t="s">
        <v>101</v>
      </c>
      <c r="E111" s="57" t="s">
        <v>47</v>
      </c>
      <c r="F111" s="64">
        <v>42789</v>
      </c>
      <c r="G111" s="64" t="s">
        <v>211</v>
      </c>
      <c r="H111" s="64" t="s">
        <v>106</v>
      </c>
      <c r="I111" s="89">
        <v>37.799999999999997</v>
      </c>
      <c r="J111" s="64">
        <v>42838</v>
      </c>
      <c r="K111" s="28">
        <f>J111-F111</f>
        <v>49</v>
      </c>
      <c r="L111" s="57" t="s">
        <v>108</v>
      </c>
      <c r="M111" s="57" t="s">
        <v>109</v>
      </c>
      <c r="N111" s="57"/>
      <c r="O111" s="57" t="s">
        <v>48</v>
      </c>
      <c r="P111" s="57" t="s">
        <v>106</v>
      </c>
      <c r="Q111" s="57">
        <v>75</v>
      </c>
      <c r="R111" s="57" t="s">
        <v>49</v>
      </c>
      <c r="S111" s="57" t="s">
        <v>61</v>
      </c>
      <c r="T111" s="57" t="s">
        <v>61</v>
      </c>
      <c r="U111" s="57" t="s">
        <v>106</v>
      </c>
      <c r="V111" s="57" t="s">
        <v>80</v>
      </c>
      <c r="W111" s="57" t="s">
        <v>106</v>
      </c>
      <c r="X111" s="57" t="s">
        <v>106</v>
      </c>
      <c r="Y111" s="57" t="s">
        <v>255</v>
      </c>
      <c r="Z111" s="57" t="s">
        <v>106</v>
      </c>
      <c r="AA111" s="57">
        <v>3</v>
      </c>
      <c r="AB111" s="57"/>
      <c r="AC111" s="57" t="s">
        <v>49</v>
      </c>
      <c r="AD111" s="57" t="s">
        <v>61</v>
      </c>
      <c r="AE111" s="57">
        <v>0</v>
      </c>
      <c r="AF111" s="57" t="s">
        <v>165</v>
      </c>
      <c r="AG111" s="64">
        <v>43888</v>
      </c>
      <c r="AH111" s="4">
        <v>23.9</v>
      </c>
      <c r="AI111" s="3"/>
      <c r="AJ111" s="2"/>
      <c r="AK111" s="21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64"/>
      <c r="BN111" s="64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</row>
    <row r="112" spans="1:83" s="31" customFormat="1" ht="50.1" customHeight="1">
      <c r="A112" s="32" t="s">
        <v>423</v>
      </c>
      <c r="B112" s="32" t="s">
        <v>125</v>
      </c>
      <c r="C112" s="120">
        <v>73.9972602739726</v>
      </c>
      <c r="D112" s="32" t="s">
        <v>101</v>
      </c>
      <c r="E112" s="32" t="s">
        <v>162</v>
      </c>
      <c r="F112" s="34">
        <v>42753</v>
      </c>
      <c r="G112" s="34" t="s">
        <v>211</v>
      </c>
      <c r="H112" s="34" t="s">
        <v>106</v>
      </c>
      <c r="I112" s="36">
        <v>23.9</v>
      </c>
      <c r="J112" s="34">
        <v>42800</v>
      </c>
      <c r="K112" s="37">
        <f>J112-F112</f>
        <v>47</v>
      </c>
      <c r="L112" s="32" t="s">
        <v>108</v>
      </c>
      <c r="M112" s="32" t="s">
        <v>163</v>
      </c>
      <c r="N112" s="32"/>
      <c r="O112" s="32" t="s">
        <v>48</v>
      </c>
      <c r="P112" s="32"/>
      <c r="Q112" s="32">
        <v>85</v>
      </c>
      <c r="R112" s="32" t="s">
        <v>49</v>
      </c>
      <c r="S112" s="32">
        <v>0</v>
      </c>
      <c r="T112" s="32">
        <v>0</v>
      </c>
      <c r="U112" s="32" t="s">
        <v>80</v>
      </c>
      <c r="V112" s="32" t="s">
        <v>80</v>
      </c>
      <c r="W112" s="32" t="s">
        <v>106</v>
      </c>
      <c r="X112" s="32" t="s">
        <v>106</v>
      </c>
      <c r="Y112" s="32" t="s">
        <v>80</v>
      </c>
      <c r="Z112" s="32" t="s">
        <v>106</v>
      </c>
      <c r="AA112" s="32">
        <v>4</v>
      </c>
      <c r="AB112" s="32">
        <v>8</v>
      </c>
      <c r="AC112" s="32" t="s">
        <v>49</v>
      </c>
      <c r="AD112" s="32">
        <v>0</v>
      </c>
      <c r="AE112" s="32">
        <v>1</v>
      </c>
      <c r="AF112" s="32" t="s">
        <v>113</v>
      </c>
      <c r="AG112" s="34">
        <v>43210</v>
      </c>
      <c r="AH112" s="36">
        <v>11.3</v>
      </c>
      <c r="AI112" s="34">
        <v>43249</v>
      </c>
      <c r="AJ112" s="34" t="s">
        <v>488</v>
      </c>
      <c r="AK112" s="36">
        <f>(AI112-F112)/365</f>
        <v>1.3589041095890411</v>
      </c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 t="s">
        <v>57</v>
      </c>
      <c r="AX112" s="32" t="s">
        <v>215</v>
      </c>
      <c r="AY112" s="32"/>
      <c r="AZ112" s="34">
        <v>42806</v>
      </c>
      <c r="BA112" s="34">
        <v>43042</v>
      </c>
      <c r="BB112" s="32">
        <v>5</v>
      </c>
      <c r="BC112" s="32" t="s">
        <v>52</v>
      </c>
      <c r="BD112" s="32" t="s">
        <v>119</v>
      </c>
      <c r="BE112" s="34">
        <v>43175</v>
      </c>
      <c r="BF112" s="32" t="s">
        <v>221</v>
      </c>
      <c r="BG112" s="32"/>
      <c r="BH112" s="32"/>
      <c r="BI112" s="32"/>
      <c r="BJ112" s="32"/>
      <c r="BK112" s="32" t="s">
        <v>117</v>
      </c>
      <c r="BL112" s="32"/>
      <c r="BM112" s="34">
        <v>43175</v>
      </c>
      <c r="BN112" s="34">
        <v>43196</v>
      </c>
      <c r="BO112" s="32">
        <v>2</v>
      </c>
      <c r="BP112" s="32" t="s">
        <v>53</v>
      </c>
      <c r="BQ112" s="32" t="s">
        <v>53</v>
      </c>
      <c r="BR112" s="32"/>
      <c r="BS112" s="34">
        <v>43175</v>
      </c>
      <c r="BT112" s="32" t="s">
        <v>222</v>
      </c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 spans="1:83" s="31" customFormat="1" ht="50.1" customHeight="1">
      <c r="A113" s="25" t="s">
        <v>424</v>
      </c>
      <c r="B113" s="25" t="s">
        <v>125</v>
      </c>
      <c r="C113" s="119">
        <v>75.191780821917803</v>
      </c>
      <c r="D113" s="25" t="s">
        <v>101</v>
      </c>
      <c r="E113" s="25" t="s">
        <v>179</v>
      </c>
      <c r="F113" s="30">
        <v>42937</v>
      </c>
      <c r="G113" s="30"/>
      <c r="H113" s="30" t="s">
        <v>106</v>
      </c>
      <c r="I113" s="27">
        <v>21.9</v>
      </c>
      <c r="J113" s="30">
        <v>42964</v>
      </c>
      <c r="K113" s="28">
        <f>J113-F113</f>
        <v>27</v>
      </c>
      <c r="L113" s="25" t="s">
        <v>108</v>
      </c>
      <c r="M113" s="25" t="s">
        <v>109</v>
      </c>
      <c r="N113" s="25"/>
      <c r="O113" s="25" t="s">
        <v>48</v>
      </c>
      <c r="P113" s="25" t="s">
        <v>106</v>
      </c>
      <c r="Q113" s="25">
        <v>120</v>
      </c>
      <c r="R113" s="25" t="s">
        <v>49</v>
      </c>
      <c r="S113" s="25">
        <v>0</v>
      </c>
      <c r="T113" s="25">
        <v>0</v>
      </c>
      <c r="U113" s="25" t="s">
        <v>80</v>
      </c>
      <c r="V113" s="25" t="s">
        <v>106</v>
      </c>
      <c r="W113" s="25" t="s">
        <v>106</v>
      </c>
      <c r="X113" s="25" t="s">
        <v>80</v>
      </c>
      <c r="Y113" s="25" t="s">
        <v>80</v>
      </c>
      <c r="Z113" s="25" t="s">
        <v>106</v>
      </c>
      <c r="AA113" s="25">
        <v>4</v>
      </c>
      <c r="AB113" s="25">
        <v>9</v>
      </c>
      <c r="AC113" s="25" t="s">
        <v>49</v>
      </c>
      <c r="AD113" s="25">
        <v>0</v>
      </c>
      <c r="AE113" s="25">
        <v>1</v>
      </c>
      <c r="AF113" s="25" t="s">
        <v>113</v>
      </c>
      <c r="AG113" s="30">
        <v>44601</v>
      </c>
      <c r="AH113" s="36">
        <v>2.04</v>
      </c>
      <c r="AI113" s="30"/>
      <c r="AJ113" s="27"/>
      <c r="AK113" s="36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 t="s">
        <v>180</v>
      </c>
      <c r="AX113" s="25"/>
      <c r="AY113" s="25"/>
      <c r="AZ113" s="25"/>
      <c r="BA113" s="25"/>
      <c r="BB113" s="25"/>
      <c r="BC113" s="25"/>
      <c r="BD113" s="25"/>
      <c r="BE113" s="30">
        <v>43438</v>
      </c>
      <c r="BF113" s="25" t="s">
        <v>181</v>
      </c>
      <c r="BG113" s="25" t="s">
        <v>106</v>
      </c>
      <c r="BH113" s="25"/>
      <c r="BI113" s="25"/>
      <c r="BJ113" s="25"/>
      <c r="BK113" s="25" t="s">
        <v>182</v>
      </c>
      <c r="BL113" s="25" t="s">
        <v>183</v>
      </c>
      <c r="BM113" s="30">
        <v>43486</v>
      </c>
      <c r="BN113" s="30" t="s">
        <v>95</v>
      </c>
      <c r="BO113" s="25">
        <v>141</v>
      </c>
      <c r="BP113" s="25" t="s">
        <v>76</v>
      </c>
      <c r="BQ113" s="25" t="s">
        <v>95</v>
      </c>
      <c r="BR113" s="25"/>
      <c r="BS113" s="30"/>
      <c r="BT113" s="25"/>
      <c r="BU113" s="25"/>
      <c r="BV113" s="25"/>
      <c r="BW113" s="25"/>
      <c r="BX113" s="25"/>
      <c r="BY113" s="25"/>
      <c r="BZ113" s="25"/>
      <c r="CA113" s="30"/>
      <c r="CB113" s="25"/>
      <c r="CC113" s="25"/>
      <c r="CD113" s="25"/>
      <c r="CE113" s="25"/>
    </row>
    <row r="114" spans="1:83" s="31" customFormat="1" ht="50.1" customHeight="1">
      <c r="A114" s="32" t="s">
        <v>425</v>
      </c>
      <c r="B114" s="32" t="s">
        <v>125</v>
      </c>
      <c r="C114" s="120">
        <v>59.279452054794518</v>
      </c>
      <c r="D114" s="32" t="s">
        <v>101</v>
      </c>
      <c r="E114" s="32" t="s">
        <v>185</v>
      </c>
      <c r="F114" s="34">
        <v>42965</v>
      </c>
      <c r="G114" s="34"/>
      <c r="H114" s="34" t="s">
        <v>106</v>
      </c>
      <c r="I114" s="36">
        <v>18.3</v>
      </c>
      <c r="J114" s="34">
        <v>42999</v>
      </c>
      <c r="K114" s="37">
        <f>J114-F114</f>
        <v>34</v>
      </c>
      <c r="L114" s="32" t="s">
        <v>107</v>
      </c>
      <c r="M114" s="32" t="s">
        <v>109</v>
      </c>
      <c r="N114" s="32"/>
      <c r="O114" s="32" t="s">
        <v>48</v>
      </c>
      <c r="P114" s="32" t="s">
        <v>106</v>
      </c>
      <c r="Q114" s="32">
        <v>95</v>
      </c>
      <c r="R114" s="32" t="s">
        <v>78</v>
      </c>
      <c r="S114" s="32">
        <v>0</v>
      </c>
      <c r="T114" s="32">
        <v>0</v>
      </c>
      <c r="U114" s="32" t="s">
        <v>80</v>
      </c>
      <c r="V114" s="32" t="s">
        <v>80</v>
      </c>
      <c r="W114" s="32" t="s">
        <v>80</v>
      </c>
      <c r="X114" s="32" t="s">
        <v>80</v>
      </c>
      <c r="Y114" s="32" t="s">
        <v>80</v>
      </c>
      <c r="Z114" s="32" t="s">
        <v>106</v>
      </c>
      <c r="AA114" s="32">
        <v>4</v>
      </c>
      <c r="AB114" s="32">
        <v>8</v>
      </c>
      <c r="AC114" s="32" t="s">
        <v>78</v>
      </c>
      <c r="AD114" s="32">
        <v>0</v>
      </c>
      <c r="AE114" s="32">
        <v>0</v>
      </c>
      <c r="AF114" s="32" t="s">
        <v>165</v>
      </c>
      <c r="AG114" s="34">
        <v>43341</v>
      </c>
      <c r="AH114" s="36"/>
      <c r="AI114" s="34">
        <v>43341</v>
      </c>
      <c r="AJ114" s="34" t="s">
        <v>69</v>
      </c>
      <c r="AK114" s="36">
        <f>(AI114-F114)/365</f>
        <v>1.0301369863013699</v>
      </c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4"/>
      <c r="BF114" s="32"/>
      <c r="BG114" s="32"/>
      <c r="BH114" s="32"/>
      <c r="BI114" s="32"/>
      <c r="BJ114" s="32"/>
      <c r="BK114" s="32"/>
      <c r="BL114" s="32"/>
      <c r="BM114" s="34"/>
      <c r="BN114" s="34"/>
      <c r="BO114" s="32"/>
      <c r="BP114" s="32"/>
      <c r="BQ114" s="32"/>
      <c r="BR114" s="32"/>
      <c r="BS114" s="34"/>
      <c r="BT114" s="32"/>
      <c r="BU114" s="32"/>
      <c r="BV114" s="32"/>
      <c r="BW114" s="32"/>
      <c r="BX114" s="32"/>
      <c r="BY114" s="32"/>
      <c r="BZ114" s="32"/>
      <c r="CA114" s="34"/>
      <c r="CB114" s="32"/>
      <c r="CC114" s="32"/>
      <c r="CD114" s="32"/>
      <c r="CE114" s="32"/>
    </row>
    <row r="115" spans="1:83" s="31" customFormat="1" ht="50.1" customHeight="1">
      <c r="A115" s="32" t="s">
        <v>426</v>
      </c>
      <c r="B115" s="32" t="s">
        <v>126</v>
      </c>
      <c r="C115" s="120">
        <v>70.468493150684935</v>
      </c>
      <c r="D115" s="32" t="s">
        <v>101</v>
      </c>
      <c r="E115" s="32" t="s">
        <v>186</v>
      </c>
      <c r="F115" s="34">
        <v>42978</v>
      </c>
      <c r="G115" s="34"/>
      <c r="H115" s="34" t="s">
        <v>106</v>
      </c>
      <c r="I115" s="36">
        <v>29.9</v>
      </c>
      <c r="J115" s="34">
        <v>43108</v>
      </c>
      <c r="K115" s="28">
        <f>J115-F115</f>
        <v>130</v>
      </c>
      <c r="L115" s="32" t="s">
        <v>108</v>
      </c>
      <c r="M115" s="32" t="s">
        <v>139</v>
      </c>
      <c r="N115" s="32"/>
      <c r="O115" s="32" t="s">
        <v>48</v>
      </c>
      <c r="P115" s="32"/>
      <c r="Q115" s="32">
        <v>60</v>
      </c>
      <c r="R115" s="32" t="s">
        <v>49</v>
      </c>
      <c r="S115" s="32">
        <v>0</v>
      </c>
      <c r="T115" s="32">
        <v>0</v>
      </c>
      <c r="U115" s="32" t="s">
        <v>106</v>
      </c>
      <c r="V115" s="32" t="s">
        <v>106</v>
      </c>
      <c r="W115" s="32" t="s">
        <v>106</v>
      </c>
      <c r="X115" s="32" t="s">
        <v>80</v>
      </c>
      <c r="Y115" s="32" t="s">
        <v>80</v>
      </c>
      <c r="Z115" s="32" t="s">
        <v>80</v>
      </c>
      <c r="AA115" s="32">
        <v>4</v>
      </c>
      <c r="AB115" s="32">
        <v>8</v>
      </c>
      <c r="AC115" s="32" t="s">
        <v>49</v>
      </c>
      <c r="AD115" s="32">
        <v>0</v>
      </c>
      <c r="AE115" s="32">
        <v>0</v>
      </c>
      <c r="AF115" s="32" t="s">
        <v>165</v>
      </c>
      <c r="AG115" s="34">
        <v>43524</v>
      </c>
      <c r="AH115" s="36">
        <v>3.78</v>
      </c>
      <c r="AI115" s="34">
        <v>43531</v>
      </c>
      <c r="AJ115" s="32" t="s">
        <v>488</v>
      </c>
      <c r="AK115" s="36">
        <f>(AI115-F115)/365</f>
        <v>1.515068493150685</v>
      </c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4">
        <v>43223</v>
      </c>
      <c r="BF115" s="32" t="s">
        <v>121</v>
      </c>
      <c r="BG115" s="32" t="s">
        <v>106</v>
      </c>
      <c r="BH115" s="32"/>
      <c r="BI115" s="32"/>
      <c r="BJ115" s="32"/>
      <c r="BK115" s="32" t="s">
        <v>57</v>
      </c>
      <c r="BL115" s="32"/>
      <c r="BM115" s="34">
        <v>43221</v>
      </c>
      <c r="BN115" s="34">
        <v>43445</v>
      </c>
      <c r="BO115" s="32">
        <v>3</v>
      </c>
      <c r="BP115" s="32" t="s">
        <v>122</v>
      </c>
      <c r="BQ115" s="32" t="s">
        <v>122</v>
      </c>
      <c r="BR115" s="32"/>
      <c r="BS115" s="34">
        <v>43481</v>
      </c>
      <c r="BT115" s="32" t="s">
        <v>187</v>
      </c>
      <c r="BU115" s="32" t="s">
        <v>106</v>
      </c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 spans="1:83" s="5" customFormat="1" ht="50.1" customHeight="1">
      <c r="A116" s="57" t="s">
        <v>427</v>
      </c>
      <c r="B116" s="3" t="s">
        <v>125</v>
      </c>
      <c r="C116" s="121">
        <v>44.320547945205476</v>
      </c>
      <c r="D116" s="57" t="s">
        <v>101</v>
      </c>
      <c r="E116" s="57" t="s">
        <v>67</v>
      </c>
      <c r="F116" s="64">
        <v>42776</v>
      </c>
      <c r="G116" s="64"/>
      <c r="H116" s="64" t="s">
        <v>106</v>
      </c>
      <c r="I116" s="89">
        <v>43.9</v>
      </c>
      <c r="J116" s="64">
        <v>42830</v>
      </c>
      <c r="K116" s="28">
        <f>J116-F116</f>
        <v>54</v>
      </c>
      <c r="L116" s="57" t="s">
        <v>107</v>
      </c>
      <c r="M116" s="57" t="s">
        <v>110</v>
      </c>
      <c r="N116" s="72"/>
      <c r="O116" s="53" t="s">
        <v>48</v>
      </c>
      <c r="P116" s="57" t="s">
        <v>106</v>
      </c>
      <c r="Q116" s="57">
        <v>39</v>
      </c>
      <c r="R116" s="57" t="s">
        <v>65</v>
      </c>
      <c r="S116" s="57" t="s">
        <v>61</v>
      </c>
      <c r="T116" s="57" t="s">
        <v>61</v>
      </c>
      <c r="U116" s="57" t="s">
        <v>106</v>
      </c>
      <c r="V116" s="57" t="s">
        <v>106</v>
      </c>
      <c r="W116" s="57" t="s">
        <v>106</v>
      </c>
      <c r="X116" s="57" t="s">
        <v>106</v>
      </c>
      <c r="Y116" s="57" t="s">
        <v>106</v>
      </c>
      <c r="Z116" s="57" t="s">
        <v>106</v>
      </c>
      <c r="AA116" s="57"/>
      <c r="AB116" s="57"/>
      <c r="AC116" s="53" t="s">
        <v>65</v>
      </c>
      <c r="AD116" s="57" t="s">
        <v>61</v>
      </c>
      <c r="AE116" s="57" t="s">
        <v>61</v>
      </c>
      <c r="AF116" s="94" t="s">
        <v>146</v>
      </c>
      <c r="AG116" s="98">
        <v>43019</v>
      </c>
      <c r="AH116" s="21"/>
      <c r="AI116" s="3"/>
      <c r="AJ116" s="2"/>
      <c r="AK116" s="21"/>
      <c r="AL116" s="57"/>
      <c r="AM116" s="57"/>
      <c r="AN116" s="57"/>
      <c r="AO116" s="53"/>
      <c r="AP116" s="57"/>
      <c r="AQ116" s="57"/>
      <c r="AR116" s="57"/>
      <c r="AS116" s="57"/>
      <c r="AT116" s="57"/>
      <c r="AU116" s="57"/>
      <c r="AV116" s="94"/>
      <c r="AW116" s="53"/>
      <c r="AX116" s="57"/>
      <c r="AY116" s="57"/>
      <c r="AZ116" s="57"/>
      <c r="BA116" s="57"/>
      <c r="BB116" s="57"/>
      <c r="BC116" s="57"/>
      <c r="BD116" s="94"/>
      <c r="BE116" s="53"/>
      <c r="BF116" s="57"/>
      <c r="BG116" s="57"/>
      <c r="BH116" s="57"/>
      <c r="BI116" s="57"/>
      <c r="BJ116" s="57"/>
      <c r="BK116" s="57"/>
      <c r="BL116" s="57"/>
      <c r="BM116" s="64"/>
      <c r="BN116" s="64"/>
      <c r="BO116" s="57"/>
      <c r="BP116" s="57"/>
      <c r="BQ116" s="63"/>
      <c r="BR116" s="94"/>
      <c r="BS116" s="53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63"/>
    </row>
    <row r="117" spans="1:83" s="5" customFormat="1" ht="50.1" customHeight="1">
      <c r="A117" s="57" t="s">
        <v>428</v>
      </c>
      <c r="B117" s="64" t="s">
        <v>126</v>
      </c>
      <c r="C117" s="121">
        <v>52.254794520547946</v>
      </c>
      <c r="D117" s="57" t="s">
        <v>102</v>
      </c>
      <c r="E117" s="57" t="s">
        <v>67</v>
      </c>
      <c r="F117" s="64">
        <v>42811</v>
      </c>
      <c r="G117" s="64"/>
      <c r="H117" s="64" t="s">
        <v>106</v>
      </c>
      <c r="I117" s="89">
        <v>27.5</v>
      </c>
      <c r="J117" s="64">
        <v>42845</v>
      </c>
      <c r="K117" s="28">
        <f>J117-F117</f>
        <v>34</v>
      </c>
      <c r="L117" s="57" t="s">
        <v>108</v>
      </c>
      <c r="M117" s="57" t="s">
        <v>109</v>
      </c>
      <c r="N117" s="72"/>
      <c r="O117" s="56" t="s">
        <v>48</v>
      </c>
      <c r="P117" s="57" t="s">
        <v>106</v>
      </c>
      <c r="Q117" s="57">
        <v>74</v>
      </c>
      <c r="R117" s="57">
        <v>2</v>
      </c>
      <c r="S117" s="57" t="s">
        <v>256</v>
      </c>
      <c r="T117" s="57" t="s">
        <v>61</v>
      </c>
      <c r="U117" s="57" t="s">
        <v>106</v>
      </c>
      <c r="V117" s="57" t="s">
        <v>106</v>
      </c>
      <c r="W117" s="57" t="s">
        <v>106</v>
      </c>
      <c r="X117" s="57" t="s">
        <v>106</v>
      </c>
      <c r="Y117" s="57" t="s">
        <v>257</v>
      </c>
      <c r="Z117" s="57" t="s">
        <v>106</v>
      </c>
      <c r="AA117" s="57">
        <v>4</v>
      </c>
      <c r="AB117" s="57"/>
      <c r="AC117" s="53">
        <v>2</v>
      </c>
      <c r="AD117" s="57">
        <v>0</v>
      </c>
      <c r="AE117" s="57" t="s">
        <v>61</v>
      </c>
      <c r="AF117" s="94" t="s">
        <v>166</v>
      </c>
      <c r="AG117" s="98">
        <v>43922</v>
      </c>
      <c r="AH117" s="21"/>
      <c r="AI117" s="3"/>
      <c r="AJ117" s="2"/>
      <c r="AK117" s="21"/>
      <c r="AL117" s="57"/>
      <c r="AM117" s="57"/>
      <c r="AN117" s="57"/>
      <c r="AO117" s="53"/>
      <c r="AP117" s="57"/>
      <c r="AQ117" s="57"/>
      <c r="AR117" s="57"/>
      <c r="AS117" s="57"/>
      <c r="AT117" s="57"/>
      <c r="AU117" s="57"/>
      <c r="AV117" s="94"/>
      <c r="AW117" s="53"/>
      <c r="AX117" s="57"/>
      <c r="AY117" s="57"/>
      <c r="AZ117" s="57"/>
      <c r="BA117" s="57"/>
      <c r="BB117" s="57"/>
      <c r="BC117" s="57"/>
      <c r="BD117" s="94"/>
      <c r="BE117" s="53"/>
      <c r="BF117" s="57"/>
      <c r="BG117" s="57"/>
      <c r="BH117" s="57"/>
      <c r="BI117" s="57"/>
      <c r="BJ117" s="57"/>
      <c r="BK117" s="57"/>
      <c r="BL117" s="57"/>
      <c r="BM117" s="64"/>
      <c r="BN117" s="64"/>
      <c r="BO117" s="57"/>
      <c r="BP117" s="57"/>
      <c r="BQ117" s="63"/>
      <c r="BR117" s="94"/>
      <c r="BS117" s="53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63"/>
    </row>
    <row r="118" spans="1:83" s="5" customFormat="1" ht="50.1" customHeight="1">
      <c r="A118" s="57" t="s">
        <v>429</v>
      </c>
      <c r="B118" s="64" t="s">
        <v>126</v>
      </c>
      <c r="C118" s="121">
        <v>57.709589041095889</v>
      </c>
      <c r="D118" s="57" t="s">
        <v>101</v>
      </c>
      <c r="E118" s="57" t="s">
        <v>47</v>
      </c>
      <c r="F118" s="64">
        <v>42816</v>
      </c>
      <c r="G118" s="64" t="s">
        <v>211</v>
      </c>
      <c r="H118" s="64" t="s">
        <v>106</v>
      </c>
      <c r="I118" s="89">
        <v>20.8</v>
      </c>
      <c r="J118" s="64">
        <v>42846</v>
      </c>
      <c r="K118" s="28">
        <f>J118-F118</f>
        <v>30</v>
      </c>
      <c r="L118" s="57" t="s">
        <v>108</v>
      </c>
      <c r="M118" s="57" t="s">
        <v>110</v>
      </c>
      <c r="N118" s="72"/>
      <c r="O118" s="56" t="s">
        <v>48</v>
      </c>
      <c r="P118" s="57" t="s">
        <v>106</v>
      </c>
      <c r="Q118" s="57">
        <v>66</v>
      </c>
      <c r="R118" s="57" t="s">
        <v>74</v>
      </c>
      <c r="S118" s="57" t="s">
        <v>61</v>
      </c>
      <c r="T118" s="57" t="s">
        <v>61</v>
      </c>
      <c r="U118" s="57" t="s">
        <v>106</v>
      </c>
      <c r="V118" s="57" t="s">
        <v>106</v>
      </c>
      <c r="W118" s="57" t="s">
        <v>106</v>
      </c>
      <c r="X118" s="57" t="s">
        <v>106</v>
      </c>
      <c r="Y118" s="57" t="s">
        <v>258</v>
      </c>
      <c r="Z118" s="57" t="s">
        <v>106</v>
      </c>
      <c r="AA118" s="57">
        <v>2</v>
      </c>
      <c r="AB118" s="57"/>
      <c r="AC118" s="53" t="s">
        <v>74</v>
      </c>
      <c r="AD118" s="57" t="s">
        <v>61</v>
      </c>
      <c r="AE118" s="57" t="s">
        <v>61</v>
      </c>
      <c r="AF118" s="94" t="s">
        <v>146</v>
      </c>
      <c r="AG118" s="98">
        <v>43600</v>
      </c>
      <c r="AH118" s="21"/>
      <c r="AI118" s="3"/>
      <c r="AJ118" s="2"/>
      <c r="AK118" s="21"/>
      <c r="AL118" s="57"/>
      <c r="AM118" s="57"/>
      <c r="AN118" s="57"/>
      <c r="AO118" s="53"/>
      <c r="AP118" s="57"/>
      <c r="AQ118" s="57"/>
      <c r="AR118" s="57"/>
      <c r="AS118" s="57"/>
      <c r="AT118" s="57"/>
      <c r="AU118" s="57"/>
      <c r="AV118" s="94"/>
      <c r="AW118" s="53"/>
      <c r="AX118" s="57"/>
      <c r="AY118" s="57"/>
      <c r="AZ118" s="57"/>
      <c r="BA118" s="57"/>
      <c r="BB118" s="57"/>
      <c r="BC118" s="57"/>
      <c r="BD118" s="94"/>
      <c r="BE118" s="53"/>
      <c r="BF118" s="57"/>
      <c r="BG118" s="57"/>
      <c r="BH118" s="57"/>
      <c r="BI118" s="57"/>
      <c r="BJ118" s="57"/>
      <c r="BK118" s="57"/>
      <c r="BL118" s="57"/>
      <c r="BM118" s="64"/>
      <c r="BN118" s="64"/>
      <c r="BO118" s="57"/>
      <c r="BP118" s="57"/>
      <c r="BQ118" s="63"/>
      <c r="BR118" s="94"/>
      <c r="BS118" s="53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63"/>
    </row>
    <row r="119" spans="1:83" s="5" customFormat="1" ht="50.1" customHeight="1">
      <c r="A119" s="57" t="s">
        <v>430</v>
      </c>
      <c r="B119" s="64" t="s">
        <v>126</v>
      </c>
      <c r="C119" s="121">
        <v>70.539726027397265</v>
      </c>
      <c r="D119" s="57" t="s">
        <v>101</v>
      </c>
      <c r="E119" s="57" t="s">
        <v>237</v>
      </c>
      <c r="F119" s="64">
        <v>40544</v>
      </c>
      <c r="G119" s="64" t="s">
        <v>176</v>
      </c>
      <c r="H119" s="64" t="s">
        <v>80</v>
      </c>
      <c r="I119" s="89">
        <v>33.799999999999997</v>
      </c>
      <c r="J119" s="64">
        <v>43006</v>
      </c>
      <c r="K119" s="28">
        <f>J119-F119</f>
        <v>2462</v>
      </c>
      <c r="L119" s="57" t="s">
        <v>108</v>
      </c>
      <c r="M119" s="57" t="s">
        <v>109</v>
      </c>
      <c r="N119" s="72"/>
      <c r="O119" s="56" t="s">
        <v>48</v>
      </c>
      <c r="P119" s="57" t="s">
        <v>80</v>
      </c>
      <c r="Q119" s="57" t="s">
        <v>495</v>
      </c>
      <c r="R119" s="57" t="s">
        <v>259</v>
      </c>
      <c r="S119" s="57" t="s">
        <v>61</v>
      </c>
      <c r="T119" s="57" t="s">
        <v>61</v>
      </c>
      <c r="U119" s="57" t="s">
        <v>106</v>
      </c>
      <c r="V119" s="57" t="s">
        <v>106</v>
      </c>
      <c r="W119" s="57" t="s">
        <v>106</v>
      </c>
      <c r="X119" s="57" t="s">
        <v>106</v>
      </c>
      <c r="Y119" s="57" t="s">
        <v>260</v>
      </c>
      <c r="Z119" s="57" t="s">
        <v>242</v>
      </c>
      <c r="AA119" s="57">
        <v>3</v>
      </c>
      <c r="AB119" s="57" t="s">
        <v>242</v>
      </c>
      <c r="AC119" s="53" t="s">
        <v>267</v>
      </c>
      <c r="AD119" s="57" t="s">
        <v>61</v>
      </c>
      <c r="AE119" s="57" t="s">
        <v>61</v>
      </c>
      <c r="AF119" s="94" t="s">
        <v>146</v>
      </c>
      <c r="AG119" s="98">
        <v>43040</v>
      </c>
      <c r="AH119" s="21"/>
      <c r="AI119" s="3"/>
      <c r="AJ119" s="2"/>
      <c r="AK119" s="21"/>
      <c r="AL119" s="57"/>
      <c r="AM119" s="57"/>
      <c r="AN119" s="57"/>
      <c r="AO119" s="53"/>
      <c r="AP119" s="57"/>
      <c r="AQ119" s="57"/>
      <c r="AR119" s="57"/>
      <c r="AS119" s="57"/>
      <c r="AT119" s="57"/>
      <c r="AU119" s="57"/>
      <c r="AV119" s="94"/>
      <c r="AW119" s="53"/>
      <c r="AX119" s="57"/>
      <c r="AY119" s="57"/>
      <c r="AZ119" s="57"/>
      <c r="BA119" s="57"/>
      <c r="BB119" s="57"/>
      <c r="BC119" s="57"/>
      <c r="BD119" s="94"/>
      <c r="BE119" s="53"/>
      <c r="BF119" s="57"/>
      <c r="BG119" s="57"/>
      <c r="BH119" s="57"/>
      <c r="BI119" s="57"/>
      <c r="BJ119" s="57"/>
      <c r="BK119" s="57"/>
      <c r="BL119" s="57"/>
      <c r="BM119" s="64"/>
      <c r="BN119" s="64"/>
      <c r="BO119" s="57"/>
      <c r="BP119" s="57"/>
      <c r="BQ119" s="63"/>
      <c r="BR119" s="94"/>
      <c r="BS119" s="53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63"/>
    </row>
    <row r="120" spans="1:83" s="23" customFormat="1" ht="50.1" customHeight="1">
      <c r="A120" s="57" t="s">
        <v>431</v>
      </c>
      <c r="B120" s="64" t="s">
        <v>126</v>
      </c>
      <c r="C120" s="121">
        <v>77.813698630136983</v>
      </c>
      <c r="D120" s="57" t="s">
        <v>101</v>
      </c>
      <c r="E120" s="57" t="s">
        <v>67</v>
      </c>
      <c r="F120" s="64">
        <v>42831</v>
      </c>
      <c r="G120" s="64"/>
      <c r="H120" s="64" t="s">
        <v>106</v>
      </c>
      <c r="I120" s="89">
        <v>24.1</v>
      </c>
      <c r="J120" s="64">
        <v>42888</v>
      </c>
      <c r="K120" s="28">
        <f>J120-F120</f>
        <v>57</v>
      </c>
      <c r="L120" s="57" t="s">
        <v>107</v>
      </c>
      <c r="M120" s="57" t="s">
        <v>109</v>
      </c>
      <c r="N120" s="72"/>
      <c r="O120" s="56" t="s">
        <v>48</v>
      </c>
      <c r="P120" s="57" t="s">
        <v>80</v>
      </c>
      <c r="Q120" s="57">
        <v>45</v>
      </c>
      <c r="R120" s="57" t="s">
        <v>261</v>
      </c>
      <c r="S120" s="57">
        <v>0</v>
      </c>
      <c r="T120" s="57" t="s">
        <v>61</v>
      </c>
      <c r="U120" s="57" t="s">
        <v>106</v>
      </c>
      <c r="V120" s="57" t="s">
        <v>106</v>
      </c>
      <c r="W120" s="57" t="s">
        <v>106</v>
      </c>
      <c r="X120" s="57" t="s">
        <v>106</v>
      </c>
      <c r="Y120" s="57" t="s">
        <v>106</v>
      </c>
      <c r="Z120" s="57" t="s">
        <v>242</v>
      </c>
      <c r="AA120" s="57">
        <v>2</v>
      </c>
      <c r="AB120" s="57" t="s">
        <v>242</v>
      </c>
      <c r="AC120" s="53" t="s">
        <v>74</v>
      </c>
      <c r="AD120" s="57">
        <v>0</v>
      </c>
      <c r="AE120" s="57" t="s">
        <v>61</v>
      </c>
      <c r="AF120" s="94" t="s">
        <v>146</v>
      </c>
      <c r="AG120" s="98">
        <v>43187</v>
      </c>
      <c r="AH120" s="21"/>
      <c r="AI120" s="3"/>
      <c r="AJ120" s="2"/>
      <c r="AK120" s="21"/>
      <c r="AL120" s="57"/>
      <c r="AM120" s="57"/>
      <c r="AN120" s="57"/>
      <c r="AO120" s="53"/>
      <c r="AP120" s="57"/>
      <c r="AQ120" s="57"/>
      <c r="AR120" s="57"/>
      <c r="AS120" s="57"/>
      <c r="AT120" s="57"/>
      <c r="AU120" s="57"/>
      <c r="AV120" s="94"/>
      <c r="AW120" s="53"/>
      <c r="AX120" s="57"/>
      <c r="AY120" s="57"/>
      <c r="AZ120" s="57"/>
      <c r="BA120" s="57"/>
      <c r="BB120" s="57"/>
      <c r="BC120" s="57"/>
      <c r="BD120" s="94"/>
      <c r="BE120" s="53"/>
      <c r="BF120" s="57"/>
      <c r="BG120" s="57"/>
      <c r="BH120" s="57"/>
      <c r="BI120" s="57"/>
      <c r="BJ120" s="57"/>
      <c r="BK120" s="57"/>
      <c r="BL120" s="57"/>
      <c r="BM120" s="64"/>
      <c r="BN120" s="64"/>
      <c r="BO120" s="57"/>
      <c r="BP120" s="57"/>
      <c r="BQ120" s="63"/>
      <c r="BR120" s="94"/>
      <c r="BS120" s="53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63"/>
    </row>
    <row r="121" spans="1:83" s="5" customFormat="1" ht="50.1" customHeight="1">
      <c r="A121" s="57" t="s">
        <v>432</v>
      </c>
      <c r="B121" s="64" t="s">
        <v>126</v>
      </c>
      <c r="C121" s="121">
        <v>49.5013698630137</v>
      </c>
      <c r="D121" s="62" t="s">
        <v>101</v>
      </c>
      <c r="E121" s="57" t="s">
        <v>47</v>
      </c>
      <c r="F121" s="64">
        <v>42902</v>
      </c>
      <c r="G121" s="64" t="s">
        <v>211</v>
      </c>
      <c r="H121" s="64" t="s">
        <v>106</v>
      </c>
      <c r="I121" s="89">
        <v>27</v>
      </c>
      <c r="J121" s="64">
        <v>42916</v>
      </c>
      <c r="K121" s="28">
        <f>J121-F121</f>
        <v>14</v>
      </c>
      <c r="L121" s="57" t="s">
        <v>108</v>
      </c>
      <c r="M121" s="57" t="s">
        <v>109</v>
      </c>
      <c r="N121" s="72"/>
      <c r="O121" s="56" t="s">
        <v>48</v>
      </c>
      <c r="P121" s="57" t="s">
        <v>106</v>
      </c>
      <c r="Q121" s="57">
        <v>82</v>
      </c>
      <c r="R121" s="57" t="s">
        <v>49</v>
      </c>
      <c r="S121" s="57" t="s">
        <v>242</v>
      </c>
      <c r="T121" s="57" t="s">
        <v>242</v>
      </c>
      <c r="U121" s="57" t="s">
        <v>106</v>
      </c>
      <c r="V121" s="57" t="s">
        <v>80</v>
      </c>
      <c r="W121" s="57" t="s">
        <v>106</v>
      </c>
      <c r="X121" s="57" t="s">
        <v>106</v>
      </c>
      <c r="Y121" s="57" t="s">
        <v>262</v>
      </c>
      <c r="Z121" s="57" t="s">
        <v>106</v>
      </c>
      <c r="AA121" s="57">
        <v>3</v>
      </c>
      <c r="AB121" s="57" t="s">
        <v>242</v>
      </c>
      <c r="AC121" s="53" t="s">
        <v>49</v>
      </c>
      <c r="AD121" s="57" t="s">
        <v>242</v>
      </c>
      <c r="AE121" s="57"/>
      <c r="AF121" s="94"/>
      <c r="AG121" s="98">
        <v>43740</v>
      </c>
      <c r="AH121" s="21"/>
      <c r="AI121" s="3"/>
      <c r="AJ121" s="2"/>
      <c r="AK121" s="21"/>
      <c r="AL121" s="57"/>
      <c r="AM121" s="57"/>
      <c r="AN121" s="57"/>
      <c r="AO121" s="53"/>
      <c r="AP121" s="57"/>
      <c r="AQ121" s="57"/>
      <c r="AR121" s="57"/>
      <c r="AS121" s="57"/>
      <c r="AT121" s="57"/>
      <c r="AU121" s="57"/>
      <c r="AV121" s="94"/>
      <c r="AW121" s="53"/>
      <c r="AX121" s="57"/>
      <c r="AY121" s="57"/>
      <c r="AZ121" s="57"/>
      <c r="BA121" s="57"/>
      <c r="BB121" s="57"/>
      <c r="BC121" s="57"/>
      <c r="BD121" s="94"/>
      <c r="BE121" s="53"/>
      <c r="BF121" s="57"/>
      <c r="BG121" s="57"/>
      <c r="BH121" s="57"/>
      <c r="BI121" s="57"/>
      <c r="BJ121" s="57"/>
      <c r="BK121" s="57"/>
      <c r="BL121" s="57"/>
      <c r="BM121" s="64"/>
      <c r="BN121" s="64"/>
      <c r="BO121" s="57"/>
      <c r="BP121" s="57"/>
      <c r="BQ121" s="63"/>
      <c r="BR121" s="94"/>
      <c r="BS121" s="53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63"/>
    </row>
    <row r="122" spans="1:83" s="5" customFormat="1" ht="50.1" customHeight="1">
      <c r="A122" s="62" t="s">
        <v>433</v>
      </c>
      <c r="B122" s="64" t="s">
        <v>126</v>
      </c>
      <c r="C122" s="125">
        <v>70.832876712328769</v>
      </c>
      <c r="D122" s="62" t="s">
        <v>101</v>
      </c>
      <c r="E122" s="62" t="s">
        <v>238</v>
      </c>
      <c r="F122" s="70">
        <v>42906</v>
      </c>
      <c r="G122" s="70"/>
      <c r="H122" s="70" t="s">
        <v>106</v>
      </c>
      <c r="I122" s="93">
        <v>35.1</v>
      </c>
      <c r="J122" s="70">
        <v>42937</v>
      </c>
      <c r="K122" s="28">
        <f>J122-F122</f>
        <v>31</v>
      </c>
      <c r="L122" s="62" t="s">
        <v>107</v>
      </c>
      <c r="M122" s="62" t="s">
        <v>109</v>
      </c>
      <c r="N122" s="75"/>
      <c r="O122" s="56" t="s">
        <v>48</v>
      </c>
      <c r="P122" s="62" t="s">
        <v>106</v>
      </c>
      <c r="Q122" s="62">
        <v>106</v>
      </c>
      <c r="R122" s="62" t="s">
        <v>49</v>
      </c>
      <c r="S122" s="62" t="s">
        <v>61</v>
      </c>
      <c r="T122" s="62">
        <v>1</v>
      </c>
      <c r="U122" s="62" t="s">
        <v>106</v>
      </c>
      <c r="V122" s="62" t="s">
        <v>80</v>
      </c>
      <c r="W122" s="62" t="s">
        <v>106</v>
      </c>
      <c r="X122" s="62" t="s">
        <v>106</v>
      </c>
      <c r="Y122" s="62" t="s">
        <v>80</v>
      </c>
      <c r="Z122" s="62" t="s">
        <v>106</v>
      </c>
      <c r="AA122" s="62">
        <v>3</v>
      </c>
      <c r="AB122" s="62" t="s">
        <v>242</v>
      </c>
      <c r="AC122" s="56" t="s">
        <v>49</v>
      </c>
      <c r="AD122" s="62" t="s">
        <v>61</v>
      </c>
      <c r="AE122" s="62">
        <v>1</v>
      </c>
      <c r="AF122" s="95" t="s">
        <v>113</v>
      </c>
      <c r="AG122" s="99">
        <v>43040</v>
      </c>
      <c r="AH122" s="4">
        <v>7.2</v>
      </c>
      <c r="AI122" s="3"/>
      <c r="AJ122" s="2"/>
      <c r="AK122" s="21"/>
      <c r="AL122" s="62"/>
      <c r="AM122" s="62"/>
      <c r="AN122" s="62"/>
      <c r="AO122" s="56"/>
      <c r="AP122" s="62"/>
      <c r="AQ122" s="62"/>
      <c r="AR122" s="62"/>
      <c r="AS122" s="62"/>
      <c r="AT122" s="62"/>
      <c r="AU122" s="62"/>
      <c r="AV122" s="95"/>
      <c r="AW122" s="56"/>
      <c r="AX122" s="62"/>
      <c r="AY122" s="62"/>
      <c r="AZ122" s="62"/>
      <c r="BA122" s="62"/>
      <c r="BB122" s="62"/>
      <c r="BC122" s="62"/>
      <c r="BD122" s="95"/>
      <c r="BE122" s="56"/>
      <c r="BF122" s="62"/>
      <c r="BG122" s="62"/>
      <c r="BH122" s="62"/>
      <c r="BI122" s="62"/>
      <c r="BJ122" s="62"/>
      <c r="BK122" s="62"/>
      <c r="BL122" s="62"/>
      <c r="BM122" s="70"/>
      <c r="BN122" s="70"/>
      <c r="BO122" s="62"/>
      <c r="BP122" s="62"/>
      <c r="BQ122" s="71"/>
      <c r="BR122" s="95"/>
      <c r="BS122" s="56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71"/>
    </row>
    <row r="123" spans="1:83" s="5" customFormat="1" ht="50.1" customHeight="1">
      <c r="A123" s="62" t="s">
        <v>434</v>
      </c>
      <c r="B123" s="64" t="s">
        <v>126</v>
      </c>
      <c r="C123" s="125">
        <v>38.857534246575341</v>
      </c>
      <c r="D123" s="62" t="s">
        <v>101</v>
      </c>
      <c r="E123" s="62" t="s">
        <v>47</v>
      </c>
      <c r="F123" s="70">
        <v>42930</v>
      </c>
      <c r="G123" s="70" t="s">
        <v>160</v>
      </c>
      <c r="H123" s="70" t="s">
        <v>106</v>
      </c>
      <c r="I123" s="93">
        <v>25.2</v>
      </c>
      <c r="J123" s="70">
        <v>42964</v>
      </c>
      <c r="K123" s="28">
        <f>J123-F123</f>
        <v>34</v>
      </c>
      <c r="L123" s="62" t="s">
        <v>108</v>
      </c>
      <c r="M123" s="62" t="s">
        <v>109</v>
      </c>
      <c r="N123" s="75"/>
      <c r="O123" s="56" t="s">
        <v>48</v>
      </c>
      <c r="P123" s="62" t="s">
        <v>106</v>
      </c>
      <c r="Q123" s="62">
        <v>63</v>
      </c>
      <c r="R123" s="62" t="s">
        <v>74</v>
      </c>
      <c r="S123" s="62" t="s">
        <v>242</v>
      </c>
      <c r="T123" s="62" t="s">
        <v>242</v>
      </c>
      <c r="U123" s="62" t="s">
        <v>106</v>
      </c>
      <c r="V123" s="62" t="s">
        <v>106</v>
      </c>
      <c r="W123" s="62" t="s">
        <v>106</v>
      </c>
      <c r="X123" s="62" t="s">
        <v>106</v>
      </c>
      <c r="Y123" s="62" t="s">
        <v>106</v>
      </c>
      <c r="Z123" s="62" t="s">
        <v>50</v>
      </c>
      <c r="AA123" s="62">
        <v>2</v>
      </c>
      <c r="AB123" s="62" t="s">
        <v>242</v>
      </c>
      <c r="AC123" s="56" t="s">
        <v>74</v>
      </c>
      <c r="AD123" s="62" t="s">
        <v>242</v>
      </c>
      <c r="AE123" s="62">
        <v>0</v>
      </c>
      <c r="AF123" s="95" t="s">
        <v>146</v>
      </c>
      <c r="AG123" s="99">
        <v>43327</v>
      </c>
      <c r="AH123" s="21"/>
      <c r="AI123" s="3"/>
      <c r="AJ123" s="2"/>
      <c r="AK123" s="21"/>
      <c r="AL123" s="62"/>
      <c r="AM123" s="62"/>
      <c r="AN123" s="62"/>
      <c r="AO123" s="56"/>
      <c r="AP123" s="62"/>
      <c r="AQ123" s="62"/>
      <c r="AR123" s="62"/>
      <c r="AS123" s="62"/>
      <c r="AT123" s="62"/>
      <c r="AU123" s="62"/>
      <c r="AV123" s="95"/>
      <c r="AW123" s="56"/>
      <c r="AX123" s="62"/>
      <c r="AY123" s="62"/>
      <c r="AZ123" s="62"/>
      <c r="BA123" s="62"/>
      <c r="BB123" s="62"/>
      <c r="BC123" s="62"/>
      <c r="BD123" s="95"/>
      <c r="BE123" s="56"/>
      <c r="BF123" s="62"/>
      <c r="BG123" s="62"/>
      <c r="BH123" s="62"/>
      <c r="BI123" s="62"/>
      <c r="BJ123" s="62"/>
      <c r="BK123" s="62"/>
      <c r="BL123" s="62"/>
      <c r="BM123" s="70"/>
      <c r="BN123" s="70"/>
      <c r="BO123" s="62"/>
      <c r="BP123" s="62"/>
      <c r="BQ123" s="71"/>
      <c r="BR123" s="95"/>
      <c r="BS123" s="56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71"/>
    </row>
    <row r="124" spans="1:83" s="5" customFormat="1" ht="50.1" customHeight="1">
      <c r="A124" s="57" t="s">
        <v>435</v>
      </c>
      <c r="B124" s="64" t="s">
        <v>126</v>
      </c>
      <c r="C124" s="121">
        <v>36.175342465753424</v>
      </c>
      <c r="D124" s="57" t="s">
        <v>101</v>
      </c>
      <c r="E124" s="57" t="s">
        <v>47</v>
      </c>
      <c r="F124" s="64">
        <v>42961</v>
      </c>
      <c r="G124" s="64"/>
      <c r="H124" s="64" t="s">
        <v>106</v>
      </c>
      <c r="I124" s="89">
        <v>25.4</v>
      </c>
      <c r="J124" s="64">
        <v>42969</v>
      </c>
      <c r="K124" s="28">
        <f>J124-F124</f>
        <v>8</v>
      </c>
      <c r="L124" s="57" t="s">
        <v>107</v>
      </c>
      <c r="M124" s="57" t="s">
        <v>109</v>
      </c>
      <c r="N124" s="72"/>
      <c r="O124" s="56" t="s">
        <v>48</v>
      </c>
      <c r="P124" s="57"/>
      <c r="Q124" s="57">
        <v>100</v>
      </c>
      <c r="R124" s="57" t="s">
        <v>78</v>
      </c>
      <c r="S124" s="57" t="s">
        <v>242</v>
      </c>
      <c r="T124" s="57" t="s">
        <v>242</v>
      </c>
      <c r="U124" s="57" t="s">
        <v>80</v>
      </c>
      <c r="V124" s="57" t="s">
        <v>80</v>
      </c>
      <c r="W124" s="57" t="s">
        <v>80</v>
      </c>
      <c r="X124" s="57" t="s">
        <v>80</v>
      </c>
      <c r="Y124" s="57" t="s">
        <v>263</v>
      </c>
      <c r="Z124" s="57" t="s">
        <v>106</v>
      </c>
      <c r="AA124" s="57">
        <v>3</v>
      </c>
      <c r="AB124" s="57" t="s">
        <v>242</v>
      </c>
      <c r="AC124" s="53" t="s">
        <v>78</v>
      </c>
      <c r="AD124" s="57" t="s">
        <v>242</v>
      </c>
      <c r="AE124" s="57">
        <v>0</v>
      </c>
      <c r="AF124" s="94"/>
      <c r="AG124" s="98">
        <v>43075</v>
      </c>
      <c r="AH124" s="21"/>
      <c r="AI124" s="3"/>
      <c r="AJ124" s="2"/>
      <c r="AK124" s="21"/>
      <c r="AL124" s="57"/>
      <c r="AM124" s="57"/>
      <c r="AN124" s="57"/>
      <c r="AO124" s="53"/>
      <c r="AP124" s="57"/>
      <c r="AQ124" s="57"/>
      <c r="AR124" s="57"/>
      <c r="AS124" s="57"/>
      <c r="AT124" s="57"/>
      <c r="AU124" s="57"/>
      <c r="AV124" s="94"/>
      <c r="AW124" s="53"/>
      <c r="AX124" s="57"/>
      <c r="AY124" s="57"/>
      <c r="AZ124" s="57"/>
      <c r="BA124" s="57"/>
      <c r="BB124" s="57"/>
      <c r="BC124" s="57"/>
      <c r="BD124" s="94"/>
      <c r="BE124" s="53"/>
      <c r="BF124" s="57"/>
      <c r="BG124" s="57"/>
      <c r="BH124" s="57"/>
      <c r="BI124" s="57"/>
      <c r="BJ124" s="57"/>
      <c r="BK124" s="57"/>
      <c r="BL124" s="57"/>
      <c r="BM124" s="64"/>
      <c r="BN124" s="64"/>
      <c r="BO124" s="57"/>
      <c r="BP124" s="57"/>
      <c r="BQ124" s="63"/>
      <c r="BR124" s="94"/>
      <c r="BS124" s="53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63"/>
    </row>
    <row r="125" spans="1:83" s="5" customFormat="1" ht="50.1" customHeight="1">
      <c r="A125" s="62" t="s">
        <v>436</v>
      </c>
      <c r="B125" s="64" t="s">
        <v>126</v>
      </c>
      <c r="C125" s="125">
        <v>52.657534246575345</v>
      </c>
      <c r="D125" s="62" t="s">
        <v>101</v>
      </c>
      <c r="E125" s="62" t="s">
        <v>239</v>
      </c>
      <c r="F125" s="70">
        <v>42951</v>
      </c>
      <c r="G125" s="70" t="s">
        <v>160</v>
      </c>
      <c r="H125" s="70" t="s">
        <v>106</v>
      </c>
      <c r="I125" s="93">
        <v>20.8</v>
      </c>
      <c r="J125" s="70">
        <v>42972</v>
      </c>
      <c r="K125" s="28">
        <f>J125-F125</f>
        <v>21</v>
      </c>
      <c r="L125" s="62" t="s">
        <v>107</v>
      </c>
      <c r="M125" s="62" t="s">
        <v>109</v>
      </c>
      <c r="N125" s="75"/>
      <c r="O125" s="56" t="s">
        <v>48</v>
      </c>
      <c r="P125" s="62" t="s">
        <v>106</v>
      </c>
      <c r="Q125" s="62">
        <v>80</v>
      </c>
      <c r="R125" s="62">
        <v>2</v>
      </c>
      <c r="S125" s="62" t="s">
        <v>61</v>
      </c>
      <c r="T125" s="62" t="s">
        <v>242</v>
      </c>
      <c r="U125" s="62" t="s">
        <v>106</v>
      </c>
      <c r="V125" s="62" t="s">
        <v>106</v>
      </c>
      <c r="W125" s="62" t="s">
        <v>106</v>
      </c>
      <c r="X125" s="62" t="s">
        <v>106</v>
      </c>
      <c r="Y125" s="62" t="s">
        <v>80</v>
      </c>
      <c r="Z125" s="62" t="s">
        <v>242</v>
      </c>
      <c r="AA125" s="62">
        <v>2</v>
      </c>
      <c r="AB125" s="62" t="s">
        <v>242</v>
      </c>
      <c r="AC125" s="56">
        <v>2</v>
      </c>
      <c r="AD125" s="62" t="s">
        <v>242</v>
      </c>
      <c r="AE125" s="62"/>
      <c r="AF125" s="95"/>
      <c r="AG125" s="99">
        <v>43887</v>
      </c>
      <c r="AH125" s="21"/>
      <c r="AI125" s="3"/>
      <c r="AJ125" s="2"/>
      <c r="AK125" s="21"/>
      <c r="AL125" s="62"/>
      <c r="AM125" s="62"/>
      <c r="AN125" s="62"/>
      <c r="AO125" s="56"/>
      <c r="AP125" s="62"/>
      <c r="AQ125" s="62"/>
      <c r="AR125" s="62"/>
      <c r="AS125" s="62"/>
      <c r="AT125" s="62"/>
      <c r="AU125" s="62"/>
      <c r="AV125" s="95"/>
      <c r="AW125" s="56"/>
      <c r="AX125" s="62"/>
      <c r="AY125" s="62"/>
      <c r="AZ125" s="62"/>
      <c r="BA125" s="62"/>
      <c r="BB125" s="62"/>
      <c r="BC125" s="62"/>
      <c r="BD125" s="95"/>
      <c r="BE125" s="56"/>
      <c r="BF125" s="62"/>
      <c r="BG125" s="62"/>
      <c r="BH125" s="62"/>
      <c r="BI125" s="62"/>
      <c r="BJ125" s="62"/>
      <c r="BK125" s="62"/>
      <c r="BL125" s="62"/>
      <c r="BM125" s="70"/>
      <c r="BN125" s="70"/>
      <c r="BO125" s="62"/>
      <c r="BP125" s="62"/>
      <c r="BQ125" s="71"/>
      <c r="BR125" s="95"/>
      <c r="BS125" s="56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71"/>
    </row>
    <row r="126" spans="1:83" s="5" customFormat="1" ht="50.1" customHeight="1">
      <c r="A126" s="62" t="s">
        <v>437</v>
      </c>
      <c r="B126" s="64" t="s">
        <v>126</v>
      </c>
      <c r="C126" s="125">
        <v>68.843835616438355</v>
      </c>
      <c r="D126" s="62"/>
      <c r="E126" s="62" t="s">
        <v>232</v>
      </c>
      <c r="F126" s="70">
        <v>42964</v>
      </c>
      <c r="G126" s="70" t="s">
        <v>176</v>
      </c>
      <c r="H126" s="70" t="s">
        <v>106</v>
      </c>
      <c r="I126" s="93">
        <v>22.5</v>
      </c>
      <c r="J126" s="70">
        <v>42978</v>
      </c>
      <c r="K126" s="28">
        <f>J126-F126</f>
        <v>14</v>
      </c>
      <c r="L126" s="62" t="s">
        <v>107</v>
      </c>
      <c r="M126" s="62" t="s">
        <v>109</v>
      </c>
      <c r="N126" s="75"/>
      <c r="O126" s="56" t="s">
        <v>48</v>
      </c>
      <c r="P126" s="62" t="s">
        <v>106</v>
      </c>
      <c r="Q126" s="62">
        <v>95</v>
      </c>
      <c r="R126" s="62" t="s">
        <v>49</v>
      </c>
      <c r="S126" s="62">
        <v>0</v>
      </c>
      <c r="T126" s="62">
        <v>0</v>
      </c>
      <c r="U126" s="62" t="s">
        <v>106</v>
      </c>
      <c r="V126" s="62" t="s">
        <v>106</v>
      </c>
      <c r="W126" s="62" t="s">
        <v>106</v>
      </c>
      <c r="X126" s="62" t="s">
        <v>106</v>
      </c>
      <c r="Y126" s="62" t="s">
        <v>262</v>
      </c>
      <c r="Z126" s="62" t="s">
        <v>242</v>
      </c>
      <c r="AA126" s="62">
        <v>3</v>
      </c>
      <c r="AB126" s="62" t="s">
        <v>242</v>
      </c>
      <c r="AC126" s="56" t="s">
        <v>49</v>
      </c>
      <c r="AD126" s="62" t="s">
        <v>242</v>
      </c>
      <c r="AE126" s="62"/>
      <c r="AF126" s="95"/>
      <c r="AG126" s="99">
        <v>43005</v>
      </c>
      <c r="AH126" s="21"/>
      <c r="AI126" s="3"/>
      <c r="AJ126" s="2"/>
      <c r="AK126" s="21"/>
      <c r="AL126" s="62"/>
      <c r="AM126" s="62"/>
      <c r="AN126" s="62"/>
      <c r="AO126" s="56"/>
      <c r="AP126" s="62"/>
      <c r="AQ126" s="62"/>
      <c r="AR126" s="62"/>
      <c r="AS126" s="62"/>
      <c r="AT126" s="62"/>
      <c r="AU126" s="62"/>
      <c r="AV126" s="95"/>
      <c r="AW126" s="56"/>
      <c r="AX126" s="62"/>
      <c r="AY126" s="62"/>
      <c r="AZ126" s="62"/>
      <c r="BA126" s="62"/>
      <c r="BB126" s="62"/>
      <c r="BC126" s="62"/>
      <c r="BD126" s="95"/>
      <c r="BE126" s="56"/>
      <c r="BF126" s="62"/>
      <c r="BG126" s="62"/>
      <c r="BH126" s="62"/>
      <c r="BI126" s="62"/>
      <c r="BJ126" s="62"/>
      <c r="BK126" s="62"/>
      <c r="BL126" s="62"/>
      <c r="BM126" s="70"/>
      <c r="BN126" s="70"/>
      <c r="BO126" s="62"/>
      <c r="BP126" s="62"/>
      <c r="BQ126" s="71"/>
      <c r="BR126" s="95"/>
      <c r="BS126" s="56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71"/>
    </row>
    <row r="127" spans="1:83" s="5" customFormat="1" ht="50.1" customHeight="1">
      <c r="A127" s="57" t="s">
        <v>438</v>
      </c>
      <c r="B127" s="3" t="s">
        <v>125</v>
      </c>
      <c r="C127" s="121">
        <v>52.871232876712327</v>
      </c>
      <c r="D127" s="64"/>
      <c r="E127" s="57" t="s">
        <v>60</v>
      </c>
      <c r="F127" s="64">
        <v>43004</v>
      </c>
      <c r="G127" s="64" t="s">
        <v>211</v>
      </c>
      <c r="H127" s="64" t="s">
        <v>106</v>
      </c>
      <c r="I127" s="89">
        <v>28.8</v>
      </c>
      <c r="J127" s="64">
        <v>43035</v>
      </c>
      <c r="K127" s="28">
        <f>J127-F127</f>
        <v>31</v>
      </c>
      <c r="L127" s="57" t="s">
        <v>107</v>
      </c>
      <c r="M127" s="57" t="s">
        <v>109</v>
      </c>
      <c r="N127" s="72"/>
      <c r="O127" s="1" t="s">
        <v>48</v>
      </c>
      <c r="P127" s="62" t="s">
        <v>106</v>
      </c>
      <c r="Q127" s="60">
        <v>45</v>
      </c>
      <c r="R127" s="60" t="s">
        <v>74</v>
      </c>
      <c r="S127" s="60" t="s">
        <v>242</v>
      </c>
      <c r="T127" s="60" t="s">
        <v>242</v>
      </c>
      <c r="U127" s="60" t="s">
        <v>106</v>
      </c>
      <c r="V127" s="60" t="s">
        <v>106</v>
      </c>
      <c r="W127" s="60" t="s">
        <v>242</v>
      </c>
      <c r="X127" s="60" t="s">
        <v>106</v>
      </c>
      <c r="Y127" s="60" t="s">
        <v>106</v>
      </c>
      <c r="Z127" s="60" t="s">
        <v>242</v>
      </c>
      <c r="AA127" s="60">
        <v>2</v>
      </c>
      <c r="AB127" s="60" t="s">
        <v>242</v>
      </c>
      <c r="AC127" s="55" t="s">
        <v>74</v>
      </c>
      <c r="AD127" s="60" t="s">
        <v>242</v>
      </c>
      <c r="AE127" s="60"/>
      <c r="AF127" s="97"/>
      <c r="AG127" s="105">
        <v>43418</v>
      </c>
      <c r="AH127" s="21"/>
      <c r="AI127" s="130"/>
      <c r="AJ127" s="10"/>
      <c r="AK127" s="21"/>
      <c r="AL127" s="60"/>
      <c r="AM127" s="60"/>
      <c r="AN127" s="60"/>
      <c r="AO127" s="55"/>
      <c r="AP127" s="60"/>
      <c r="AQ127" s="60"/>
      <c r="AR127" s="60"/>
      <c r="AS127" s="60"/>
      <c r="AT127" s="60"/>
      <c r="AU127" s="60"/>
      <c r="AV127" s="97"/>
      <c r="AW127" s="55"/>
      <c r="AX127" s="60"/>
      <c r="AY127" s="60"/>
      <c r="AZ127" s="60"/>
      <c r="BA127" s="60"/>
      <c r="BB127" s="60"/>
      <c r="BC127" s="60"/>
      <c r="BD127" s="97"/>
      <c r="BE127" s="55"/>
      <c r="BF127" s="60"/>
      <c r="BG127" s="60"/>
      <c r="BH127" s="60"/>
      <c r="BI127" s="60"/>
      <c r="BJ127" s="60"/>
      <c r="BK127" s="60"/>
      <c r="BL127" s="60"/>
      <c r="BM127" s="67"/>
      <c r="BN127" s="67"/>
      <c r="BO127" s="60"/>
      <c r="BP127" s="60"/>
      <c r="BQ127" s="106"/>
      <c r="BR127" s="97"/>
      <c r="BS127" s="55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106"/>
    </row>
    <row r="128" spans="1:83" s="5" customFormat="1" ht="50.1" customHeight="1">
      <c r="A128" s="57" t="s">
        <v>439</v>
      </c>
      <c r="B128" s="64" t="s">
        <v>126</v>
      </c>
      <c r="C128" s="121">
        <v>51.084931506849315</v>
      </c>
      <c r="D128" s="57" t="s">
        <v>101</v>
      </c>
      <c r="E128" s="57" t="s">
        <v>47</v>
      </c>
      <c r="F128" s="64">
        <v>43038</v>
      </c>
      <c r="G128" s="64" t="s">
        <v>176</v>
      </c>
      <c r="H128" s="64" t="s">
        <v>106</v>
      </c>
      <c r="I128" s="89">
        <v>31.9</v>
      </c>
      <c r="J128" s="64">
        <v>43041</v>
      </c>
      <c r="K128" s="28">
        <f>J128-F128</f>
        <v>3</v>
      </c>
      <c r="L128" s="57" t="s">
        <v>107</v>
      </c>
      <c r="M128" s="57" t="s">
        <v>109</v>
      </c>
      <c r="N128" s="72"/>
      <c r="O128" s="1" t="s">
        <v>48</v>
      </c>
      <c r="P128" s="62" t="s">
        <v>106</v>
      </c>
      <c r="Q128" s="57">
        <v>135</v>
      </c>
      <c r="R128" s="57" t="s">
        <v>49</v>
      </c>
      <c r="S128" s="57" t="s">
        <v>242</v>
      </c>
      <c r="T128" s="57" t="s">
        <v>242</v>
      </c>
      <c r="U128" s="57" t="s">
        <v>242</v>
      </c>
      <c r="V128" s="57" t="s">
        <v>80</v>
      </c>
      <c r="W128" s="57" t="s">
        <v>80</v>
      </c>
      <c r="X128" s="57" t="s">
        <v>80</v>
      </c>
      <c r="Y128" s="103">
        <v>0.2</v>
      </c>
      <c r="Z128" s="57" t="s">
        <v>242</v>
      </c>
      <c r="AA128" s="57">
        <v>3</v>
      </c>
      <c r="AB128" s="57" t="s">
        <v>242</v>
      </c>
      <c r="AC128" s="53" t="s">
        <v>49</v>
      </c>
      <c r="AD128" s="57" t="s">
        <v>242</v>
      </c>
      <c r="AE128" s="57">
        <v>0</v>
      </c>
      <c r="AF128" s="94" t="s">
        <v>165</v>
      </c>
      <c r="AG128" s="98">
        <v>43068</v>
      </c>
      <c r="AH128" s="21"/>
      <c r="AI128" s="130"/>
      <c r="AJ128" s="10"/>
      <c r="AK128" s="21"/>
      <c r="AL128" s="57"/>
      <c r="AM128" s="57"/>
      <c r="AN128" s="57"/>
      <c r="AO128" s="53"/>
      <c r="AP128" s="57"/>
      <c r="AQ128" s="57"/>
      <c r="AR128" s="57"/>
      <c r="AS128" s="57"/>
      <c r="AT128" s="57"/>
      <c r="AU128" s="57"/>
      <c r="AV128" s="94"/>
      <c r="AW128" s="53"/>
      <c r="AX128" s="57"/>
      <c r="AY128" s="57"/>
      <c r="AZ128" s="57"/>
      <c r="BA128" s="57"/>
      <c r="BB128" s="57"/>
      <c r="BC128" s="57"/>
      <c r="BD128" s="94"/>
      <c r="BE128" s="53"/>
      <c r="BF128" s="57"/>
      <c r="BG128" s="57"/>
      <c r="BH128" s="57"/>
      <c r="BI128" s="57"/>
      <c r="BJ128" s="57"/>
      <c r="BK128" s="57"/>
      <c r="BL128" s="57"/>
      <c r="BM128" s="64"/>
      <c r="BN128" s="64"/>
      <c r="BO128" s="57"/>
      <c r="BP128" s="57"/>
      <c r="BQ128" s="63"/>
      <c r="BR128" s="94"/>
      <c r="BS128" s="53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63"/>
    </row>
    <row r="129" spans="1:83" s="31" customFormat="1" ht="50.1" customHeight="1">
      <c r="A129" s="25" t="s">
        <v>440</v>
      </c>
      <c r="B129" s="25" t="s">
        <v>125</v>
      </c>
      <c r="C129" s="119">
        <v>67.564383561643837</v>
      </c>
      <c r="D129" s="25" t="s">
        <v>101</v>
      </c>
      <c r="E129" s="25"/>
      <c r="F129" s="30">
        <v>43088</v>
      </c>
      <c r="G129" s="30"/>
      <c r="H129" s="30" t="s">
        <v>106</v>
      </c>
      <c r="I129" s="27">
        <v>25.7</v>
      </c>
      <c r="J129" s="30">
        <v>43132</v>
      </c>
      <c r="K129" s="28">
        <f>J129-F129</f>
        <v>44</v>
      </c>
      <c r="L129" s="25" t="s">
        <v>108</v>
      </c>
      <c r="M129" s="25" t="s">
        <v>109</v>
      </c>
      <c r="N129" s="47"/>
      <c r="O129" s="152" t="s">
        <v>48</v>
      </c>
      <c r="P129" s="25"/>
      <c r="Q129" s="25">
        <v>120</v>
      </c>
      <c r="R129" s="25" t="s">
        <v>49</v>
      </c>
      <c r="S129" s="25">
        <v>0</v>
      </c>
      <c r="T129" s="25">
        <v>0</v>
      </c>
      <c r="U129" s="25" t="s">
        <v>80</v>
      </c>
      <c r="V129" s="25" t="s">
        <v>80</v>
      </c>
      <c r="W129" s="25" t="s">
        <v>80</v>
      </c>
      <c r="X129" s="25" t="s">
        <v>80</v>
      </c>
      <c r="Y129" s="25"/>
      <c r="Z129" s="25" t="s">
        <v>80</v>
      </c>
      <c r="AA129" s="25">
        <v>4</v>
      </c>
      <c r="AB129" s="25">
        <v>9</v>
      </c>
      <c r="AC129" s="152" t="s">
        <v>49</v>
      </c>
      <c r="AD129" s="25">
        <v>0</v>
      </c>
      <c r="AE129" s="25">
        <v>0</v>
      </c>
      <c r="AF129" s="26" t="s">
        <v>165</v>
      </c>
      <c r="AG129" s="153">
        <v>43272</v>
      </c>
      <c r="AH129" s="36"/>
      <c r="AI129" s="30"/>
      <c r="AJ129" s="25"/>
      <c r="AK129" s="36"/>
      <c r="AL129" s="25"/>
      <c r="AM129" s="25"/>
      <c r="AN129" s="25"/>
      <c r="AO129" s="152"/>
      <c r="AP129" s="25"/>
      <c r="AQ129" s="25"/>
      <c r="AR129" s="25"/>
      <c r="AS129" s="25"/>
      <c r="AT129" s="25"/>
      <c r="AU129" s="25"/>
      <c r="AV129" s="26"/>
      <c r="AW129" s="152"/>
      <c r="AX129" s="25"/>
      <c r="AY129" s="25"/>
      <c r="AZ129" s="25"/>
      <c r="BA129" s="25"/>
      <c r="BB129" s="25"/>
      <c r="BC129" s="25"/>
      <c r="BD129" s="26"/>
      <c r="BE129" s="152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9"/>
      <c r="BR129" s="26"/>
      <c r="BS129" s="152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9"/>
    </row>
    <row r="130" spans="1:83" s="31" customFormat="1" ht="50.1" customHeight="1">
      <c r="A130" s="32" t="s">
        <v>441</v>
      </c>
      <c r="B130" s="32" t="s">
        <v>126</v>
      </c>
      <c r="C130" s="120">
        <v>59.07123287671233</v>
      </c>
      <c r="D130" s="32" t="s">
        <v>101</v>
      </c>
      <c r="E130" s="32" t="s">
        <v>67</v>
      </c>
      <c r="F130" s="34">
        <v>42767</v>
      </c>
      <c r="G130" s="34" t="s">
        <v>211</v>
      </c>
      <c r="H130" s="34" t="s">
        <v>106</v>
      </c>
      <c r="I130" s="36">
        <v>24.3</v>
      </c>
      <c r="J130" s="34">
        <v>43143</v>
      </c>
      <c r="K130" s="28">
        <f>J130-F130</f>
        <v>376</v>
      </c>
      <c r="L130" s="32" t="s">
        <v>108</v>
      </c>
      <c r="M130" s="32" t="s">
        <v>109</v>
      </c>
      <c r="N130" s="42"/>
      <c r="O130" s="154" t="s">
        <v>48</v>
      </c>
      <c r="P130" s="32"/>
      <c r="Q130" s="32">
        <v>60</v>
      </c>
      <c r="R130" s="32" t="s">
        <v>49</v>
      </c>
      <c r="S130" s="32">
        <v>0</v>
      </c>
      <c r="T130" s="32">
        <v>0</v>
      </c>
      <c r="U130" s="32" t="s">
        <v>80</v>
      </c>
      <c r="V130" s="32" t="s">
        <v>80</v>
      </c>
      <c r="W130" s="32" t="s">
        <v>106</v>
      </c>
      <c r="X130" s="32" t="s">
        <v>80</v>
      </c>
      <c r="Y130" s="32" t="s">
        <v>80</v>
      </c>
      <c r="Z130" s="32" t="s">
        <v>106</v>
      </c>
      <c r="AA130" s="32">
        <v>3</v>
      </c>
      <c r="AB130" s="32">
        <v>6</v>
      </c>
      <c r="AC130" s="154" t="s">
        <v>49</v>
      </c>
      <c r="AD130" s="32">
        <v>0</v>
      </c>
      <c r="AE130" s="32">
        <v>0</v>
      </c>
      <c r="AF130" s="35" t="s">
        <v>165</v>
      </c>
      <c r="AG130" s="155">
        <v>44015</v>
      </c>
      <c r="AH130" s="36">
        <v>0.53</v>
      </c>
      <c r="AI130" s="34">
        <v>44030</v>
      </c>
      <c r="AJ130" s="36" t="s">
        <v>488</v>
      </c>
      <c r="AK130" s="36">
        <f>(AI130-F130)/365</f>
        <v>3.4602739726027396</v>
      </c>
      <c r="AL130" s="32"/>
      <c r="AM130" s="32"/>
      <c r="AN130" s="32"/>
      <c r="AO130" s="154"/>
      <c r="AP130" s="32"/>
      <c r="AQ130" s="32"/>
      <c r="AR130" s="32"/>
      <c r="AS130" s="32"/>
      <c r="AT130" s="32"/>
      <c r="AU130" s="32"/>
      <c r="AV130" s="35"/>
      <c r="AW130" s="154"/>
      <c r="AX130" s="32"/>
      <c r="AY130" s="32"/>
      <c r="AZ130" s="32"/>
      <c r="BA130" s="32"/>
      <c r="BB130" s="32"/>
      <c r="BC130" s="32"/>
      <c r="BD130" s="35"/>
      <c r="BE130" s="154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156"/>
      <c r="BR130" s="35"/>
      <c r="BS130" s="154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156"/>
    </row>
    <row r="131" spans="1:83" s="157" customFormat="1" ht="50.1" customHeight="1">
      <c r="A131" s="25" t="s">
        <v>442</v>
      </c>
      <c r="B131" s="25" t="s">
        <v>125</v>
      </c>
      <c r="C131" s="119">
        <v>42.868493150684934</v>
      </c>
      <c r="D131" s="25" t="s">
        <v>104</v>
      </c>
      <c r="E131" s="25" t="s">
        <v>67</v>
      </c>
      <c r="F131" s="30">
        <v>43265</v>
      </c>
      <c r="G131" s="30" t="s">
        <v>176</v>
      </c>
      <c r="H131" s="30" t="s">
        <v>106</v>
      </c>
      <c r="I131" s="27">
        <v>21.5</v>
      </c>
      <c r="J131" s="30">
        <v>43283</v>
      </c>
      <c r="K131" s="28">
        <f>J131-F131</f>
        <v>18</v>
      </c>
      <c r="L131" s="25" t="s">
        <v>108</v>
      </c>
      <c r="M131" s="25" t="s">
        <v>109</v>
      </c>
      <c r="N131" s="47"/>
      <c r="O131" s="152" t="s">
        <v>48</v>
      </c>
      <c r="P131" s="25" t="s">
        <v>106</v>
      </c>
      <c r="Q131" s="25">
        <v>45</v>
      </c>
      <c r="R131" s="25" t="s">
        <v>49</v>
      </c>
      <c r="S131" s="25">
        <v>0</v>
      </c>
      <c r="T131" s="25">
        <v>0</v>
      </c>
      <c r="U131" s="25" t="s">
        <v>80</v>
      </c>
      <c r="V131" s="25" t="s">
        <v>106</v>
      </c>
      <c r="W131" s="25" t="s">
        <v>106</v>
      </c>
      <c r="X131" s="25" t="s">
        <v>80</v>
      </c>
      <c r="Y131" s="25" t="s">
        <v>106</v>
      </c>
      <c r="Z131" s="25" t="s">
        <v>106</v>
      </c>
      <c r="AA131" s="25">
        <v>3</v>
      </c>
      <c r="AB131" s="25">
        <v>5</v>
      </c>
      <c r="AC131" s="152">
        <v>3</v>
      </c>
      <c r="AD131" s="25">
        <v>0</v>
      </c>
      <c r="AE131" s="25">
        <v>0</v>
      </c>
      <c r="AF131" s="26" t="s">
        <v>165</v>
      </c>
      <c r="AG131" s="153">
        <v>44950</v>
      </c>
      <c r="AH131" s="36"/>
      <c r="AI131" s="30"/>
      <c r="AJ131" s="30"/>
      <c r="AK131" s="36"/>
      <c r="AL131" s="25"/>
      <c r="AM131" s="25"/>
      <c r="AN131" s="25"/>
      <c r="AO131" s="152"/>
      <c r="AP131" s="25"/>
      <c r="AQ131" s="25"/>
      <c r="AR131" s="25"/>
      <c r="AS131" s="25"/>
      <c r="AT131" s="25"/>
      <c r="AU131" s="25"/>
      <c r="AV131" s="26"/>
      <c r="AW131" s="152"/>
      <c r="AX131" s="25"/>
      <c r="AY131" s="25"/>
      <c r="AZ131" s="25"/>
      <c r="BA131" s="25"/>
      <c r="BB131" s="25"/>
      <c r="BC131" s="25"/>
      <c r="BD131" s="26"/>
      <c r="BE131" s="152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9"/>
      <c r="BR131" s="26"/>
      <c r="BS131" s="152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9"/>
    </row>
    <row r="132" spans="1:83" s="139" customFormat="1" ht="50.1" customHeight="1">
      <c r="A132" s="58" t="s">
        <v>443</v>
      </c>
      <c r="B132" s="22" t="s">
        <v>125</v>
      </c>
      <c r="C132" s="123">
        <v>66.726027397260268</v>
      </c>
      <c r="D132" s="58" t="s">
        <v>101</v>
      </c>
      <c r="E132" s="58" t="s">
        <v>232</v>
      </c>
      <c r="F132" s="65">
        <v>43031</v>
      </c>
      <c r="G132" s="65" t="s">
        <v>160</v>
      </c>
      <c r="H132" s="65" t="s">
        <v>106</v>
      </c>
      <c r="I132" s="90">
        <v>18</v>
      </c>
      <c r="J132" s="65">
        <v>43068</v>
      </c>
      <c r="K132" s="37">
        <f>J132-F132</f>
        <v>37</v>
      </c>
      <c r="L132" s="58" t="s">
        <v>108</v>
      </c>
      <c r="M132" s="58" t="s">
        <v>109</v>
      </c>
      <c r="N132" s="73"/>
      <c r="O132" s="54" t="s">
        <v>48</v>
      </c>
      <c r="P132" s="58" t="s">
        <v>80</v>
      </c>
      <c r="Q132" s="58">
        <v>80</v>
      </c>
      <c r="R132" s="58">
        <v>4</v>
      </c>
      <c r="S132" s="58" t="s">
        <v>61</v>
      </c>
      <c r="T132" s="58">
        <v>1</v>
      </c>
      <c r="U132" s="58" t="s">
        <v>242</v>
      </c>
      <c r="V132" s="58" t="s">
        <v>80</v>
      </c>
      <c r="W132" s="58" t="s">
        <v>242</v>
      </c>
      <c r="X132" s="58" t="s">
        <v>80</v>
      </c>
      <c r="Y132" s="58" t="s">
        <v>80</v>
      </c>
      <c r="Z132" s="58" t="s">
        <v>242</v>
      </c>
      <c r="AA132" s="58">
        <v>4</v>
      </c>
      <c r="AB132" s="58" t="s">
        <v>242</v>
      </c>
      <c r="AC132" s="54">
        <v>4</v>
      </c>
      <c r="AD132" s="58" t="s">
        <v>61</v>
      </c>
      <c r="AE132" s="58">
        <v>1</v>
      </c>
      <c r="AF132" s="96" t="s">
        <v>113</v>
      </c>
      <c r="AG132" s="100">
        <v>43209</v>
      </c>
      <c r="AH132" s="21">
        <v>3.1</v>
      </c>
      <c r="AI132" s="22">
        <v>43261</v>
      </c>
      <c r="AJ132" s="20" t="s">
        <v>488</v>
      </c>
      <c r="AK132" s="21">
        <f>(AI132-F132)/365</f>
        <v>0.63013698630136983</v>
      </c>
      <c r="AL132" s="58"/>
      <c r="AM132" s="58"/>
      <c r="AN132" s="58"/>
      <c r="AO132" s="54"/>
      <c r="AP132" s="58"/>
      <c r="AQ132" s="58"/>
      <c r="AR132" s="58"/>
      <c r="AS132" s="58"/>
      <c r="AT132" s="58"/>
      <c r="AU132" s="58"/>
      <c r="AV132" s="96"/>
      <c r="AW132" s="54" t="s">
        <v>279</v>
      </c>
      <c r="AX132" s="58"/>
      <c r="AY132" s="58"/>
      <c r="AZ132" s="65">
        <v>43180</v>
      </c>
      <c r="BA132" s="65">
        <v>43171</v>
      </c>
      <c r="BB132" s="58">
        <v>1</v>
      </c>
      <c r="BC132" s="58" t="s">
        <v>53</v>
      </c>
      <c r="BD132" s="96" t="s">
        <v>280</v>
      </c>
      <c r="BE132" s="54"/>
      <c r="BF132" s="58"/>
      <c r="BG132" s="58"/>
      <c r="BH132" s="58"/>
      <c r="BI132" s="58"/>
      <c r="BJ132" s="58"/>
      <c r="BK132" s="58"/>
      <c r="BL132" s="58"/>
      <c r="BM132" s="65"/>
      <c r="BN132" s="65"/>
      <c r="BO132" s="58"/>
      <c r="BP132" s="58"/>
      <c r="BQ132" s="68"/>
      <c r="BR132" s="96"/>
      <c r="BS132" s="54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68"/>
    </row>
    <row r="133" spans="1:83" ht="50.1" customHeight="1">
      <c r="A133" s="57" t="s">
        <v>444</v>
      </c>
      <c r="B133" s="64" t="s">
        <v>126</v>
      </c>
      <c r="C133" s="121">
        <v>67.68767123287671</v>
      </c>
      <c r="D133" s="57" t="s">
        <v>101</v>
      </c>
      <c r="E133" s="57" t="s">
        <v>47</v>
      </c>
      <c r="F133" s="64">
        <v>43041</v>
      </c>
      <c r="G133" s="64"/>
      <c r="H133" s="64" t="s">
        <v>106</v>
      </c>
      <c r="I133" s="89">
        <v>23.1</v>
      </c>
      <c r="J133" s="64">
        <v>43048</v>
      </c>
      <c r="K133" s="28">
        <f>J133-F133</f>
        <v>7</v>
      </c>
      <c r="L133" s="57" t="s">
        <v>107</v>
      </c>
      <c r="M133" s="57" t="s">
        <v>109</v>
      </c>
      <c r="N133" s="72"/>
      <c r="O133" s="1" t="s">
        <v>48</v>
      </c>
      <c r="P133" s="57"/>
      <c r="Q133" s="57">
        <v>100</v>
      </c>
      <c r="R133" s="57" t="s">
        <v>49</v>
      </c>
      <c r="S133" s="57">
        <v>0</v>
      </c>
      <c r="T133" s="57" t="s">
        <v>242</v>
      </c>
      <c r="U133" s="57" t="s">
        <v>106</v>
      </c>
      <c r="V133" s="57" t="s">
        <v>132</v>
      </c>
      <c r="W133" s="57" t="s">
        <v>80</v>
      </c>
      <c r="X133" s="57" t="s">
        <v>106</v>
      </c>
      <c r="Y133" s="57" t="s">
        <v>80</v>
      </c>
      <c r="Z133" s="57" t="s">
        <v>242</v>
      </c>
      <c r="AA133" s="57">
        <v>2</v>
      </c>
      <c r="AB133" s="57" t="s">
        <v>242</v>
      </c>
      <c r="AC133" s="53" t="s">
        <v>49</v>
      </c>
      <c r="AD133" s="57">
        <v>0</v>
      </c>
      <c r="AE133" s="57">
        <v>0</v>
      </c>
      <c r="AF133" s="94" t="s">
        <v>165</v>
      </c>
      <c r="AG133" s="98">
        <v>43068</v>
      </c>
      <c r="AH133" s="21"/>
      <c r="AI133" s="130"/>
      <c r="AJ133" s="10"/>
      <c r="AK133" s="21"/>
      <c r="AL133" s="57"/>
      <c r="AM133" s="57"/>
      <c r="AN133" s="57"/>
      <c r="AO133" s="53"/>
      <c r="AP133" s="57"/>
      <c r="AQ133" s="57"/>
      <c r="AR133" s="57"/>
      <c r="AS133" s="57"/>
      <c r="AT133" s="57"/>
      <c r="AU133" s="57"/>
      <c r="AV133" s="94"/>
      <c r="AW133" s="53"/>
      <c r="AX133" s="57"/>
      <c r="AY133" s="57"/>
      <c r="AZ133" s="57"/>
      <c r="BA133" s="57"/>
      <c r="BB133" s="57"/>
      <c r="BC133" s="57"/>
      <c r="BD133" s="94"/>
      <c r="BE133" s="53"/>
      <c r="BF133" s="57"/>
      <c r="BG133" s="57"/>
      <c r="BH133" s="57"/>
      <c r="BI133" s="57"/>
      <c r="BJ133" s="57"/>
      <c r="BK133" s="57"/>
      <c r="BL133" s="57"/>
      <c r="BM133" s="64"/>
      <c r="BN133" s="64"/>
      <c r="BO133" s="57"/>
      <c r="BP133" s="57"/>
      <c r="BQ133" s="63"/>
      <c r="BR133" s="94"/>
      <c r="BS133" s="53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63"/>
    </row>
    <row r="134" spans="1:83" ht="50.1" customHeight="1">
      <c r="A134" s="57" t="s">
        <v>445</v>
      </c>
      <c r="B134" s="3" t="s">
        <v>125</v>
      </c>
      <c r="C134" s="121">
        <v>60.041095890410958</v>
      </c>
      <c r="D134" s="57" t="s">
        <v>101</v>
      </c>
      <c r="E134" s="57" t="s">
        <v>67</v>
      </c>
      <c r="F134" s="64">
        <v>43006</v>
      </c>
      <c r="G134" s="64"/>
      <c r="H134" s="64" t="s">
        <v>106</v>
      </c>
      <c r="I134" s="89">
        <v>28.8</v>
      </c>
      <c r="J134" s="64">
        <v>43083</v>
      </c>
      <c r="K134" s="28">
        <f>J134-F134</f>
        <v>77</v>
      </c>
      <c r="L134" s="57" t="s">
        <v>107</v>
      </c>
      <c r="M134" s="57" t="s">
        <v>109</v>
      </c>
      <c r="N134" s="72"/>
      <c r="O134" s="1" t="s">
        <v>48</v>
      </c>
      <c r="P134" s="57" t="s">
        <v>106</v>
      </c>
      <c r="Q134" s="57">
        <v>40</v>
      </c>
      <c r="R134" s="57" t="s">
        <v>65</v>
      </c>
      <c r="S134" s="57" t="s">
        <v>242</v>
      </c>
      <c r="T134" s="57" t="s">
        <v>242</v>
      </c>
      <c r="U134" s="57" t="s">
        <v>106</v>
      </c>
      <c r="V134" s="57" t="s">
        <v>106</v>
      </c>
      <c r="W134" s="57" t="s">
        <v>242</v>
      </c>
      <c r="X134" s="57" t="s">
        <v>106</v>
      </c>
      <c r="Y134" s="57" t="s">
        <v>106</v>
      </c>
      <c r="Z134" s="57" t="s">
        <v>106</v>
      </c>
      <c r="AA134" s="121">
        <v>3</v>
      </c>
      <c r="AB134" s="57" t="s">
        <v>242</v>
      </c>
      <c r="AC134" s="53" t="s">
        <v>65</v>
      </c>
      <c r="AD134" s="57" t="s">
        <v>242</v>
      </c>
      <c r="AE134" s="57">
        <v>0</v>
      </c>
      <c r="AF134" s="94" t="s">
        <v>146</v>
      </c>
      <c r="AG134" s="98">
        <v>43852</v>
      </c>
      <c r="AH134" s="21"/>
      <c r="AI134" s="130"/>
      <c r="AJ134" s="10"/>
      <c r="AK134" s="21"/>
      <c r="AL134" s="57"/>
      <c r="AM134" s="57"/>
      <c r="AN134" s="57"/>
      <c r="AO134" s="53"/>
      <c r="AP134" s="57"/>
      <c r="AQ134" s="57"/>
      <c r="AR134" s="57"/>
      <c r="AS134" s="57"/>
      <c r="AT134" s="57"/>
      <c r="AU134" s="57"/>
      <c r="AV134" s="94"/>
      <c r="AW134" s="53"/>
      <c r="AX134" s="57"/>
      <c r="AY134" s="57"/>
      <c r="AZ134" s="57"/>
      <c r="BA134" s="57"/>
      <c r="BB134" s="57"/>
      <c r="BC134" s="57"/>
      <c r="BD134" s="94"/>
      <c r="BE134" s="53"/>
      <c r="BF134" s="57"/>
      <c r="BG134" s="57"/>
      <c r="BH134" s="57"/>
      <c r="BI134" s="57"/>
      <c r="BJ134" s="57"/>
      <c r="BK134" s="57"/>
      <c r="BL134" s="57"/>
      <c r="BM134" s="64"/>
      <c r="BN134" s="64"/>
      <c r="BO134" s="57"/>
      <c r="BP134" s="57"/>
      <c r="BQ134" s="63"/>
      <c r="BR134" s="94"/>
      <c r="BS134" s="53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63"/>
    </row>
    <row r="135" spans="1:83" ht="50.1" customHeight="1">
      <c r="A135" s="57" t="s">
        <v>446</v>
      </c>
      <c r="B135" s="64" t="s">
        <v>126</v>
      </c>
      <c r="C135" s="121">
        <v>67.813698630136983</v>
      </c>
      <c r="D135" s="57" t="s">
        <v>101</v>
      </c>
      <c r="E135" s="57" t="s">
        <v>47</v>
      </c>
      <c r="F135" s="64">
        <v>43025</v>
      </c>
      <c r="G135" s="64"/>
      <c r="H135" s="64" t="s">
        <v>106</v>
      </c>
      <c r="I135" s="89">
        <v>29.4</v>
      </c>
      <c r="J135" s="64">
        <v>43062</v>
      </c>
      <c r="K135" s="28">
        <f>J135-F135</f>
        <v>37</v>
      </c>
      <c r="L135" s="57" t="s">
        <v>107</v>
      </c>
      <c r="M135" s="57" t="s">
        <v>109</v>
      </c>
      <c r="N135" s="72"/>
      <c r="O135" s="1" t="s">
        <v>48</v>
      </c>
      <c r="P135" s="57" t="s">
        <v>106</v>
      </c>
      <c r="Q135" s="57">
        <v>102</v>
      </c>
      <c r="R135" s="57" t="s">
        <v>51</v>
      </c>
      <c r="S135" s="57" t="s">
        <v>242</v>
      </c>
      <c r="T135" s="57" t="s">
        <v>242</v>
      </c>
      <c r="U135" s="57" t="s">
        <v>106</v>
      </c>
      <c r="V135" s="57" t="s">
        <v>106</v>
      </c>
      <c r="W135" s="57" t="s">
        <v>242</v>
      </c>
      <c r="X135" s="57" t="s">
        <v>106</v>
      </c>
      <c r="Y135" s="57" t="s">
        <v>106</v>
      </c>
      <c r="Z135" s="57" t="s">
        <v>106</v>
      </c>
      <c r="AA135" s="57">
        <v>2</v>
      </c>
      <c r="AB135" s="57" t="s">
        <v>242</v>
      </c>
      <c r="AC135" s="53" t="s">
        <v>51</v>
      </c>
      <c r="AD135" s="57" t="s">
        <v>242</v>
      </c>
      <c r="AE135" s="57">
        <v>0</v>
      </c>
      <c r="AF135" s="94" t="s">
        <v>166</v>
      </c>
      <c r="AG135" s="98">
        <v>43075</v>
      </c>
      <c r="AH135" s="21"/>
      <c r="AI135" s="130"/>
      <c r="AJ135" s="10"/>
      <c r="AK135" s="21"/>
      <c r="AL135" s="57"/>
      <c r="AM135" s="57"/>
      <c r="AN135" s="57"/>
      <c r="AO135" s="53"/>
      <c r="AP135" s="57"/>
      <c r="AQ135" s="57"/>
      <c r="AR135" s="57"/>
      <c r="AS135" s="57"/>
      <c r="AT135" s="57"/>
      <c r="AU135" s="57"/>
      <c r="AV135" s="94"/>
      <c r="AW135" s="53"/>
      <c r="AX135" s="57"/>
      <c r="AY135" s="57"/>
      <c r="AZ135" s="57"/>
      <c r="BA135" s="57"/>
      <c r="BB135" s="57"/>
      <c r="BC135" s="57"/>
      <c r="BD135" s="94"/>
      <c r="BE135" s="53"/>
      <c r="BF135" s="57"/>
      <c r="BG135" s="57"/>
      <c r="BH135" s="57"/>
      <c r="BI135" s="57"/>
      <c r="BJ135" s="57"/>
      <c r="BK135" s="57"/>
      <c r="BL135" s="57"/>
      <c r="BM135" s="64"/>
      <c r="BN135" s="64"/>
      <c r="BO135" s="57"/>
      <c r="BP135" s="57"/>
      <c r="BQ135" s="63"/>
      <c r="BR135" s="94"/>
      <c r="BS135" s="53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63"/>
    </row>
    <row r="136" spans="1:83" ht="50.1" customHeight="1">
      <c r="A136" s="57" t="s">
        <v>447</v>
      </c>
      <c r="B136" s="3" t="s">
        <v>125</v>
      </c>
      <c r="C136" s="121">
        <v>67.578082191780823</v>
      </c>
      <c r="D136" s="57" t="s">
        <v>101</v>
      </c>
      <c r="E136" s="57" t="s">
        <v>67</v>
      </c>
      <c r="F136" s="64">
        <v>43042</v>
      </c>
      <c r="G136" s="64" t="s">
        <v>211</v>
      </c>
      <c r="H136" s="64" t="s">
        <v>106</v>
      </c>
      <c r="I136" s="89">
        <v>28.6</v>
      </c>
      <c r="J136" s="64">
        <v>43066</v>
      </c>
      <c r="K136" s="28">
        <f>J136-F136</f>
        <v>24</v>
      </c>
      <c r="L136" s="57" t="s">
        <v>108</v>
      </c>
      <c r="M136" s="57" t="s">
        <v>109</v>
      </c>
      <c r="N136" s="72"/>
      <c r="O136" s="1" t="s">
        <v>48</v>
      </c>
      <c r="P136" s="57" t="s">
        <v>106</v>
      </c>
      <c r="Q136" s="57">
        <v>195</v>
      </c>
      <c r="R136" s="57">
        <v>3</v>
      </c>
      <c r="S136" s="57" t="s">
        <v>242</v>
      </c>
      <c r="T136" s="57" t="s">
        <v>242</v>
      </c>
      <c r="U136" s="57" t="s">
        <v>80</v>
      </c>
      <c r="V136" s="57" t="s">
        <v>106</v>
      </c>
      <c r="W136" s="57" t="s">
        <v>242</v>
      </c>
      <c r="X136" s="57" t="s">
        <v>106</v>
      </c>
      <c r="Y136" s="103" t="s">
        <v>264</v>
      </c>
      <c r="Z136" s="57" t="s">
        <v>106</v>
      </c>
      <c r="AA136" s="57">
        <v>2</v>
      </c>
      <c r="AB136" s="57" t="s">
        <v>242</v>
      </c>
      <c r="AC136" s="53">
        <v>3</v>
      </c>
      <c r="AD136" s="57" t="s">
        <v>242</v>
      </c>
      <c r="AE136" s="57">
        <v>0</v>
      </c>
      <c r="AF136" s="94" t="s">
        <v>165</v>
      </c>
      <c r="AG136" s="98">
        <v>43264</v>
      </c>
      <c r="AH136" s="21"/>
      <c r="AI136" s="130"/>
      <c r="AJ136" s="10"/>
      <c r="AK136" s="21"/>
      <c r="AL136" s="57"/>
      <c r="AM136" s="57"/>
      <c r="AN136" s="57"/>
      <c r="AO136" s="53"/>
      <c r="AP136" s="57"/>
      <c r="AQ136" s="57"/>
      <c r="AR136" s="57"/>
      <c r="AS136" s="57"/>
      <c r="AT136" s="57"/>
      <c r="AU136" s="57"/>
      <c r="AV136" s="94"/>
      <c r="AW136" s="53"/>
      <c r="AX136" s="57"/>
      <c r="AY136" s="57"/>
      <c r="AZ136" s="57"/>
      <c r="BA136" s="57"/>
      <c r="BB136" s="57"/>
      <c r="BC136" s="57"/>
      <c r="BD136" s="94"/>
      <c r="BE136" s="53"/>
      <c r="BF136" s="57"/>
      <c r="BG136" s="57"/>
      <c r="BH136" s="57"/>
      <c r="BI136" s="57"/>
      <c r="BJ136" s="57"/>
      <c r="BK136" s="57"/>
      <c r="BL136" s="57"/>
      <c r="BM136" s="64"/>
      <c r="BN136" s="64"/>
      <c r="BO136" s="57"/>
      <c r="BP136" s="57"/>
      <c r="BQ136" s="63"/>
      <c r="BR136" s="94"/>
      <c r="BS136" s="53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63"/>
    </row>
    <row r="137" spans="1:83" ht="50.1" customHeight="1">
      <c r="A137" s="57" t="s">
        <v>448</v>
      </c>
      <c r="B137" s="64" t="s">
        <v>126</v>
      </c>
      <c r="C137" s="121">
        <v>46.947945205479449</v>
      </c>
      <c r="D137" s="57" t="s">
        <v>101</v>
      </c>
      <c r="E137" s="57" t="s">
        <v>47</v>
      </c>
      <c r="F137" s="64">
        <v>43051</v>
      </c>
      <c r="G137" s="64" t="s">
        <v>176</v>
      </c>
      <c r="H137" s="64" t="s">
        <v>106</v>
      </c>
      <c r="I137" s="89">
        <v>27.4</v>
      </c>
      <c r="J137" s="64">
        <v>43090</v>
      </c>
      <c r="K137" s="28">
        <f>J137-F137</f>
        <v>39</v>
      </c>
      <c r="L137" s="57" t="s">
        <v>108</v>
      </c>
      <c r="M137" s="57" t="s">
        <v>109</v>
      </c>
      <c r="N137" s="72"/>
      <c r="O137" s="1" t="s">
        <v>48</v>
      </c>
      <c r="P137" s="57" t="s">
        <v>106</v>
      </c>
      <c r="Q137" s="57">
        <v>90</v>
      </c>
      <c r="R137" s="57">
        <v>2</v>
      </c>
      <c r="S137" s="57" t="s">
        <v>61</v>
      </c>
      <c r="T137" s="57" t="s">
        <v>242</v>
      </c>
      <c r="U137" s="57" t="s">
        <v>242</v>
      </c>
      <c r="V137" s="57" t="s">
        <v>242</v>
      </c>
      <c r="W137" s="57" t="s">
        <v>242</v>
      </c>
      <c r="X137" s="57" t="s">
        <v>106</v>
      </c>
      <c r="Y137" s="57" t="s">
        <v>257</v>
      </c>
      <c r="Z137" s="57" t="s">
        <v>106</v>
      </c>
      <c r="AA137" s="57">
        <v>3</v>
      </c>
      <c r="AB137" s="57" t="s">
        <v>242</v>
      </c>
      <c r="AC137" s="53">
        <v>2</v>
      </c>
      <c r="AD137" s="57" t="s">
        <v>61</v>
      </c>
      <c r="AE137" s="57">
        <v>0</v>
      </c>
      <c r="AF137" s="94" t="s">
        <v>166</v>
      </c>
      <c r="AG137" s="98">
        <v>43110</v>
      </c>
      <c r="AH137" s="21"/>
      <c r="AI137" s="130"/>
      <c r="AJ137" s="10"/>
      <c r="AK137" s="21"/>
      <c r="AL137" s="57"/>
      <c r="AM137" s="57"/>
      <c r="AN137" s="57"/>
      <c r="AO137" s="53"/>
      <c r="AP137" s="57"/>
      <c r="AQ137" s="57"/>
      <c r="AR137" s="57"/>
      <c r="AS137" s="57"/>
      <c r="AT137" s="57"/>
      <c r="AU137" s="57"/>
      <c r="AV137" s="94"/>
      <c r="AW137" s="53"/>
      <c r="AX137" s="57"/>
      <c r="AY137" s="57"/>
      <c r="AZ137" s="57"/>
      <c r="BA137" s="57"/>
      <c r="BB137" s="57"/>
      <c r="BC137" s="57"/>
      <c r="BD137" s="94"/>
      <c r="BE137" s="110"/>
      <c r="BF137" s="104"/>
      <c r="BG137" s="57"/>
      <c r="BH137" s="104"/>
      <c r="BI137" s="57"/>
      <c r="BJ137" s="57"/>
      <c r="BK137" s="104"/>
      <c r="BL137" s="104"/>
      <c r="BM137" s="111"/>
      <c r="BN137" s="111"/>
      <c r="BO137" s="104"/>
      <c r="BP137" s="104"/>
      <c r="BQ137" s="112"/>
      <c r="BR137" s="113"/>
      <c r="BS137" s="53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63"/>
    </row>
    <row r="138" spans="1:83" ht="50.1" customHeight="1">
      <c r="A138" s="57" t="s">
        <v>449</v>
      </c>
      <c r="B138" s="3" t="s">
        <v>125</v>
      </c>
      <c r="C138" s="121">
        <v>73.701369863013696</v>
      </c>
      <c r="D138" s="57" t="s">
        <v>164</v>
      </c>
      <c r="E138" s="57" t="s">
        <v>241</v>
      </c>
      <c r="F138" s="64">
        <v>43091</v>
      </c>
      <c r="G138" s="64" t="s">
        <v>211</v>
      </c>
      <c r="H138" s="64" t="s">
        <v>106</v>
      </c>
      <c r="I138" s="89">
        <v>25.6</v>
      </c>
      <c r="J138" s="64">
        <v>43132</v>
      </c>
      <c r="K138" s="28">
        <f>J138-F138</f>
        <v>41</v>
      </c>
      <c r="L138" s="57" t="s">
        <v>107</v>
      </c>
      <c r="M138" s="57" t="s">
        <v>109</v>
      </c>
      <c r="N138" s="72"/>
      <c r="O138" s="1" t="s">
        <v>48</v>
      </c>
      <c r="P138" s="57" t="s">
        <v>106</v>
      </c>
      <c r="Q138" s="57">
        <v>110</v>
      </c>
      <c r="R138" s="57" t="s">
        <v>51</v>
      </c>
      <c r="S138" s="57" t="s">
        <v>242</v>
      </c>
      <c r="T138" s="57" t="s">
        <v>242</v>
      </c>
      <c r="U138" s="57" t="s">
        <v>106</v>
      </c>
      <c r="V138" s="57" t="s">
        <v>106</v>
      </c>
      <c r="W138" s="57" t="s">
        <v>242</v>
      </c>
      <c r="X138" s="57" t="s">
        <v>106</v>
      </c>
      <c r="Y138" s="57" t="s">
        <v>106</v>
      </c>
      <c r="Z138" s="57" t="s">
        <v>242</v>
      </c>
      <c r="AA138" s="57">
        <v>2</v>
      </c>
      <c r="AB138" s="57" t="s">
        <v>242</v>
      </c>
      <c r="AC138" s="53" t="s">
        <v>51</v>
      </c>
      <c r="AD138" s="57" t="s">
        <v>242</v>
      </c>
      <c r="AE138" s="57" t="s">
        <v>242</v>
      </c>
      <c r="AF138" s="94" t="s">
        <v>166</v>
      </c>
      <c r="AG138" s="98">
        <v>43565</v>
      </c>
      <c r="AH138" s="21"/>
      <c r="AI138" s="128"/>
      <c r="AJ138" s="11"/>
      <c r="AK138" s="21"/>
      <c r="AL138" s="57"/>
      <c r="AM138" s="57"/>
      <c r="AN138" s="57"/>
      <c r="AO138" s="53"/>
      <c r="AP138" s="57"/>
      <c r="AQ138" s="57"/>
      <c r="AR138" s="57"/>
      <c r="AS138" s="57"/>
      <c r="AT138" s="57"/>
      <c r="AU138" s="57"/>
      <c r="AV138" s="94"/>
      <c r="AW138" s="53"/>
      <c r="AX138" s="57"/>
      <c r="AY138" s="57"/>
      <c r="AZ138" s="57"/>
      <c r="BA138" s="57"/>
      <c r="BB138" s="57"/>
      <c r="BC138" s="57"/>
      <c r="BD138" s="94"/>
      <c r="BE138" s="53"/>
      <c r="BF138" s="57"/>
      <c r="BG138" s="57"/>
      <c r="BH138" s="57"/>
      <c r="BI138" s="57"/>
      <c r="BJ138" s="57"/>
      <c r="BK138" s="57"/>
      <c r="BL138" s="57"/>
      <c r="BM138" s="64"/>
      <c r="BN138" s="64"/>
      <c r="BO138" s="57"/>
      <c r="BP138" s="57"/>
      <c r="BQ138" s="63"/>
      <c r="BR138" s="94"/>
      <c r="BS138" s="53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63"/>
    </row>
    <row r="139" spans="1:83" ht="50.1" customHeight="1">
      <c r="A139" s="57" t="s">
        <v>450</v>
      </c>
      <c r="B139" s="3" t="s">
        <v>125</v>
      </c>
      <c r="C139" s="121">
        <v>64.441095890410963</v>
      </c>
      <c r="D139" s="57" t="s">
        <v>102</v>
      </c>
      <c r="E139" s="57" t="s">
        <v>60</v>
      </c>
      <c r="F139" s="64">
        <v>43112</v>
      </c>
      <c r="G139" s="64"/>
      <c r="H139" s="64" t="s">
        <v>106</v>
      </c>
      <c r="I139" s="89">
        <v>30</v>
      </c>
      <c r="J139" s="64">
        <v>43139</v>
      </c>
      <c r="K139" s="28">
        <f>J139-F139</f>
        <v>27</v>
      </c>
      <c r="L139" s="57" t="s">
        <v>108</v>
      </c>
      <c r="M139" s="57" t="s">
        <v>109</v>
      </c>
      <c r="N139" s="72"/>
      <c r="O139" s="1" t="s">
        <v>48</v>
      </c>
      <c r="P139" s="57" t="s">
        <v>106</v>
      </c>
      <c r="Q139" s="57">
        <v>90</v>
      </c>
      <c r="R139" s="57" t="s">
        <v>49</v>
      </c>
      <c r="S139" s="57">
        <v>0</v>
      </c>
      <c r="T139" s="57" t="s">
        <v>242</v>
      </c>
      <c r="U139" s="57" t="s">
        <v>80</v>
      </c>
      <c r="V139" s="57" t="s">
        <v>80</v>
      </c>
      <c r="W139" s="57" t="s">
        <v>242</v>
      </c>
      <c r="X139" s="57" t="s">
        <v>106</v>
      </c>
      <c r="Y139" s="57" t="s">
        <v>262</v>
      </c>
      <c r="Z139" s="57" t="s">
        <v>106</v>
      </c>
      <c r="AA139" s="57">
        <v>3</v>
      </c>
      <c r="AB139" s="57" t="s">
        <v>242</v>
      </c>
      <c r="AC139" s="53" t="s">
        <v>49</v>
      </c>
      <c r="AD139" s="57">
        <v>0</v>
      </c>
      <c r="AE139" s="57" t="s">
        <v>242</v>
      </c>
      <c r="AF139" s="94" t="s">
        <v>165</v>
      </c>
      <c r="AG139" s="74">
        <v>43236</v>
      </c>
      <c r="AH139" s="21"/>
      <c r="AI139" s="128"/>
      <c r="AJ139" s="11"/>
      <c r="AK139" s="21"/>
      <c r="AL139" s="57"/>
      <c r="AM139" s="57"/>
      <c r="AN139" s="57"/>
      <c r="AO139" s="53"/>
      <c r="AP139" s="57"/>
      <c r="AQ139" s="57"/>
      <c r="AR139" s="57"/>
      <c r="AS139" s="57"/>
      <c r="AT139" s="57"/>
      <c r="AU139" s="57"/>
      <c r="AV139" s="94"/>
      <c r="AW139" s="53"/>
      <c r="AX139" s="57"/>
      <c r="AY139" s="57"/>
      <c r="AZ139" s="57"/>
      <c r="BA139" s="57"/>
      <c r="BB139" s="57"/>
      <c r="BC139" s="57"/>
      <c r="BD139" s="94"/>
      <c r="BE139" s="53"/>
      <c r="BF139" s="57"/>
      <c r="BG139" s="57"/>
      <c r="BH139" s="57"/>
      <c r="BI139" s="57"/>
      <c r="BJ139" s="57"/>
      <c r="BK139" s="57"/>
      <c r="BL139" s="57"/>
      <c r="BM139" s="64"/>
      <c r="BN139" s="64"/>
      <c r="BO139" s="57"/>
      <c r="BP139" s="57"/>
      <c r="BQ139" s="63"/>
      <c r="BR139" s="94"/>
      <c r="BS139" s="53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63"/>
    </row>
    <row r="140" spans="1:83" ht="50.1" customHeight="1">
      <c r="A140" s="58" t="s">
        <v>451</v>
      </c>
      <c r="B140" s="64" t="s">
        <v>126</v>
      </c>
      <c r="C140" s="123">
        <v>83.698630136986296</v>
      </c>
      <c r="D140" s="58" t="s">
        <v>101</v>
      </c>
      <c r="E140" s="58" t="s">
        <v>67</v>
      </c>
      <c r="F140" s="65">
        <v>43026</v>
      </c>
      <c r="G140" s="65" t="s">
        <v>176</v>
      </c>
      <c r="H140" s="64" t="s">
        <v>106</v>
      </c>
      <c r="I140" s="90">
        <v>26.3</v>
      </c>
      <c r="J140" s="65">
        <v>43153</v>
      </c>
      <c r="K140" s="28">
        <f>J140-F140</f>
        <v>127</v>
      </c>
      <c r="L140" s="58" t="s">
        <v>107</v>
      </c>
      <c r="M140" s="58" t="s">
        <v>109</v>
      </c>
      <c r="N140" s="73"/>
      <c r="O140" s="54" t="s">
        <v>48</v>
      </c>
      <c r="P140" s="58" t="s">
        <v>106</v>
      </c>
      <c r="Q140" s="58">
        <v>73</v>
      </c>
      <c r="R140" s="58" t="s">
        <v>49</v>
      </c>
      <c r="S140" s="58" t="s">
        <v>242</v>
      </c>
      <c r="T140" s="58" t="s">
        <v>242</v>
      </c>
      <c r="U140" s="58" t="s">
        <v>106</v>
      </c>
      <c r="V140" s="58" t="s">
        <v>106</v>
      </c>
      <c r="W140" s="58" t="s">
        <v>242</v>
      </c>
      <c r="X140" s="58" t="s">
        <v>80</v>
      </c>
      <c r="Y140" s="58" t="s">
        <v>262</v>
      </c>
      <c r="Z140" s="58" t="s">
        <v>242</v>
      </c>
      <c r="AA140" s="58">
        <v>4</v>
      </c>
      <c r="AB140" s="58" t="s">
        <v>242</v>
      </c>
      <c r="AC140" s="54" t="s">
        <v>49</v>
      </c>
      <c r="AD140" s="58" t="s">
        <v>242</v>
      </c>
      <c r="AE140" s="58" t="s">
        <v>242</v>
      </c>
      <c r="AF140" s="96" t="s">
        <v>165</v>
      </c>
      <c r="AG140" s="100">
        <v>43538</v>
      </c>
      <c r="AH140" s="21"/>
      <c r="AI140" s="76">
        <v>43544</v>
      </c>
      <c r="AJ140" s="140" t="s">
        <v>69</v>
      </c>
      <c r="AK140" s="21">
        <f>(AI140-F140)/365</f>
        <v>1.4191780821917808</v>
      </c>
      <c r="AL140" s="58" t="s">
        <v>66</v>
      </c>
      <c r="AM140" s="58">
        <v>11</v>
      </c>
      <c r="AN140" s="58"/>
      <c r="AO140" s="54"/>
      <c r="AP140" s="58"/>
      <c r="AQ140" s="58"/>
      <c r="AR140" s="58"/>
      <c r="AS140" s="58"/>
      <c r="AT140" s="58"/>
      <c r="AU140" s="58"/>
      <c r="AV140" s="96"/>
      <c r="AW140" s="54"/>
      <c r="AX140" s="58"/>
      <c r="AY140" s="58"/>
      <c r="AZ140" s="58"/>
      <c r="BA140" s="58"/>
      <c r="BB140" s="58"/>
      <c r="BC140" s="58"/>
      <c r="BD140" s="96"/>
      <c r="BE140" s="54"/>
      <c r="BF140" s="58"/>
      <c r="BG140" s="58"/>
      <c r="BH140" s="58"/>
      <c r="BI140" s="58"/>
      <c r="BJ140" s="58"/>
      <c r="BK140" s="58"/>
      <c r="BL140" s="58"/>
      <c r="BM140" s="65"/>
      <c r="BN140" s="65"/>
      <c r="BO140" s="58"/>
      <c r="BP140" s="58"/>
      <c r="BQ140" s="68"/>
      <c r="BR140" s="96"/>
      <c r="BS140" s="54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68"/>
    </row>
    <row r="141" spans="1:83" ht="50.1" customHeight="1">
      <c r="A141" s="57" t="s">
        <v>452</v>
      </c>
      <c r="B141" s="64" t="s">
        <v>126</v>
      </c>
      <c r="C141" s="121">
        <v>66.939726027397256</v>
      </c>
      <c r="D141" s="57" t="s">
        <v>101</v>
      </c>
      <c r="E141" s="57" t="s">
        <v>240</v>
      </c>
      <c r="F141" s="64">
        <v>43131</v>
      </c>
      <c r="G141" s="64"/>
      <c r="H141" s="64" t="s">
        <v>106</v>
      </c>
      <c r="I141" s="89">
        <v>28.2</v>
      </c>
      <c r="J141" s="64">
        <v>43175</v>
      </c>
      <c r="K141" s="28">
        <f>J141-F141</f>
        <v>44</v>
      </c>
      <c r="L141" s="57" t="s">
        <v>107</v>
      </c>
      <c r="M141" s="57" t="s">
        <v>109</v>
      </c>
      <c r="N141" s="72"/>
      <c r="O141" s="1" t="s">
        <v>48</v>
      </c>
      <c r="P141" s="57" t="s">
        <v>106</v>
      </c>
      <c r="Q141" s="57">
        <v>68</v>
      </c>
      <c r="R141" s="57" t="s">
        <v>49</v>
      </c>
      <c r="S141" s="57" t="s">
        <v>242</v>
      </c>
      <c r="T141" s="57" t="s">
        <v>242</v>
      </c>
      <c r="U141" s="57" t="s">
        <v>106</v>
      </c>
      <c r="V141" s="57" t="s">
        <v>106</v>
      </c>
      <c r="W141" s="57" t="s">
        <v>242</v>
      </c>
      <c r="X141" s="57" t="s">
        <v>80</v>
      </c>
      <c r="Y141" s="57" t="s">
        <v>106</v>
      </c>
      <c r="Z141" s="57" t="s">
        <v>242</v>
      </c>
      <c r="AA141" s="57">
        <v>2</v>
      </c>
      <c r="AB141" s="57" t="s">
        <v>242</v>
      </c>
      <c r="AC141" s="53" t="s">
        <v>49</v>
      </c>
      <c r="AD141" s="57">
        <v>0</v>
      </c>
      <c r="AE141" s="57">
        <v>0</v>
      </c>
      <c r="AF141" s="94" t="s">
        <v>165</v>
      </c>
      <c r="AG141" s="98">
        <v>43915</v>
      </c>
      <c r="AH141" s="21"/>
      <c r="AI141" s="128"/>
      <c r="AJ141" s="11"/>
      <c r="AK141" s="21"/>
      <c r="AL141" s="57"/>
      <c r="AM141" s="57"/>
      <c r="AN141" s="57"/>
      <c r="AO141" s="53"/>
      <c r="AP141" s="57"/>
      <c r="AQ141" s="57"/>
      <c r="AR141" s="57"/>
      <c r="AS141" s="57"/>
      <c r="AT141" s="57"/>
      <c r="AU141" s="57"/>
      <c r="AV141" s="94"/>
      <c r="AW141" s="53"/>
      <c r="AX141" s="57"/>
      <c r="AY141" s="57"/>
      <c r="AZ141" s="57"/>
      <c r="BA141" s="57"/>
      <c r="BB141" s="57"/>
      <c r="BC141" s="57"/>
      <c r="BD141" s="94"/>
      <c r="BE141" s="53"/>
      <c r="BF141" s="57"/>
      <c r="BG141" s="57"/>
      <c r="BH141" s="57"/>
      <c r="BI141" s="57"/>
      <c r="BJ141" s="57"/>
      <c r="BK141" s="57"/>
      <c r="BL141" s="57"/>
      <c r="BM141" s="64"/>
      <c r="BN141" s="64"/>
      <c r="BO141" s="57"/>
      <c r="BP141" s="57"/>
      <c r="BQ141" s="63"/>
      <c r="BR141" s="94"/>
      <c r="BS141" s="53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63"/>
    </row>
    <row r="142" spans="1:83" ht="50.1" customHeight="1">
      <c r="A142" s="57" t="s">
        <v>453</v>
      </c>
      <c r="B142" s="3" t="s">
        <v>125</v>
      </c>
      <c r="C142" s="121">
        <v>49.482191780821921</v>
      </c>
      <c r="D142" s="57" t="s">
        <v>101</v>
      </c>
      <c r="E142" s="57" t="s">
        <v>67</v>
      </c>
      <c r="F142" s="64">
        <v>43146</v>
      </c>
      <c r="G142" s="64" t="s">
        <v>176</v>
      </c>
      <c r="H142" s="64" t="s">
        <v>106</v>
      </c>
      <c r="I142" s="89">
        <v>30.5</v>
      </c>
      <c r="J142" s="64">
        <v>43185</v>
      </c>
      <c r="K142" s="28">
        <f>J142-F142</f>
        <v>39</v>
      </c>
      <c r="L142" s="57" t="s">
        <v>107</v>
      </c>
      <c r="M142" s="57" t="s">
        <v>109</v>
      </c>
      <c r="N142" s="72"/>
      <c r="O142" s="53" t="s">
        <v>48</v>
      </c>
      <c r="P142" s="57" t="s">
        <v>106</v>
      </c>
      <c r="Q142" s="57">
        <v>85</v>
      </c>
      <c r="R142" s="57" t="s">
        <v>68</v>
      </c>
      <c r="S142" s="57">
        <v>0</v>
      </c>
      <c r="T142" s="57">
        <v>0</v>
      </c>
      <c r="U142" s="57" t="s">
        <v>106</v>
      </c>
      <c r="V142" s="57" t="s">
        <v>106</v>
      </c>
      <c r="W142" s="57" t="s">
        <v>242</v>
      </c>
      <c r="X142" s="57" t="s">
        <v>106</v>
      </c>
      <c r="Y142" s="57" t="s">
        <v>80</v>
      </c>
      <c r="Z142" s="57" t="s">
        <v>242</v>
      </c>
      <c r="AA142" s="57">
        <v>2</v>
      </c>
      <c r="AB142" s="57" t="s">
        <v>242</v>
      </c>
      <c r="AC142" s="53">
        <v>2</v>
      </c>
      <c r="AD142" s="57"/>
      <c r="AE142" s="57">
        <v>0</v>
      </c>
      <c r="AF142" s="94" t="s">
        <v>166</v>
      </c>
      <c r="AG142" s="98">
        <v>43397</v>
      </c>
      <c r="AH142" s="21"/>
      <c r="AI142" s="128"/>
      <c r="AJ142" s="11"/>
      <c r="AK142" s="21"/>
      <c r="AL142" s="57"/>
      <c r="AM142" s="57"/>
      <c r="AN142" s="57"/>
      <c r="AO142" s="53"/>
      <c r="AP142" s="57"/>
      <c r="AQ142" s="57"/>
      <c r="AR142" s="57"/>
      <c r="AS142" s="57"/>
      <c r="AT142" s="57"/>
      <c r="AU142" s="57"/>
      <c r="AV142" s="94"/>
      <c r="AW142" s="53"/>
      <c r="AX142" s="57"/>
      <c r="AY142" s="57"/>
      <c r="AZ142" s="57"/>
      <c r="BA142" s="57"/>
      <c r="BB142" s="57"/>
      <c r="BC142" s="57"/>
      <c r="BD142" s="94"/>
      <c r="BE142" s="53"/>
      <c r="BF142" s="57"/>
      <c r="BG142" s="57"/>
      <c r="BH142" s="57"/>
      <c r="BI142" s="57"/>
      <c r="BJ142" s="57"/>
      <c r="BK142" s="57"/>
      <c r="BL142" s="57"/>
      <c r="BM142" s="64"/>
      <c r="BN142" s="64"/>
      <c r="BO142" s="57"/>
      <c r="BP142" s="57"/>
      <c r="BQ142" s="63"/>
      <c r="BR142" s="94"/>
      <c r="BS142" s="53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63"/>
    </row>
    <row r="143" spans="1:83" ht="50.1" customHeight="1">
      <c r="A143" s="57" t="s">
        <v>454</v>
      </c>
      <c r="B143" s="64" t="s">
        <v>126</v>
      </c>
      <c r="C143" s="121">
        <v>68.30684931506849</v>
      </c>
      <c r="D143" s="57" t="s">
        <v>101</v>
      </c>
      <c r="E143" s="57" t="s">
        <v>67</v>
      </c>
      <c r="F143" s="64">
        <v>43146</v>
      </c>
      <c r="G143" s="64"/>
      <c r="H143" s="64" t="s">
        <v>106</v>
      </c>
      <c r="I143" s="89">
        <v>32.299999999999997</v>
      </c>
      <c r="J143" s="64">
        <v>43174</v>
      </c>
      <c r="K143" s="28">
        <f>J143-F143</f>
        <v>28</v>
      </c>
      <c r="L143" s="57" t="s">
        <v>107</v>
      </c>
      <c r="M143" s="57" t="s">
        <v>109</v>
      </c>
      <c r="N143" s="72"/>
      <c r="O143" s="53" t="s">
        <v>75</v>
      </c>
      <c r="P143" s="57" t="s">
        <v>106</v>
      </c>
      <c r="Q143" s="57">
        <v>155</v>
      </c>
      <c r="R143" s="57" t="s">
        <v>51</v>
      </c>
      <c r="S143" s="57">
        <v>0</v>
      </c>
      <c r="T143" s="57">
        <v>0</v>
      </c>
      <c r="U143" s="57" t="s">
        <v>106</v>
      </c>
      <c r="V143" s="57" t="s">
        <v>242</v>
      </c>
      <c r="W143" s="57" t="s">
        <v>115</v>
      </c>
      <c r="X143" s="57" t="s">
        <v>80</v>
      </c>
      <c r="Y143" s="57" t="s">
        <v>265</v>
      </c>
      <c r="Z143" s="57" t="s">
        <v>242</v>
      </c>
      <c r="AA143" s="57" t="s">
        <v>242</v>
      </c>
      <c r="AB143" s="57" t="s">
        <v>242</v>
      </c>
      <c r="AC143" s="53">
        <v>2</v>
      </c>
      <c r="AD143" s="57"/>
      <c r="AE143" s="57"/>
      <c r="AF143" s="94"/>
      <c r="AG143" s="98">
        <v>43775</v>
      </c>
      <c r="AH143" s="21"/>
      <c r="AI143" s="128"/>
      <c r="AJ143" s="11"/>
      <c r="AK143" s="21"/>
      <c r="AL143" s="57"/>
      <c r="AM143" s="57"/>
      <c r="AN143" s="57"/>
      <c r="AO143" s="53"/>
      <c r="AP143" s="57"/>
      <c r="AQ143" s="57"/>
      <c r="AR143" s="57"/>
      <c r="AS143" s="57"/>
      <c r="AT143" s="57"/>
      <c r="AU143" s="57"/>
      <c r="AV143" s="94"/>
      <c r="AW143" s="53"/>
      <c r="AX143" s="57"/>
      <c r="AY143" s="57"/>
      <c r="AZ143" s="57"/>
      <c r="BA143" s="57"/>
      <c r="BB143" s="57"/>
      <c r="BC143" s="57"/>
      <c r="BD143" s="94"/>
      <c r="BE143" s="53"/>
      <c r="BF143" s="57"/>
      <c r="BG143" s="57"/>
      <c r="BH143" s="57"/>
      <c r="BI143" s="57"/>
      <c r="BJ143" s="57"/>
      <c r="BK143" s="57"/>
      <c r="BL143" s="57"/>
      <c r="BM143" s="64"/>
      <c r="BN143" s="64"/>
      <c r="BO143" s="57"/>
      <c r="BP143" s="57"/>
      <c r="BQ143" s="63"/>
      <c r="BR143" s="94"/>
      <c r="BS143" s="53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63"/>
    </row>
    <row r="144" spans="1:83" ht="50.1" customHeight="1">
      <c r="A144" s="57" t="s">
        <v>455</v>
      </c>
      <c r="B144" s="64" t="s">
        <v>126</v>
      </c>
      <c r="C144" s="121">
        <v>61.641095890410959</v>
      </c>
      <c r="D144" s="57" t="s">
        <v>101</v>
      </c>
      <c r="E144" s="57" t="s">
        <v>67</v>
      </c>
      <c r="F144" s="64">
        <v>43818</v>
      </c>
      <c r="G144" s="64"/>
      <c r="H144" s="64" t="s">
        <v>106</v>
      </c>
      <c r="I144" s="89">
        <v>29.7</v>
      </c>
      <c r="J144" s="11"/>
      <c r="K144" s="144"/>
      <c r="L144" s="57" t="s">
        <v>108</v>
      </c>
      <c r="M144" s="57" t="s">
        <v>109</v>
      </c>
      <c r="N144" s="72"/>
      <c r="O144" s="53" t="s">
        <v>48</v>
      </c>
      <c r="P144" s="57" t="s">
        <v>80</v>
      </c>
      <c r="Q144" s="57">
        <v>56</v>
      </c>
      <c r="R144" s="57" t="s">
        <v>49</v>
      </c>
      <c r="S144" s="57" t="s">
        <v>242</v>
      </c>
      <c r="T144" s="57" t="s">
        <v>242</v>
      </c>
      <c r="U144" s="57" t="s">
        <v>106</v>
      </c>
      <c r="V144" s="57" t="s">
        <v>80</v>
      </c>
      <c r="W144" s="57" t="s">
        <v>242</v>
      </c>
      <c r="X144" s="57" t="s">
        <v>80</v>
      </c>
      <c r="Y144" s="57" t="s">
        <v>106</v>
      </c>
      <c r="Z144" s="57" t="s">
        <v>242</v>
      </c>
      <c r="AA144" s="57">
        <v>2</v>
      </c>
      <c r="AB144" s="57" t="s">
        <v>242</v>
      </c>
      <c r="AC144" s="53" t="s">
        <v>49</v>
      </c>
      <c r="AD144" s="57"/>
      <c r="AE144" s="57"/>
      <c r="AF144" s="94"/>
      <c r="AG144" s="98">
        <v>43887</v>
      </c>
      <c r="AH144" s="21"/>
      <c r="AI144" s="128"/>
      <c r="AJ144" s="11"/>
      <c r="AK144" s="21"/>
      <c r="AL144" s="57"/>
      <c r="AM144" s="57"/>
      <c r="AN144" s="57"/>
      <c r="AO144" s="53"/>
      <c r="AP144" s="57"/>
      <c r="AQ144" s="57"/>
      <c r="AR144" s="57"/>
      <c r="AS144" s="57"/>
      <c r="AT144" s="57"/>
      <c r="AU144" s="57"/>
      <c r="AV144" s="94"/>
      <c r="AW144" s="53"/>
      <c r="AX144" s="57"/>
      <c r="AY144" s="57"/>
      <c r="AZ144" s="57"/>
      <c r="BA144" s="57"/>
      <c r="BB144" s="57"/>
      <c r="BC144" s="57"/>
      <c r="BD144" s="94"/>
      <c r="BE144" s="53"/>
      <c r="BF144" s="57"/>
      <c r="BG144" s="57"/>
      <c r="BH144" s="57"/>
      <c r="BI144" s="57"/>
      <c r="BJ144" s="57"/>
      <c r="BK144" s="57"/>
      <c r="BL144" s="57"/>
      <c r="BM144" s="64"/>
      <c r="BN144" s="64"/>
      <c r="BO144" s="57"/>
      <c r="BP144" s="57"/>
      <c r="BQ144" s="63"/>
      <c r="BR144" s="94"/>
      <c r="BS144" s="53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63"/>
    </row>
    <row r="145" spans="1:83" s="157" customFormat="1" ht="50.1" customHeight="1">
      <c r="A145" s="25" t="s">
        <v>456</v>
      </c>
      <c r="B145" s="25" t="s">
        <v>126</v>
      </c>
      <c r="C145" s="119">
        <v>62.049315068493151</v>
      </c>
      <c r="D145" s="25" t="s">
        <v>101</v>
      </c>
      <c r="E145" s="25" t="s">
        <v>189</v>
      </c>
      <c r="F145" s="30">
        <v>43294</v>
      </c>
      <c r="G145" s="30" t="s">
        <v>211</v>
      </c>
      <c r="H145" s="30" t="s">
        <v>106</v>
      </c>
      <c r="I145" s="27">
        <v>27.9</v>
      </c>
      <c r="J145" s="30">
        <v>43314</v>
      </c>
      <c r="K145" s="28">
        <f>J145-F145</f>
        <v>20</v>
      </c>
      <c r="L145" s="25" t="s">
        <v>108</v>
      </c>
      <c r="M145" s="25" t="s">
        <v>109</v>
      </c>
      <c r="N145" s="47"/>
      <c r="O145" s="152" t="s">
        <v>48</v>
      </c>
      <c r="P145" s="25" t="s">
        <v>106</v>
      </c>
      <c r="Q145" s="25">
        <v>42</v>
      </c>
      <c r="R145" s="25" t="s">
        <v>49</v>
      </c>
      <c r="S145" s="25">
        <v>0</v>
      </c>
      <c r="T145" s="25">
        <v>0</v>
      </c>
      <c r="U145" s="25" t="s">
        <v>80</v>
      </c>
      <c r="V145" s="25" t="s">
        <v>80</v>
      </c>
      <c r="W145" s="25" t="s">
        <v>106</v>
      </c>
      <c r="X145" s="25" t="s">
        <v>106</v>
      </c>
      <c r="Y145" s="25" t="s">
        <v>106</v>
      </c>
      <c r="Z145" s="25" t="s">
        <v>106</v>
      </c>
      <c r="AA145" s="25">
        <v>3</v>
      </c>
      <c r="AB145" s="25">
        <v>5</v>
      </c>
      <c r="AC145" s="152">
        <v>3</v>
      </c>
      <c r="AD145" s="25">
        <v>0</v>
      </c>
      <c r="AE145" s="25">
        <v>0</v>
      </c>
      <c r="AF145" s="26" t="s">
        <v>165</v>
      </c>
      <c r="AG145" s="153">
        <v>44712</v>
      </c>
      <c r="AH145" s="36"/>
      <c r="AI145" s="30"/>
      <c r="AJ145" s="30"/>
      <c r="AK145" s="36"/>
      <c r="AL145" s="25"/>
      <c r="AM145" s="25"/>
      <c r="AN145" s="25"/>
      <c r="AO145" s="152"/>
      <c r="AP145" s="25"/>
      <c r="AQ145" s="25"/>
      <c r="AR145" s="25"/>
      <c r="AS145" s="25"/>
      <c r="AT145" s="25"/>
      <c r="AU145" s="25"/>
      <c r="AV145" s="26"/>
      <c r="AW145" s="152"/>
      <c r="AX145" s="25"/>
      <c r="AY145" s="25"/>
      <c r="AZ145" s="25"/>
      <c r="BA145" s="25"/>
      <c r="BB145" s="25"/>
      <c r="BC145" s="25"/>
      <c r="BD145" s="26"/>
      <c r="BE145" s="152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9"/>
      <c r="BR145" s="26"/>
      <c r="BS145" s="152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9"/>
    </row>
    <row r="146" spans="1:83" s="157" customFormat="1" ht="50.1" customHeight="1">
      <c r="A146" s="32" t="s">
        <v>457</v>
      </c>
      <c r="B146" s="32" t="s">
        <v>125</v>
      </c>
      <c r="C146" s="120">
        <v>62.131506849315066</v>
      </c>
      <c r="D146" s="32" t="s">
        <v>101</v>
      </c>
      <c r="E146" s="32" t="s">
        <v>79</v>
      </c>
      <c r="F146" s="34">
        <v>43365</v>
      </c>
      <c r="G146" s="34"/>
      <c r="H146" s="34" t="s">
        <v>106</v>
      </c>
      <c r="I146" s="36">
        <v>32.299999999999997</v>
      </c>
      <c r="J146" s="34">
        <v>43391</v>
      </c>
      <c r="K146" s="37">
        <f>J146-F146</f>
        <v>26</v>
      </c>
      <c r="L146" s="32" t="s">
        <v>108</v>
      </c>
      <c r="M146" s="32" t="s">
        <v>109</v>
      </c>
      <c r="N146" s="42"/>
      <c r="O146" s="154" t="s">
        <v>48</v>
      </c>
      <c r="P146" s="32" t="s">
        <v>106</v>
      </c>
      <c r="Q146" s="32">
        <v>135</v>
      </c>
      <c r="R146" s="32" t="s">
        <v>78</v>
      </c>
      <c r="S146" s="32">
        <v>0</v>
      </c>
      <c r="T146" s="32">
        <v>0</v>
      </c>
      <c r="U146" s="32" t="s">
        <v>80</v>
      </c>
      <c r="V146" s="32" t="s">
        <v>80</v>
      </c>
      <c r="W146" s="32" t="s">
        <v>80</v>
      </c>
      <c r="X146" s="32" t="s">
        <v>80</v>
      </c>
      <c r="Y146" s="32" t="s">
        <v>80</v>
      </c>
      <c r="Z146" s="32" t="s">
        <v>106</v>
      </c>
      <c r="AA146" s="32">
        <v>4</v>
      </c>
      <c r="AB146" s="32">
        <v>9</v>
      </c>
      <c r="AC146" s="154">
        <v>3</v>
      </c>
      <c r="AD146" s="32">
        <v>0</v>
      </c>
      <c r="AE146" s="32">
        <v>0</v>
      </c>
      <c r="AF146" s="35" t="s">
        <v>165</v>
      </c>
      <c r="AG146" s="155">
        <v>43423</v>
      </c>
      <c r="AH146" s="36"/>
      <c r="AI146" s="34">
        <v>43423</v>
      </c>
      <c r="AJ146" s="32" t="s">
        <v>488</v>
      </c>
      <c r="AK146" s="36">
        <f>(AI146-F146)/365</f>
        <v>0.15890410958904111</v>
      </c>
      <c r="AL146" s="32"/>
      <c r="AM146" s="32"/>
      <c r="AN146" s="32"/>
      <c r="AO146" s="154"/>
      <c r="AP146" s="32"/>
      <c r="AQ146" s="32"/>
      <c r="AR146" s="32"/>
      <c r="AS146" s="32"/>
      <c r="AT146" s="32"/>
      <c r="AU146" s="32"/>
      <c r="AV146" s="35"/>
      <c r="AW146" s="154"/>
      <c r="AX146" s="32"/>
      <c r="AY146" s="32"/>
      <c r="AZ146" s="32"/>
      <c r="BA146" s="32"/>
      <c r="BB146" s="32"/>
      <c r="BC146" s="32"/>
      <c r="BD146" s="35"/>
      <c r="BE146" s="154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156"/>
      <c r="BR146" s="35"/>
      <c r="BS146" s="154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156"/>
    </row>
    <row r="147" spans="1:83" s="159" customFormat="1" ht="50.1" customHeight="1">
      <c r="A147" s="32" t="s">
        <v>458</v>
      </c>
      <c r="B147" s="32" t="s">
        <v>126</v>
      </c>
      <c r="C147" s="120">
        <v>53.61917808219178</v>
      </c>
      <c r="D147" s="32" t="s">
        <v>101</v>
      </c>
      <c r="E147" s="32" t="s">
        <v>47</v>
      </c>
      <c r="F147" s="34">
        <v>43371</v>
      </c>
      <c r="G147" s="34"/>
      <c r="H147" s="34" t="s">
        <v>106</v>
      </c>
      <c r="I147" s="36">
        <v>24.4</v>
      </c>
      <c r="J147" s="34">
        <v>43398</v>
      </c>
      <c r="K147" s="37">
        <f>J147-F147</f>
        <v>27</v>
      </c>
      <c r="L147" s="32" t="s">
        <v>108</v>
      </c>
      <c r="M147" s="32" t="s">
        <v>109</v>
      </c>
      <c r="N147" s="42"/>
      <c r="O147" s="154" t="s">
        <v>48</v>
      </c>
      <c r="P147" s="32" t="s">
        <v>106</v>
      </c>
      <c r="Q147" s="32">
        <v>105</v>
      </c>
      <c r="R147" s="32" t="s">
        <v>78</v>
      </c>
      <c r="S147" s="32">
        <v>1</v>
      </c>
      <c r="T147" s="32">
        <v>0</v>
      </c>
      <c r="U147" s="32" t="s">
        <v>80</v>
      </c>
      <c r="V147" s="32" t="s">
        <v>80</v>
      </c>
      <c r="W147" s="32" t="s">
        <v>80</v>
      </c>
      <c r="X147" s="32" t="s">
        <v>80</v>
      </c>
      <c r="Y147" s="32" t="s">
        <v>80</v>
      </c>
      <c r="Z147" s="32" t="s">
        <v>80</v>
      </c>
      <c r="AA147" s="32">
        <v>4</v>
      </c>
      <c r="AB147" s="32">
        <v>11</v>
      </c>
      <c r="AC147" s="154">
        <v>3</v>
      </c>
      <c r="AD147" s="32">
        <v>1</v>
      </c>
      <c r="AE147" s="32">
        <v>0</v>
      </c>
      <c r="AF147" s="35" t="s">
        <v>165</v>
      </c>
      <c r="AG147" s="155">
        <v>43797</v>
      </c>
      <c r="AH147" s="36">
        <v>2.4700000000000002</v>
      </c>
      <c r="AI147" s="34">
        <v>44221</v>
      </c>
      <c r="AJ147" s="32" t="s">
        <v>488</v>
      </c>
      <c r="AK147" s="36">
        <f>(AI147-F147)/365</f>
        <v>2.3287671232876712</v>
      </c>
      <c r="AL147" s="32"/>
      <c r="AM147" s="32"/>
      <c r="AN147" s="32"/>
      <c r="AO147" s="154"/>
      <c r="AP147" s="32"/>
      <c r="AQ147" s="32"/>
      <c r="AR147" s="32"/>
      <c r="AS147" s="32"/>
      <c r="AT147" s="32"/>
      <c r="AU147" s="32"/>
      <c r="AV147" s="35"/>
      <c r="AW147" s="154"/>
      <c r="AX147" s="32"/>
      <c r="AY147" s="32"/>
      <c r="AZ147" s="32"/>
      <c r="BA147" s="32"/>
      <c r="BB147" s="32"/>
      <c r="BC147" s="32"/>
      <c r="BD147" s="35"/>
      <c r="BE147" s="154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156"/>
      <c r="BR147" s="35"/>
      <c r="BS147" s="154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156"/>
    </row>
    <row r="148" spans="1:83" s="157" customFormat="1" ht="50.1" customHeight="1">
      <c r="A148" s="25" t="s">
        <v>459</v>
      </c>
      <c r="B148" s="25" t="s">
        <v>126</v>
      </c>
      <c r="C148" s="119">
        <v>40.178082191780824</v>
      </c>
      <c r="D148" s="25" t="s">
        <v>101</v>
      </c>
      <c r="E148" s="25" t="s">
        <v>47</v>
      </c>
      <c r="F148" s="30">
        <v>43294</v>
      </c>
      <c r="G148" s="30" t="s">
        <v>176</v>
      </c>
      <c r="H148" s="30" t="s">
        <v>106</v>
      </c>
      <c r="I148" s="27"/>
      <c r="J148" s="30">
        <v>43909</v>
      </c>
      <c r="K148" s="28">
        <f>J148-F148</f>
        <v>615</v>
      </c>
      <c r="L148" s="25" t="s">
        <v>107</v>
      </c>
      <c r="M148" s="25" t="s">
        <v>139</v>
      </c>
      <c r="N148" s="47"/>
      <c r="O148" s="152" t="s">
        <v>48</v>
      </c>
      <c r="P148" s="25"/>
      <c r="Q148" s="25">
        <v>50</v>
      </c>
      <c r="R148" s="25" t="s">
        <v>49</v>
      </c>
      <c r="S148" s="25">
        <v>0</v>
      </c>
      <c r="T148" s="25">
        <v>0</v>
      </c>
      <c r="U148" s="25" t="s">
        <v>80</v>
      </c>
      <c r="V148" s="25" t="s">
        <v>106</v>
      </c>
      <c r="W148" s="25" t="s">
        <v>106</v>
      </c>
      <c r="X148" s="25" t="s">
        <v>80</v>
      </c>
      <c r="Y148" s="25" t="s">
        <v>80</v>
      </c>
      <c r="Z148" s="25" t="s">
        <v>106</v>
      </c>
      <c r="AA148" s="25">
        <v>3</v>
      </c>
      <c r="AB148" s="25"/>
      <c r="AC148" s="152">
        <v>3</v>
      </c>
      <c r="AD148" s="25">
        <v>0</v>
      </c>
      <c r="AE148" s="25">
        <v>1</v>
      </c>
      <c r="AF148" s="26" t="s">
        <v>113</v>
      </c>
      <c r="AG148" s="153">
        <v>44644</v>
      </c>
      <c r="AH148" s="27">
        <v>3.48</v>
      </c>
      <c r="AI148" s="30"/>
      <c r="AJ148" s="30"/>
      <c r="AK148" s="36"/>
      <c r="AL148" s="47" t="s">
        <v>182</v>
      </c>
      <c r="AM148" s="25">
        <v>5</v>
      </c>
      <c r="AN148" s="25" t="s">
        <v>124</v>
      </c>
      <c r="AO148" s="152"/>
      <c r="AP148" s="25"/>
      <c r="AQ148" s="25"/>
      <c r="AR148" s="25"/>
      <c r="AS148" s="25"/>
      <c r="AT148" s="25"/>
      <c r="AU148" s="25"/>
      <c r="AV148" s="26"/>
      <c r="AW148" s="152" t="s">
        <v>196</v>
      </c>
      <c r="AX148" s="25" t="s">
        <v>197</v>
      </c>
      <c r="AY148" s="25"/>
      <c r="AZ148" s="30">
        <v>44210</v>
      </c>
      <c r="BA148" s="25" t="s">
        <v>95</v>
      </c>
      <c r="BB148" s="25">
        <v>20</v>
      </c>
      <c r="BC148" s="25" t="s">
        <v>124</v>
      </c>
      <c r="BD148" s="26" t="s">
        <v>141</v>
      </c>
      <c r="BE148" s="152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9"/>
      <c r="BR148" s="26"/>
      <c r="BS148" s="152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9"/>
    </row>
    <row r="149" spans="1:83" s="157" customFormat="1" ht="50.1" customHeight="1">
      <c r="A149" s="25" t="s">
        <v>460</v>
      </c>
      <c r="B149" s="25" t="s">
        <v>126</v>
      </c>
      <c r="C149" s="119">
        <v>46.323287671232876</v>
      </c>
      <c r="D149" s="25" t="s">
        <v>101</v>
      </c>
      <c r="E149" s="25" t="s">
        <v>47</v>
      </c>
      <c r="F149" s="30">
        <v>40817</v>
      </c>
      <c r="G149" s="30"/>
      <c r="H149" s="30" t="s">
        <v>80</v>
      </c>
      <c r="I149" s="27"/>
      <c r="J149" s="30">
        <v>43508</v>
      </c>
      <c r="K149" s="28"/>
      <c r="L149" s="25" t="s">
        <v>108</v>
      </c>
      <c r="M149" s="25" t="s">
        <v>110</v>
      </c>
      <c r="N149" s="47"/>
      <c r="O149" s="152" t="s">
        <v>48</v>
      </c>
      <c r="P149" s="25"/>
      <c r="Q149" s="25">
        <v>20</v>
      </c>
      <c r="R149" s="25" t="s">
        <v>49</v>
      </c>
      <c r="S149" s="25" t="s">
        <v>61</v>
      </c>
      <c r="T149" s="25" t="s">
        <v>61</v>
      </c>
      <c r="U149" s="25" t="s">
        <v>80</v>
      </c>
      <c r="V149" s="25" t="s">
        <v>106</v>
      </c>
      <c r="W149" s="25" t="s">
        <v>106</v>
      </c>
      <c r="X149" s="25" t="s">
        <v>80</v>
      </c>
      <c r="Y149" s="25" t="s">
        <v>106</v>
      </c>
      <c r="Z149" s="25" t="s">
        <v>106</v>
      </c>
      <c r="AA149" s="25">
        <v>3</v>
      </c>
      <c r="AB149" s="25">
        <v>5</v>
      </c>
      <c r="AC149" s="152">
        <v>3</v>
      </c>
      <c r="AD149" s="25">
        <v>0</v>
      </c>
      <c r="AE149" s="25">
        <v>0</v>
      </c>
      <c r="AF149" s="26" t="s">
        <v>165</v>
      </c>
      <c r="AG149" s="153">
        <v>44999</v>
      </c>
      <c r="AH149" s="36">
        <v>17.03</v>
      </c>
      <c r="AI149" s="30"/>
      <c r="AJ149" s="30"/>
      <c r="AK149" s="36"/>
      <c r="AL149" s="47" t="s">
        <v>182</v>
      </c>
      <c r="AM149" s="25"/>
      <c r="AN149" s="25"/>
      <c r="AO149" s="152" t="s">
        <v>70</v>
      </c>
      <c r="AP149" s="25" t="s">
        <v>199</v>
      </c>
      <c r="AQ149" s="25" t="s">
        <v>198</v>
      </c>
      <c r="AR149" s="30">
        <v>40969</v>
      </c>
      <c r="AS149" s="30">
        <v>41913</v>
      </c>
      <c r="AT149" s="25">
        <v>31</v>
      </c>
      <c r="AU149" s="25"/>
      <c r="AV149" s="26" t="s">
        <v>119</v>
      </c>
      <c r="AW149" s="152"/>
      <c r="AX149" s="25"/>
      <c r="AY149" s="25"/>
      <c r="AZ149" s="25"/>
      <c r="BA149" s="25"/>
      <c r="BB149" s="25"/>
      <c r="BC149" s="25"/>
      <c r="BD149" s="26"/>
      <c r="BE149" s="153">
        <v>44026</v>
      </c>
      <c r="BF149" s="25" t="s">
        <v>200</v>
      </c>
      <c r="BG149" s="25"/>
      <c r="BH149" s="25"/>
      <c r="BI149" s="25"/>
      <c r="BJ149" s="25"/>
      <c r="BK149" s="25" t="s">
        <v>201</v>
      </c>
      <c r="BL149" s="25"/>
      <c r="BM149" s="25"/>
      <c r="BN149" s="25"/>
      <c r="BO149" s="25"/>
      <c r="BP149" s="25"/>
      <c r="BQ149" s="29"/>
      <c r="BR149" s="26"/>
      <c r="BS149" s="152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9"/>
    </row>
    <row r="150" spans="1:83" s="157" customFormat="1" ht="50.1" customHeight="1">
      <c r="A150" s="25" t="s">
        <v>461</v>
      </c>
      <c r="B150" s="25" t="s">
        <v>126</v>
      </c>
      <c r="C150" s="119">
        <v>54.717808219178082</v>
      </c>
      <c r="D150" s="25" t="s">
        <v>101</v>
      </c>
      <c r="E150" s="25" t="s">
        <v>47</v>
      </c>
      <c r="F150" s="30">
        <v>43455</v>
      </c>
      <c r="G150" s="30"/>
      <c r="H150" s="30" t="s">
        <v>106</v>
      </c>
      <c r="I150" s="27">
        <v>30</v>
      </c>
      <c r="J150" s="30">
        <v>43469</v>
      </c>
      <c r="K150" s="28">
        <f>J150-F150</f>
        <v>14</v>
      </c>
      <c r="L150" s="25" t="s">
        <v>108</v>
      </c>
      <c r="M150" s="25" t="s">
        <v>139</v>
      </c>
      <c r="N150" s="47"/>
      <c r="O150" s="152" t="s">
        <v>48</v>
      </c>
      <c r="P150" s="25"/>
      <c r="Q150" s="25">
        <v>100</v>
      </c>
      <c r="R150" s="25" t="s">
        <v>49</v>
      </c>
      <c r="S150" s="25">
        <v>0</v>
      </c>
      <c r="T150" s="25">
        <v>0</v>
      </c>
      <c r="U150" s="25" t="s">
        <v>80</v>
      </c>
      <c r="V150" s="25" t="s">
        <v>80</v>
      </c>
      <c r="W150" s="25" t="s">
        <v>106</v>
      </c>
      <c r="X150" s="25" t="s">
        <v>106</v>
      </c>
      <c r="Y150" s="25" t="s">
        <v>80</v>
      </c>
      <c r="Z150" s="25" t="s">
        <v>106</v>
      </c>
      <c r="AA150" s="25">
        <v>2</v>
      </c>
      <c r="AB150" s="25">
        <v>6</v>
      </c>
      <c r="AC150" s="152">
        <v>3</v>
      </c>
      <c r="AD150" s="25">
        <v>0</v>
      </c>
      <c r="AE150" s="25">
        <v>0</v>
      </c>
      <c r="AF150" s="26" t="s">
        <v>165</v>
      </c>
      <c r="AG150" s="49">
        <v>44929</v>
      </c>
      <c r="AH150" s="36"/>
      <c r="AI150" s="30"/>
      <c r="AJ150" s="25"/>
      <c r="AK150" s="36"/>
      <c r="AL150" s="47" t="s">
        <v>182</v>
      </c>
      <c r="AM150" s="25"/>
      <c r="AN150" s="25"/>
      <c r="AO150" s="152"/>
      <c r="AP150" s="25"/>
      <c r="AQ150" s="25"/>
      <c r="AR150" s="25"/>
      <c r="AS150" s="25"/>
      <c r="AT150" s="25"/>
      <c r="AU150" s="25"/>
      <c r="AV150" s="26"/>
      <c r="AW150" s="152"/>
      <c r="AX150" s="25"/>
      <c r="AY150" s="25"/>
      <c r="AZ150" s="25"/>
      <c r="BA150" s="25"/>
      <c r="BB150" s="25"/>
      <c r="BC150" s="25"/>
      <c r="BD150" s="26"/>
      <c r="BE150" s="152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9"/>
      <c r="BR150" s="26"/>
      <c r="BS150" s="152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9"/>
    </row>
    <row r="151" spans="1:83" s="157" customFormat="1" ht="50.1" customHeight="1">
      <c r="A151" s="25" t="s">
        <v>462</v>
      </c>
      <c r="B151" s="25" t="s">
        <v>126</v>
      </c>
      <c r="C151" s="119">
        <v>44.284931506849318</v>
      </c>
      <c r="D151" s="25" t="s">
        <v>101</v>
      </c>
      <c r="E151" s="25" t="s">
        <v>67</v>
      </c>
      <c r="F151" s="30">
        <v>43402</v>
      </c>
      <c r="G151" s="30"/>
      <c r="H151" s="30" t="s">
        <v>106</v>
      </c>
      <c r="I151" s="27">
        <v>20.6</v>
      </c>
      <c r="J151" s="30">
        <v>43489</v>
      </c>
      <c r="K151" s="28">
        <f>J151-F151</f>
        <v>87</v>
      </c>
      <c r="L151" s="25" t="s">
        <v>107</v>
      </c>
      <c r="M151" s="25" t="s">
        <v>110</v>
      </c>
      <c r="N151" s="47"/>
      <c r="O151" s="152" t="s">
        <v>48</v>
      </c>
      <c r="P151" s="25"/>
      <c r="Q151" s="25">
        <v>22</v>
      </c>
      <c r="R151" s="25" t="s">
        <v>65</v>
      </c>
      <c r="S151" s="25">
        <v>0</v>
      </c>
      <c r="T151" s="25">
        <v>0</v>
      </c>
      <c r="U151" s="25" t="s">
        <v>106</v>
      </c>
      <c r="V151" s="25" t="s">
        <v>106</v>
      </c>
      <c r="W151" s="25" t="s">
        <v>106</v>
      </c>
      <c r="X151" s="25" t="s">
        <v>106</v>
      </c>
      <c r="Y151" s="25" t="s">
        <v>106</v>
      </c>
      <c r="Z151" s="25" t="s">
        <v>106</v>
      </c>
      <c r="AA151" s="25">
        <v>2</v>
      </c>
      <c r="AB151" s="25">
        <v>0</v>
      </c>
      <c r="AC151" s="152">
        <v>1</v>
      </c>
      <c r="AD151" s="25">
        <v>0</v>
      </c>
      <c r="AE151" s="25">
        <v>0</v>
      </c>
      <c r="AF151" s="26" t="s">
        <v>146</v>
      </c>
      <c r="AG151" s="153">
        <v>44656</v>
      </c>
      <c r="AH151" s="36"/>
      <c r="AI151" s="30"/>
      <c r="AJ151" s="30"/>
      <c r="AK151" s="36"/>
      <c r="AL151" s="25"/>
      <c r="AM151" s="25"/>
      <c r="AN151" s="25"/>
      <c r="AO151" s="152"/>
      <c r="AP151" s="25"/>
      <c r="AQ151" s="25"/>
      <c r="AR151" s="25"/>
      <c r="AS151" s="25"/>
      <c r="AT151" s="25"/>
      <c r="AU151" s="25"/>
      <c r="AV151" s="26"/>
      <c r="AW151" s="152"/>
      <c r="AX151" s="25"/>
      <c r="AY151" s="25"/>
      <c r="AZ151" s="25"/>
      <c r="BA151" s="25"/>
      <c r="BB151" s="25"/>
      <c r="BC151" s="25"/>
      <c r="BD151" s="26"/>
      <c r="BE151" s="152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9"/>
      <c r="BR151" s="26"/>
      <c r="BS151" s="152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9"/>
    </row>
    <row r="152" spans="1:83" s="157" customFormat="1" ht="50.1" customHeight="1">
      <c r="A152" s="25" t="s">
        <v>463</v>
      </c>
      <c r="B152" s="25" t="s">
        <v>125</v>
      </c>
      <c r="C152" s="119">
        <v>50.6</v>
      </c>
      <c r="D152" s="25" t="s">
        <v>101</v>
      </c>
      <c r="E152" s="25" t="s">
        <v>67</v>
      </c>
      <c r="F152" s="30">
        <v>43207</v>
      </c>
      <c r="G152" s="30" t="s">
        <v>211</v>
      </c>
      <c r="H152" s="30" t="s">
        <v>80</v>
      </c>
      <c r="I152" s="27">
        <v>27.7</v>
      </c>
      <c r="J152" s="30">
        <v>43493</v>
      </c>
      <c r="K152" s="28">
        <f>J152-F152</f>
        <v>286</v>
      </c>
      <c r="L152" s="25" t="s">
        <v>108</v>
      </c>
      <c r="M152" s="25" t="s">
        <v>110</v>
      </c>
      <c r="N152" s="47"/>
      <c r="O152" s="152" t="s">
        <v>48</v>
      </c>
      <c r="P152" s="25" t="s">
        <v>202</v>
      </c>
      <c r="Q152" s="25">
        <v>42</v>
      </c>
      <c r="R152" s="25" t="s">
        <v>74</v>
      </c>
      <c r="S152" s="25">
        <v>0</v>
      </c>
      <c r="T152" s="25">
        <v>0</v>
      </c>
      <c r="U152" s="25" t="s">
        <v>106</v>
      </c>
      <c r="V152" s="25" t="s">
        <v>106</v>
      </c>
      <c r="W152" s="25" t="s">
        <v>106</v>
      </c>
      <c r="X152" s="25" t="s">
        <v>106</v>
      </c>
      <c r="Y152" s="25" t="s">
        <v>106</v>
      </c>
      <c r="Z152" s="25" t="s">
        <v>106</v>
      </c>
      <c r="AA152" s="25">
        <v>2</v>
      </c>
      <c r="AB152" s="25">
        <v>2</v>
      </c>
      <c r="AC152" s="152">
        <v>1</v>
      </c>
      <c r="AD152" s="25">
        <v>0</v>
      </c>
      <c r="AE152" s="25">
        <v>0</v>
      </c>
      <c r="AF152" s="26" t="s">
        <v>146</v>
      </c>
      <c r="AG152" s="153">
        <v>44648</v>
      </c>
      <c r="AH152" s="36"/>
      <c r="AI152" s="30"/>
      <c r="AJ152" s="25"/>
      <c r="AK152" s="36"/>
      <c r="AL152" s="25"/>
      <c r="AM152" s="25"/>
      <c r="AN152" s="25"/>
      <c r="AO152" s="152"/>
      <c r="AP152" s="25"/>
      <c r="AQ152" s="25"/>
      <c r="AR152" s="25"/>
      <c r="AS152" s="25"/>
      <c r="AT152" s="25"/>
      <c r="AU152" s="25"/>
      <c r="AV152" s="26"/>
      <c r="AW152" s="152"/>
      <c r="AX152" s="25"/>
      <c r="AY152" s="25"/>
      <c r="AZ152" s="25"/>
      <c r="BA152" s="25"/>
      <c r="BB152" s="25"/>
      <c r="BC152" s="25"/>
      <c r="BD152" s="26"/>
      <c r="BE152" s="152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9"/>
      <c r="BR152" s="26"/>
      <c r="BS152" s="152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9"/>
    </row>
    <row r="153" spans="1:83" s="157" customFormat="1" ht="50.1" customHeight="1">
      <c r="A153" s="25" t="s">
        <v>464</v>
      </c>
      <c r="B153" s="25" t="s">
        <v>126</v>
      </c>
      <c r="C153" s="119">
        <v>44.0027397260274</v>
      </c>
      <c r="D153" s="25" t="s">
        <v>101</v>
      </c>
      <c r="E153" s="25" t="s">
        <v>203</v>
      </c>
      <c r="F153" s="30">
        <v>43313</v>
      </c>
      <c r="G153" s="30"/>
      <c r="H153" s="30" t="s">
        <v>106</v>
      </c>
      <c r="I153" s="27">
        <v>27.7</v>
      </c>
      <c r="J153" s="30">
        <v>43559</v>
      </c>
      <c r="K153" s="28">
        <f>J153-F153</f>
        <v>246</v>
      </c>
      <c r="L153" s="25" t="s">
        <v>107</v>
      </c>
      <c r="M153" s="25" t="s">
        <v>109</v>
      </c>
      <c r="N153" s="47"/>
      <c r="O153" s="152" t="s">
        <v>48</v>
      </c>
      <c r="P153" s="25"/>
      <c r="Q153" s="25">
        <v>97</v>
      </c>
      <c r="R153" s="25" t="s">
        <v>49</v>
      </c>
      <c r="S153" s="25">
        <v>0</v>
      </c>
      <c r="T153" s="25">
        <v>0</v>
      </c>
      <c r="U153" s="25" t="s">
        <v>80</v>
      </c>
      <c r="V153" s="25" t="s">
        <v>80</v>
      </c>
      <c r="W153" s="25" t="s">
        <v>80</v>
      </c>
      <c r="X153" s="25" t="s">
        <v>80</v>
      </c>
      <c r="Y153" s="25" t="s">
        <v>80</v>
      </c>
      <c r="Z153" s="25" t="s">
        <v>106</v>
      </c>
      <c r="AA153" s="25">
        <v>3</v>
      </c>
      <c r="AB153" s="25">
        <v>6</v>
      </c>
      <c r="AC153" s="152" t="s">
        <v>49</v>
      </c>
      <c r="AD153" s="25">
        <v>0</v>
      </c>
      <c r="AE153" s="25">
        <v>1</v>
      </c>
      <c r="AF153" s="26" t="s">
        <v>113</v>
      </c>
      <c r="AG153" s="153">
        <v>44652</v>
      </c>
      <c r="AH153" s="36">
        <v>9.3699999999999992</v>
      </c>
      <c r="AI153" s="30"/>
      <c r="AJ153" s="30"/>
      <c r="AK153" s="36"/>
      <c r="AL153" s="25"/>
      <c r="AM153" s="25"/>
      <c r="AN153" s="25"/>
      <c r="AO153" s="152"/>
      <c r="AP153" s="25"/>
      <c r="AQ153" s="25"/>
      <c r="AR153" s="25"/>
      <c r="AS153" s="25"/>
      <c r="AT153" s="25"/>
      <c r="AU153" s="25"/>
      <c r="AV153" s="26"/>
      <c r="AW153" s="152" t="s">
        <v>182</v>
      </c>
      <c r="AX153" s="25" t="s">
        <v>188</v>
      </c>
      <c r="AY153" s="25"/>
      <c r="AZ153" s="30">
        <v>44587</v>
      </c>
      <c r="BA153" s="30">
        <v>44650</v>
      </c>
      <c r="BB153" s="25">
        <v>3</v>
      </c>
      <c r="BC153" s="25" t="s">
        <v>184</v>
      </c>
      <c r="BD153" s="26" t="s">
        <v>119</v>
      </c>
      <c r="BE153" s="153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9"/>
      <c r="BR153" s="26"/>
      <c r="BS153" s="152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9"/>
    </row>
    <row r="154" spans="1:83" s="157" customFormat="1" ht="50.1" customHeight="1">
      <c r="A154" s="25" t="s">
        <v>465</v>
      </c>
      <c r="B154" s="25" t="s">
        <v>125</v>
      </c>
      <c r="C154" s="119">
        <v>61.123287671232873</v>
      </c>
      <c r="D154" s="25" t="s">
        <v>101</v>
      </c>
      <c r="E154" s="25" t="s">
        <v>189</v>
      </c>
      <c r="F154" s="30">
        <v>43547</v>
      </c>
      <c r="G154" s="30" t="s">
        <v>160</v>
      </c>
      <c r="H154" s="30" t="s">
        <v>106</v>
      </c>
      <c r="I154" s="27">
        <v>22.7</v>
      </c>
      <c r="J154" s="30">
        <v>43581</v>
      </c>
      <c r="K154" s="28">
        <f>J154-F154</f>
        <v>34</v>
      </c>
      <c r="L154" s="25" t="s">
        <v>108</v>
      </c>
      <c r="M154" s="25" t="s">
        <v>109</v>
      </c>
      <c r="N154" s="47"/>
      <c r="O154" s="152" t="s">
        <v>48</v>
      </c>
      <c r="P154" s="25"/>
      <c r="Q154" s="25">
        <v>35</v>
      </c>
      <c r="R154" s="25" t="s">
        <v>65</v>
      </c>
      <c r="S154" s="25">
        <v>0</v>
      </c>
      <c r="T154" s="25">
        <v>0</v>
      </c>
      <c r="U154" s="25" t="s">
        <v>80</v>
      </c>
      <c r="V154" s="25" t="s">
        <v>106</v>
      </c>
      <c r="W154" s="25" t="s">
        <v>106</v>
      </c>
      <c r="X154" s="25" t="s">
        <v>106</v>
      </c>
      <c r="Y154" s="25" t="s">
        <v>106</v>
      </c>
      <c r="Z154" s="25" t="s">
        <v>80</v>
      </c>
      <c r="AA154" s="25">
        <v>3</v>
      </c>
      <c r="AB154" s="25">
        <v>1</v>
      </c>
      <c r="AC154" s="152" t="s">
        <v>65</v>
      </c>
      <c r="AD154" s="25">
        <v>0</v>
      </c>
      <c r="AE154" s="25">
        <v>0</v>
      </c>
      <c r="AF154" s="26" t="s">
        <v>146</v>
      </c>
      <c r="AG154" s="153">
        <v>44838</v>
      </c>
      <c r="AH154" s="36"/>
      <c r="AI154" s="30"/>
      <c r="AJ154" s="30"/>
      <c r="AK154" s="36"/>
      <c r="AL154" s="25"/>
      <c r="AM154" s="25"/>
      <c r="AN154" s="25"/>
      <c r="AO154" s="152"/>
      <c r="AP154" s="25"/>
      <c r="AQ154" s="25"/>
      <c r="AR154" s="25"/>
      <c r="AS154" s="25"/>
      <c r="AT154" s="25"/>
      <c r="AU154" s="25"/>
      <c r="AV154" s="26"/>
      <c r="AW154" s="152"/>
      <c r="AX154" s="25"/>
      <c r="AY154" s="25"/>
      <c r="AZ154" s="25"/>
      <c r="BA154" s="25"/>
      <c r="BB154" s="25"/>
      <c r="BC154" s="25"/>
      <c r="BD154" s="26"/>
      <c r="BE154" s="152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9"/>
      <c r="BR154" s="26"/>
      <c r="BS154" s="152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9"/>
    </row>
    <row r="155" spans="1:83" s="157" customFormat="1" ht="50.1" customHeight="1">
      <c r="A155" s="25" t="s">
        <v>466</v>
      </c>
      <c r="B155" s="25" t="s">
        <v>126</v>
      </c>
      <c r="C155" s="119">
        <v>69.443835616438349</v>
      </c>
      <c r="D155" s="25" t="s">
        <v>102</v>
      </c>
      <c r="E155" s="25" t="s">
        <v>47</v>
      </c>
      <c r="F155" s="30">
        <v>43595</v>
      </c>
      <c r="G155" s="30"/>
      <c r="H155" s="30" t="s">
        <v>106</v>
      </c>
      <c r="I155" s="27">
        <v>34.299999999999997</v>
      </c>
      <c r="J155" s="30">
        <v>43622</v>
      </c>
      <c r="K155" s="28">
        <f>J155-F155</f>
        <v>27</v>
      </c>
      <c r="L155" s="25" t="s">
        <v>107</v>
      </c>
      <c r="M155" s="25" t="s">
        <v>109</v>
      </c>
      <c r="N155" s="47"/>
      <c r="O155" s="152" t="s">
        <v>48</v>
      </c>
      <c r="P155" s="25" t="s">
        <v>106</v>
      </c>
      <c r="Q155" s="25">
        <v>130</v>
      </c>
      <c r="R155" s="25" t="s">
        <v>78</v>
      </c>
      <c r="S155" s="25">
        <v>0</v>
      </c>
      <c r="T155" s="25">
        <v>0</v>
      </c>
      <c r="U155" s="25" t="s">
        <v>80</v>
      </c>
      <c r="V155" s="25" t="s">
        <v>80</v>
      </c>
      <c r="W155" s="25" t="s">
        <v>80</v>
      </c>
      <c r="X155" s="25" t="s">
        <v>80</v>
      </c>
      <c r="Y155" s="25" t="s">
        <v>80</v>
      </c>
      <c r="Z155" s="25" t="s">
        <v>106</v>
      </c>
      <c r="AA155" s="25">
        <v>3</v>
      </c>
      <c r="AB155" s="25">
        <v>7</v>
      </c>
      <c r="AC155" s="152" t="s">
        <v>78</v>
      </c>
      <c r="AD155" s="25">
        <v>0</v>
      </c>
      <c r="AE155" s="25">
        <v>0</v>
      </c>
      <c r="AF155" s="26" t="s">
        <v>165</v>
      </c>
      <c r="AG155" s="153">
        <v>44636</v>
      </c>
      <c r="AH155" s="36">
        <v>12.09</v>
      </c>
      <c r="AI155" s="30"/>
      <c r="AJ155" s="30"/>
      <c r="AK155" s="36"/>
      <c r="AL155" s="25"/>
      <c r="AM155" s="25"/>
      <c r="AN155" s="25"/>
      <c r="AO155" s="152"/>
      <c r="AP155" s="25"/>
      <c r="AQ155" s="25"/>
      <c r="AR155" s="25"/>
      <c r="AS155" s="25"/>
      <c r="AT155" s="25"/>
      <c r="AU155" s="25"/>
      <c r="AV155" s="26"/>
      <c r="AW155" s="152"/>
      <c r="AX155" s="25"/>
      <c r="AY155" s="25"/>
      <c r="AZ155" s="25"/>
      <c r="BA155" s="25"/>
      <c r="BB155" s="25"/>
      <c r="BC155" s="25"/>
      <c r="BD155" s="26"/>
      <c r="BE155" s="153"/>
      <c r="BF155" s="25"/>
      <c r="BG155" s="25"/>
      <c r="BH155" s="25"/>
      <c r="BI155" s="25"/>
      <c r="BJ155" s="25"/>
      <c r="BK155" s="25"/>
      <c r="BL155" s="25"/>
      <c r="BM155" s="30"/>
      <c r="BN155" s="25"/>
      <c r="BO155" s="25"/>
      <c r="BP155" s="25"/>
      <c r="BQ155" s="29"/>
      <c r="BR155" s="26"/>
      <c r="BS155" s="152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9"/>
    </row>
    <row r="156" spans="1:83" s="157" customFormat="1" ht="50.1" customHeight="1">
      <c r="A156" s="25" t="s">
        <v>467</v>
      </c>
      <c r="B156" s="25" t="s">
        <v>204</v>
      </c>
      <c r="C156" s="119">
        <v>53.783561643835618</v>
      </c>
      <c r="D156" s="25" t="s">
        <v>101</v>
      </c>
      <c r="E156" s="25" t="s">
        <v>189</v>
      </c>
      <c r="F156" s="30">
        <v>43616</v>
      </c>
      <c r="G156" s="30"/>
      <c r="H156" s="30" t="s">
        <v>106</v>
      </c>
      <c r="I156" s="27">
        <v>24.6</v>
      </c>
      <c r="J156" s="30">
        <v>43643</v>
      </c>
      <c r="K156" s="28">
        <f>J156-F156</f>
        <v>27</v>
      </c>
      <c r="L156" s="25" t="s">
        <v>107</v>
      </c>
      <c r="M156" s="25" t="s">
        <v>109</v>
      </c>
      <c r="N156" s="47"/>
      <c r="O156" s="152" t="s">
        <v>48</v>
      </c>
      <c r="P156" s="25"/>
      <c r="Q156" s="25">
        <v>105</v>
      </c>
      <c r="R156" s="25" t="s">
        <v>49</v>
      </c>
      <c r="S156" s="25">
        <v>1</v>
      </c>
      <c r="T156" s="25">
        <v>0</v>
      </c>
      <c r="U156" s="25" t="s">
        <v>80</v>
      </c>
      <c r="V156" s="25" t="s">
        <v>80</v>
      </c>
      <c r="W156" s="25" t="s">
        <v>106</v>
      </c>
      <c r="X156" s="25" t="s">
        <v>106</v>
      </c>
      <c r="Y156" s="25" t="s">
        <v>80</v>
      </c>
      <c r="Z156" s="25" t="s">
        <v>80</v>
      </c>
      <c r="AA156" s="25">
        <v>4</v>
      </c>
      <c r="AB156" s="25">
        <v>11</v>
      </c>
      <c r="AC156" s="152" t="s">
        <v>49</v>
      </c>
      <c r="AD156" s="25">
        <v>1</v>
      </c>
      <c r="AE156" s="25">
        <v>1</v>
      </c>
      <c r="AF156" s="26" t="s">
        <v>113</v>
      </c>
      <c r="AG156" s="153">
        <v>44048</v>
      </c>
      <c r="AH156" s="36"/>
      <c r="AI156" s="30"/>
      <c r="AJ156" s="25"/>
      <c r="AK156" s="36"/>
      <c r="AL156" s="25"/>
      <c r="AM156" s="25"/>
      <c r="AN156" s="25"/>
      <c r="AO156" s="152"/>
      <c r="AP156" s="25"/>
      <c r="AQ156" s="25"/>
      <c r="AR156" s="25"/>
      <c r="AS156" s="25"/>
      <c r="AT156" s="25"/>
      <c r="AU156" s="25"/>
      <c r="AV156" s="26"/>
      <c r="AW156" s="152"/>
      <c r="AX156" s="25"/>
      <c r="AY156" s="25"/>
      <c r="AZ156" s="25"/>
      <c r="BA156" s="25"/>
      <c r="BB156" s="25"/>
      <c r="BC156" s="25"/>
      <c r="BD156" s="26"/>
      <c r="BE156" s="152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9"/>
      <c r="BR156" s="26"/>
      <c r="BS156" s="152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9"/>
    </row>
    <row r="157" spans="1:83" s="157" customFormat="1" ht="50.1" customHeight="1">
      <c r="A157" s="25" t="s">
        <v>468</v>
      </c>
      <c r="B157" s="25" t="s">
        <v>125</v>
      </c>
      <c r="C157" s="119">
        <v>56.320547945205476</v>
      </c>
      <c r="D157" s="25"/>
      <c r="E157" s="25" t="s">
        <v>47</v>
      </c>
      <c r="F157" s="30">
        <v>43615</v>
      </c>
      <c r="G157" s="30"/>
      <c r="H157" s="30" t="s">
        <v>106</v>
      </c>
      <c r="I157" s="27">
        <v>27.2</v>
      </c>
      <c r="J157" s="30">
        <v>43657</v>
      </c>
      <c r="K157" s="28">
        <f>J157-F157</f>
        <v>42</v>
      </c>
      <c r="L157" s="25" t="s">
        <v>108</v>
      </c>
      <c r="M157" s="25" t="s">
        <v>109</v>
      </c>
      <c r="N157" s="47"/>
      <c r="O157" s="152" t="s">
        <v>48</v>
      </c>
      <c r="P157" s="25"/>
      <c r="Q157" s="25">
        <v>55</v>
      </c>
      <c r="R157" s="25" t="s">
        <v>74</v>
      </c>
      <c r="S157" s="25">
        <v>0</v>
      </c>
      <c r="T157" s="25">
        <v>0</v>
      </c>
      <c r="U157" s="25" t="s">
        <v>106</v>
      </c>
      <c r="V157" s="25" t="s">
        <v>106</v>
      </c>
      <c r="W157" s="25" t="s">
        <v>106</v>
      </c>
      <c r="X157" s="25" t="s">
        <v>106</v>
      </c>
      <c r="Y157" s="25" t="s">
        <v>106</v>
      </c>
      <c r="Z157" s="25" t="s">
        <v>106</v>
      </c>
      <c r="AA157" s="25">
        <v>3</v>
      </c>
      <c r="AB157" s="25">
        <v>3</v>
      </c>
      <c r="AC157" s="152" t="s">
        <v>74</v>
      </c>
      <c r="AD157" s="25">
        <v>0</v>
      </c>
      <c r="AE157" s="25">
        <v>0</v>
      </c>
      <c r="AF157" s="26" t="s">
        <v>146</v>
      </c>
      <c r="AG157" s="153">
        <v>44754</v>
      </c>
      <c r="AH157" s="36"/>
      <c r="AI157" s="30"/>
      <c r="AJ157" s="30"/>
      <c r="AK157" s="36"/>
      <c r="AL157" s="25"/>
      <c r="AM157" s="25"/>
      <c r="AN157" s="25"/>
      <c r="AO157" s="152"/>
      <c r="AP157" s="25"/>
      <c r="AQ157" s="25"/>
      <c r="AR157" s="25"/>
      <c r="AS157" s="25"/>
      <c r="AT157" s="25"/>
      <c r="AU157" s="25"/>
      <c r="AV157" s="26"/>
      <c r="AW157" s="152"/>
      <c r="AX157" s="25"/>
      <c r="AY157" s="25"/>
      <c r="AZ157" s="25"/>
      <c r="BA157" s="25"/>
      <c r="BB157" s="25"/>
      <c r="BC157" s="25"/>
      <c r="BD157" s="26"/>
      <c r="BE157" s="152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9"/>
      <c r="BR157" s="26"/>
      <c r="BS157" s="152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9"/>
    </row>
    <row r="158" spans="1:83" s="157" customFormat="1" ht="50.1" customHeight="1">
      <c r="A158" s="25" t="s">
        <v>469</v>
      </c>
      <c r="B158" s="25" t="s">
        <v>125</v>
      </c>
      <c r="C158" s="119">
        <v>60.635616438356166</v>
      </c>
      <c r="D158" s="25" t="s">
        <v>486</v>
      </c>
      <c r="E158" s="25" t="s">
        <v>67</v>
      </c>
      <c r="F158" s="30">
        <v>43615</v>
      </c>
      <c r="G158" s="30"/>
      <c r="H158" s="30" t="s">
        <v>106</v>
      </c>
      <c r="I158" s="27">
        <v>42.8</v>
      </c>
      <c r="J158" s="30">
        <v>43678</v>
      </c>
      <c r="K158" s="28">
        <f>J158-F158</f>
        <v>63</v>
      </c>
      <c r="L158" s="25" t="s">
        <v>107</v>
      </c>
      <c r="M158" s="25" t="s">
        <v>109</v>
      </c>
      <c r="N158" s="47"/>
      <c r="O158" s="152" t="s">
        <v>48</v>
      </c>
      <c r="P158" s="25"/>
      <c r="Q158" s="25">
        <v>65</v>
      </c>
      <c r="R158" s="25" t="s">
        <v>74</v>
      </c>
      <c r="S158" s="25">
        <v>0</v>
      </c>
      <c r="T158" s="25">
        <v>0</v>
      </c>
      <c r="U158" s="25" t="s">
        <v>106</v>
      </c>
      <c r="V158" s="25" t="s">
        <v>106</v>
      </c>
      <c r="W158" s="25" t="s">
        <v>106</v>
      </c>
      <c r="X158" s="25" t="s">
        <v>106</v>
      </c>
      <c r="Y158" s="25" t="s">
        <v>106</v>
      </c>
      <c r="Z158" s="25" t="s">
        <v>106</v>
      </c>
      <c r="AA158" s="25">
        <v>3</v>
      </c>
      <c r="AB158" s="25">
        <v>3</v>
      </c>
      <c r="AC158" s="152" t="s">
        <v>74</v>
      </c>
      <c r="AD158" s="25">
        <v>0</v>
      </c>
      <c r="AE158" s="25">
        <v>0</v>
      </c>
      <c r="AF158" s="26" t="s">
        <v>146</v>
      </c>
      <c r="AG158" s="153">
        <v>44908</v>
      </c>
      <c r="AH158" s="36"/>
      <c r="AI158" s="30"/>
      <c r="AJ158" s="30"/>
      <c r="AK158" s="36"/>
      <c r="AL158" s="25"/>
      <c r="AM158" s="25"/>
      <c r="AN158" s="25"/>
      <c r="AO158" s="152"/>
      <c r="AP158" s="25"/>
      <c r="AQ158" s="25"/>
      <c r="AR158" s="25"/>
      <c r="AS158" s="25"/>
      <c r="AT158" s="25"/>
      <c r="AU158" s="25"/>
      <c r="AV158" s="26"/>
      <c r="AW158" s="152"/>
      <c r="AX158" s="25"/>
      <c r="AY158" s="25"/>
      <c r="AZ158" s="25"/>
      <c r="BA158" s="25"/>
      <c r="BB158" s="25"/>
      <c r="BC158" s="25"/>
      <c r="BD158" s="26"/>
      <c r="BE158" s="152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9"/>
      <c r="BR158" s="26"/>
      <c r="BS158" s="152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9"/>
    </row>
    <row r="159" spans="1:83" s="157" customFormat="1" ht="50.1" customHeight="1">
      <c r="A159" s="25" t="s">
        <v>470</v>
      </c>
      <c r="B159" s="25" t="s">
        <v>204</v>
      </c>
      <c r="C159" s="119">
        <v>59.813698630136983</v>
      </c>
      <c r="D159" s="25" t="s">
        <v>101</v>
      </c>
      <c r="E159" s="25" t="s">
        <v>67</v>
      </c>
      <c r="F159" s="30">
        <v>43614</v>
      </c>
      <c r="G159" s="30" t="s">
        <v>176</v>
      </c>
      <c r="H159" s="30" t="s">
        <v>106</v>
      </c>
      <c r="I159" s="27">
        <v>27.5</v>
      </c>
      <c r="J159" s="30">
        <v>43678</v>
      </c>
      <c r="K159" s="28">
        <f>J159-F159</f>
        <v>64</v>
      </c>
      <c r="L159" s="25" t="s">
        <v>107</v>
      </c>
      <c r="M159" s="25" t="s">
        <v>109</v>
      </c>
      <c r="N159" s="47"/>
      <c r="O159" s="152" t="s">
        <v>48</v>
      </c>
      <c r="P159" s="25"/>
      <c r="Q159" s="25">
        <v>45</v>
      </c>
      <c r="R159" s="25" t="s">
        <v>74</v>
      </c>
      <c r="S159" s="25">
        <v>0</v>
      </c>
      <c r="T159" s="25">
        <v>0</v>
      </c>
      <c r="U159" s="25" t="s">
        <v>106</v>
      </c>
      <c r="V159" s="25" t="s">
        <v>106</v>
      </c>
      <c r="W159" s="25" t="s">
        <v>106</v>
      </c>
      <c r="X159" s="25" t="s">
        <v>106</v>
      </c>
      <c r="Y159" s="25" t="s">
        <v>106</v>
      </c>
      <c r="Z159" s="25" t="s">
        <v>106</v>
      </c>
      <c r="AA159" s="25">
        <v>3</v>
      </c>
      <c r="AB159" s="25">
        <v>3</v>
      </c>
      <c r="AC159" s="152" t="s">
        <v>74</v>
      </c>
      <c r="AD159" s="25">
        <v>0</v>
      </c>
      <c r="AE159" s="25">
        <v>0</v>
      </c>
      <c r="AF159" s="26" t="s">
        <v>146</v>
      </c>
      <c r="AG159" s="153">
        <v>44110</v>
      </c>
      <c r="AH159" s="36"/>
      <c r="AI159" s="30"/>
      <c r="AJ159" s="30"/>
      <c r="AK159" s="36"/>
      <c r="AL159" s="25"/>
      <c r="AM159" s="25"/>
      <c r="AN159" s="25"/>
      <c r="AO159" s="152"/>
      <c r="AP159" s="25"/>
      <c r="AQ159" s="25"/>
      <c r="AR159" s="25"/>
      <c r="AS159" s="25"/>
      <c r="AT159" s="25"/>
      <c r="AU159" s="25"/>
      <c r="AV159" s="26"/>
      <c r="AW159" s="152"/>
      <c r="AX159" s="25"/>
      <c r="AY159" s="25"/>
      <c r="AZ159" s="25"/>
      <c r="BA159" s="25"/>
      <c r="BB159" s="25"/>
      <c r="BC159" s="25"/>
      <c r="BD159" s="26"/>
      <c r="BE159" s="152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9"/>
      <c r="BR159" s="26"/>
      <c r="BS159" s="152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9"/>
    </row>
    <row r="160" spans="1:83" s="157" customFormat="1" ht="50.1" customHeight="1">
      <c r="A160" s="25" t="s">
        <v>471</v>
      </c>
      <c r="B160" s="25" t="s">
        <v>125</v>
      </c>
      <c r="C160" s="119">
        <v>63.449315068493149</v>
      </c>
      <c r="D160" s="25" t="s">
        <v>101</v>
      </c>
      <c r="E160" s="25" t="s">
        <v>189</v>
      </c>
      <c r="F160" s="30">
        <v>43706</v>
      </c>
      <c r="G160" s="30"/>
      <c r="H160" s="30" t="s">
        <v>106</v>
      </c>
      <c r="I160" s="27">
        <v>33.5</v>
      </c>
      <c r="J160" s="30">
        <v>43734</v>
      </c>
      <c r="K160" s="28">
        <f>J160-F160</f>
        <v>28</v>
      </c>
      <c r="L160" s="25" t="s">
        <v>107</v>
      </c>
      <c r="M160" s="25" t="s">
        <v>109</v>
      </c>
      <c r="N160" s="47"/>
      <c r="O160" s="152" t="s">
        <v>48</v>
      </c>
      <c r="P160" s="25"/>
      <c r="Q160" s="25">
        <v>90</v>
      </c>
      <c r="R160" s="25" t="s">
        <v>49</v>
      </c>
      <c r="S160" s="25">
        <v>0</v>
      </c>
      <c r="T160" s="25">
        <v>0</v>
      </c>
      <c r="U160" s="25" t="s">
        <v>80</v>
      </c>
      <c r="V160" s="25" t="s">
        <v>80</v>
      </c>
      <c r="W160" s="25" t="s">
        <v>80</v>
      </c>
      <c r="X160" s="25" t="s">
        <v>106</v>
      </c>
      <c r="Y160" s="25" t="s">
        <v>80</v>
      </c>
      <c r="Z160" s="25" t="s">
        <v>106</v>
      </c>
      <c r="AA160" s="25">
        <v>4</v>
      </c>
      <c r="AB160" s="25">
        <v>8</v>
      </c>
      <c r="AC160" s="152" t="s">
        <v>49</v>
      </c>
      <c r="AD160" s="25">
        <v>0</v>
      </c>
      <c r="AE160" s="25">
        <v>0</v>
      </c>
      <c r="AF160" s="26" t="s">
        <v>165</v>
      </c>
      <c r="AG160" s="153">
        <v>45062</v>
      </c>
      <c r="AH160" s="36"/>
      <c r="AI160" s="30"/>
      <c r="AJ160" s="30"/>
      <c r="AK160" s="36"/>
      <c r="AL160" s="25"/>
      <c r="AM160" s="25"/>
      <c r="AN160" s="25"/>
      <c r="AO160" s="152"/>
      <c r="AP160" s="25"/>
      <c r="AQ160" s="25"/>
      <c r="AR160" s="30"/>
      <c r="AS160" s="30"/>
      <c r="AT160" s="25"/>
      <c r="AU160" s="25"/>
      <c r="AV160" s="26"/>
      <c r="AW160" s="152"/>
      <c r="AX160" s="25"/>
      <c r="AY160" s="25"/>
      <c r="AZ160" s="25"/>
      <c r="BA160" s="25"/>
      <c r="BB160" s="25"/>
      <c r="BC160" s="25"/>
      <c r="BD160" s="26"/>
      <c r="BE160" s="152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9"/>
      <c r="BR160" s="26"/>
      <c r="BS160" s="152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9"/>
    </row>
    <row r="161" spans="1:83" s="157" customFormat="1" ht="50.1" customHeight="1">
      <c r="A161" s="25" t="s">
        <v>472</v>
      </c>
      <c r="B161" s="25" t="s">
        <v>125</v>
      </c>
      <c r="C161" s="119">
        <v>57.131506849315066</v>
      </c>
      <c r="D161" s="25" t="s">
        <v>101</v>
      </c>
      <c r="E161" s="25" t="s">
        <v>169</v>
      </c>
      <c r="F161" s="30">
        <v>43682</v>
      </c>
      <c r="G161" s="30" t="s">
        <v>160</v>
      </c>
      <c r="H161" s="30" t="s">
        <v>106</v>
      </c>
      <c r="I161" s="27">
        <v>34.799999999999997</v>
      </c>
      <c r="J161" s="30">
        <v>43867</v>
      </c>
      <c r="K161" s="28">
        <f>J161-F161</f>
        <v>185</v>
      </c>
      <c r="L161" s="25" t="s">
        <v>108</v>
      </c>
      <c r="M161" s="25" t="s">
        <v>109</v>
      </c>
      <c r="N161" s="47"/>
      <c r="O161" s="152" t="s">
        <v>48</v>
      </c>
      <c r="P161" s="25"/>
      <c r="Q161" s="25">
        <v>120</v>
      </c>
      <c r="R161" s="25" t="s">
        <v>51</v>
      </c>
      <c r="S161" s="25">
        <v>0</v>
      </c>
      <c r="T161" s="25">
        <v>0</v>
      </c>
      <c r="U161" s="25" t="s">
        <v>106</v>
      </c>
      <c r="V161" s="25" t="s">
        <v>106</v>
      </c>
      <c r="W161" s="25" t="s">
        <v>106</v>
      </c>
      <c r="X161" s="25" t="s">
        <v>106</v>
      </c>
      <c r="Y161" s="25" t="s">
        <v>80</v>
      </c>
      <c r="Z161" s="25" t="s">
        <v>106</v>
      </c>
      <c r="AA161" s="25">
        <v>3</v>
      </c>
      <c r="AB161" s="25">
        <v>6</v>
      </c>
      <c r="AC161" s="152">
        <v>4</v>
      </c>
      <c r="AD161" s="25">
        <v>0</v>
      </c>
      <c r="AE161" s="25">
        <v>1</v>
      </c>
      <c r="AF161" s="26" t="s">
        <v>113</v>
      </c>
      <c r="AG161" s="153">
        <v>44691</v>
      </c>
      <c r="AH161" s="36"/>
      <c r="AI161" s="30"/>
      <c r="AJ161" s="30"/>
      <c r="AK161" s="36"/>
      <c r="AL161" s="47" t="s">
        <v>182</v>
      </c>
      <c r="AM161" s="25">
        <v>4</v>
      </c>
      <c r="AN161" s="25" t="s">
        <v>52</v>
      </c>
      <c r="AO161" s="152"/>
      <c r="AP161" s="25"/>
      <c r="AQ161" s="25"/>
      <c r="AR161" s="25"/>
      <c r="AS161" s="25"/>
      <c r="AT161" s="25"/>
      <c r="AU161" s="25"/>
      <c r="AV161" s="26"/>
      <c r="AW161" s="152"/>
      <c r="AX161" s="25"/>
      <c r="AY161" s="25"/>
      <c r="AZ161" s="30"/>
      <c r="BA161" s="30"/>
      <c r="BB161" s="25"/>
      <c r="BC161" s="25"/>
      <c r="BD161" s="26"/>
      <c r="BE161" s="152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9"/>
      <c r="BR161" s="26"/>
      <c r="BS161" s="152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9"/>
    </row>
    <row r="162" spans="1:83" s="157" customFormat="1" ht="50.1" customHeight="1">
      <c r="A162" s="25" t="s">
        <v>473</v>
      </c>
      <c r="B162" s="25" t="s">
        <v>204</v>
      </c>
      <c r="C162" s="119">
        <v>60.923287671232877</v>
      </c>
      <c r="D162" s="25" t="s">
        <v>101</v>
      </c>
      <c r="E162" s="25" t="s">
        <v>205</v>
      </c>
      <c r="F162" s="30">
        <v>43748</v>
      </c>
      <c r="G162" s="30"/>
      <c r="H162" s="30" t="s">
        <v>106</v>
      </c>
      <c r="I162" s="27">
        <v>20.5</v>
      </c>
      <c r="J162" s="30">
        <v>43777</v>
      </c>
      <c r="K162" s="28">
        <f>J162-F162</f>
        <v>29</v>
      </c>
      <c r="L162" s="25" t="s">
        <v>107</v>
      </c>
      <c r="M162" s="25" t="s">
        <v>109</v>
      </c>
      <c r="N162" s="47"/>
      <c r="O162" s="152" t="s">
        <v>48</v>
      </c>
      <c r="P162" s="25"/>
      <c r="Q162" s="25">
        <v>72</v>
      </c>
      <c r="R162" s="25" t="s">
        <v>49</v>
      </c>
      <c r="S162" s="25">
        <v>0</v>
      </c>
      <c r="T162" s="25">
        <v>0</v>
      </c>
      <c r="U162" s="25" t="s">
        <v>80</v>
      </c>
      <c r="V162" s="25" t="s">
        <v>106</v>
      </c>
      <c r="W162" s="25" t="s">
        <v>106</v>
      </c>
      <c r="X162" s="25" t="s">
        <v>106</v>
      </c>
      <c r="Y162" s="25" t="s">
        <v>80</v>
      </c>
      <c r="Z162" s="25" t="s">
        <v>106</v>
      </c>
      <c r="AA162" s="25">
        <v>4</v>
      </c>
      <c r="AB162" s="25">
        <v>9</v>
      </c>
      <c r="AC162" s="152" t="s">
        <v>49</v>
      </c>
      <c r="AD162" s="25">
        <v>0</v>
      </c>
      <c r="AE162" s="25">
        <v>0</v>
      </c>
      <c r="AF162" s="26" t="s">
        <v>165</v>
      </c>
      <c r="AG162" s="153">
        <v>44656</v>
      </c>
      <c r="AH162" s="36">
        <v>19.04</v>
      </c>
      <c r="AI162" s="30"/>
      <c r="AJ162" s="30"/>
      <c r="AK162" s="36"/>
      <c r="AL162" s="47"/>
      <c r="AM162" s="25"/>
      <c r="AN162" s="25"/>
      <c r="AO162" s="152"/>
      <c r="AP162" s="25"/>
      <c r="AQ162" s="25"/>
      <c r="AR162" s="25"/>
      <c r="AS162" s="25"/>
      <c r="AT162" s="25"/>
      <c r="AU162" s="25"/>
      <c r="AV162" s="26"/>
      <c r="AW162" s="152"/>
      <c r="AX162" s="25"/>
      <c r="AY162" s="25"/>
      <c r="AZ162" s="25"/>
      <c r="BA162" s="25"/>
      <c r="BB162" s="25"/>
      <c r="BC162" s="25"/>
      <c r="BD162" s="26"/>
      <c r="BE162" s="153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9"/>
      <c r="BR162" s="26"/>
      <c r="BS162" s="152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9"/>
    </row>
    <row r="163" spans="1:83" s="157" customFormat="1" ht="50.1" customHeight="1">
      <c r="A163" s="25" t="s">
        <v>474</v>
      </c>
      <c r="B163" s="25" t="s">
        <v>204</v>
      </c>
      <c r="C163" s="119">
        <v>49.712328767123289</v>
      </c>
      <c r="D163" s="25" t="s">
        <v>101</v>
      </c>
      <c r="E163" s="25" t="s">
        <v>193</v>
      </c>
      <c r="F163" s="30">
        <v>43753</v>
      </c>
      <c r="G163" s="30"/>
      <c r="H163" s="30" t="s">
        <v>106</v>
      </c>
      <c r="I163" s="27">
        <v>28.1</v>
      </c>
      <c r="J163" s="30">
        <v>43797</v>
      </c>
      <c r="K163" s="28">
        <f>J163-F163</f>
        <v>44</v>
      </c>
      <c r="L163" s="25" t="s">
        <v>108</v>
      </c>
      <c r="M163" s="25" t="s">
        <v>109</v>
      </c>
      <c r="N163" s="47"/>
      <c r="O163" s="152" t="s">
        <v>48</v>
      </c>
      <c r="P163" s="25"/>
      <c r="Q163" s="25">
        <v>100</v>
      </c>
      <c r="R163" s="25" t="s">
        <v>49</v>
      </c>
      <c r="S163" s="25">
        <v>1</v>
      </c>
      <c r="T163" s="25">
        <v>0</v>
      </c>
      <c r="U163" s="25" t="s">
        <v>80</v>
      </c>
      <c r="V163" s="25" t="s">
        <v>80</v>
      </c>
      <c r="W163" s="25" t="s">
        <v>106</v>
      </c>
      <c r="X163" s="25" t="s">
        <v>80</v>
      </c>
      <c r="Y163" s="25" t="s">
        <v>80</v>
      </c>
      <c r="Z163" s="25" t="s">
        <v>106</v>
      </c>
      <c r="AA163" s="25">
        <v>3</v>
      </c>
      <c r="AB163" s="25">
        <v>9</v>
      </c>
      <c r="AC163" s="152" t="s">
        <v>49</v>
      </c>
      <c r="AD163" s="25">
        <v>1</v>
      </c>
      <c r="AE163" s="25">
        <v>0</v>
      </c>
      <c r="AF163" s="26" t="s">
        <v>165</v>
      </c>
      <c r="AG163" s="153">
        <v>44672</v>
      </c>
      <c r="AH163" s="36">
        <v>22.06</v>
      </c>
      <c r="AI163" s="30"/>
      <c r="AJ163" s="30"/>
      <c r="AK163" s="36"/>
      <c r="AL163" s="47"/>
      <c r="AM163" s="25"/>
      <c r="AN163" s="25"/>
      <c r="AO163" s="152"/>
      <c r="AP163" s="25"/>
      <c r="AQ163" s="25"/>
      <c r="AR163" s="30"/>
      <c r="AS163" s="30"/>
      <c r="AT163" s="25"/>
      <c r="AU163" s="25"/>
      <c r="AV163" s="26"/>
      <c r="AW163" s="152"/>
      <c r="AX163" s="25"/>
      <c r="AY163" s="25"/>
      <c r="AZ163" s="25"/>
      <c r="BA163" s="25"/>
      <c r="BB163" s="25"/>
      <c r="BC163" s="25"/>
      <c r="BD163" s="26"/>
      <c r="BE163" s="153"/>
      <c r="BF163" s="25"/>
      <c r="BG163" s="25"/>
      <c r="BH163" s="25"/>
      <c r="BI163" s="25"/>
      <c r="BJ163" s="25"/>
      <c r="BK163" s="25"/>
      <c r="BL163" s="25"/>
      <c r="BM163" s="30"/>
      <c r="BN163" s="30"/>
      <c r="BO163" s="25"/>
      <c r="BP163" s="25"/>
      <c r="BQ163" s="29"/>
      <c r="BR163" s="26"/>
      <c r="BS163" s="152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9"/>
    </row>
    <row r="164" spans="1:83" s="157" customFormat="1" ht="50.1" customHeight="1">
      <c r="A164" s="25" t="s">
        <v>475</v>
      </c>
      <c r="B164" s="25" t="s">
        <v>204</v>
      </c>
      <c r="C164" s="119">
        <v>57.57260273972603</v>
      </c>
      <c r="D164" s="25" t="s">
        <v>101</v>
      </c>
      <c r="E164" s="25" t="s">
        <v>127</v>
      </c>
      <c r="F164" s="30">
        <v>43774</v>
      </c>
      <c r="G164" s="30"/>
      <c r="H164" s="30" t="s">
        <v>106</v>
      </c>
      <c r="I164" s="27">
        <v>24</v>
      </c>
      <c r="J164" s="30">
        <v>43794</v>
      </c>
      <c r="K164" s="28">
        <f>J164-F164</f>
        <v>20</v>
      </c>
      <c r="L164" s="25" t="s">
        <v>108</v>
      </c>
      <c r="M164" s="25" t="s">
        <v>109</v>
      </c>
      <c r="N164" s="47"/>
      <c r="O164" s="152" t="s">
        <v>48</v>
      </c>
      <c r="P164" s="25"/>
      <c r="Q164" s="25">
        <v>120</v>
      </c>
      <c r="R164" s="25" t="s">
        <v>49</v>
      </c>
      <c r="S164" s="25">
        <v>0</v>
      </c>
      <c r="T164" s="25">
        <v>0</v>
      </c>
      <c r="U164" s="25" t="s">
        <v>80</v>
      </c>
      <c r="V164" s="25" t="s">
        <v>80</v>
      </c>
      <c r="W164" s="25" t="s">
        <v>106</v>
      </c>
      <c r="X164" s="25" t="s">
        <v>106</v>
      </c>
      <c r="Y164" s="25" t="s">
        <v>80</v>
      </c>
      <c r="Z164" s="25" t="s">
        <v>106</v>
      </c>
      <c r="AA164" s="25">
        <v>4</v>
      </c>
      <c r="AB164" s="25">
        <v>9</v>
      </c>
      <c r="AC164" s="152" t="s">
        <v>49</v>
      </c>
      <c r="AD164" s="25">
        <v>0</v>
      </c>
      <c r="AE164" s="25">
        <v>0</v>
      </c>
      <c r="AF164" s="26" t="s">
        <v>165</v>
      </c>
      <c r="AG164" s="153">
        <v>44627</v>
      </c>
      <c r="AH164" s="36"/>
      <c r="AI164" s="30"/>
      <c r="AJ164" s="30"/>
      <c r="AK164" s="36"/>
      <c r="AL164" s="25"/>
      <c r="AM164" s="25"/>
      <c r="AN164" s="25"/>
      <c r="AO164" s="152"/>
      <c r="AP164" s="25"/>
      <c r="AQ164" s="25"/>
      <c r="AR164" s="25"/>
      <c r="AS164" s="25"/>
      <c r="AT164" s="25"/>
      <c r="AU164" s="25"/>
      <c r="AV164" s="26"/>
      <c r="AW164" s="152"/>
      <c r="AX164" s="25"/>
      <c r="AY164" s="25"/>
      <c r="AZ164" s="25"/>
      <c r="BA164" s="25"/>
      <c r="BB164" s="25"/>
      <c r="BC164" s="25"/>
      <c r="BD164" s="26"/>
      <c r="BE164" s="152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9"/>
      <c r="BR164" s="26"/>
      <c r="BS164" s="152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9"/>
    </row>
    <row r="165" spans="1:83" s="157" customFormat="1" ht="50.1" customHeight="1">
      <c r="A165" s="25" t="s">
        <v>476</v>
      </c>
      <c r="B165" s="25" t="s">
        <v>204</v>
      </c>
      <c r="C165" s="119">
        <v>72.175342465753431</v>
      </c>
      <c r="D165" s="25" t="s">
        <v>101</v>
      </c>
      <c r="E165" s="25" t="s">
        <v>47</v>
      </c>
      <c r="F165" s="30">
        <v>43382</v>
      </c>
      <c r="G165" s="30"/>
      <c r="H165" s="30" t="s">
        <v>106</v>
      </c>
      <c r="I165" s="27">
        <v>26</v>
      </c>
      <c r="J165" s="30">
        <v>43797</v>
      </c>
      <c r="K165" s="28">
        <f>J165-F165</f>
        <v>415</v>
      </c>
      <c r="L165" s="25" t="s">
        <v>108</v>
      </c>
      <c r="M165" s="25" t="s">
        <v>139</v>
      </c>
      <c r="N165" s="47"/>
      <c r="O165" s="152" t="s">
        <v>48</v>
      </c>
      <c r="P165" s="25"/>
      <c r="Q165" s="25">
        <v>38</v>
      </c>
      <c r="R165" s="25" t="s">
        <v>65</v>
      </c>
      <c r="S165" s="25">
        <v>0</v>
      </c>
      <c r="T165" s="25">
        <v>0</v>
      </c>
      <c r="U165" s="25" t="s">
        <v>106</v>
      </c>
      <c r="V165" s="25" t="s">
        <v>106</v>
      </c>
      <c r="W165" s="25" t="s">
        <v>106</v>
      </c>
      <c r="X165" s="25" t="s">
        <v>106</v>
      </c>
      <c r="Y165" s="25" t="s">
        <v>106</v>
      </c>
      <c r="Z165" s="25" t="s">
        <v>106</v>
      </c>
      <c r="AA165" s="25">
        <v>2</v>
      </c>
      <c r="AB165" s="25">
        <v>0</v>
      </c>
      <c r="AC165" s="152" t="s">
        <v>65</v>
      </c>
      <c r="AD165" s="25">
        <v>0</v>
      </c>
      <c r="AE165" s="25">
        <v>0</v>
      </c>
      <c r="AF165" s="26" t="s">
        <v>146</v>
      </c>
      <c r="AG165" s="153">
        <v>44692</v>
      </c>
      <c r="AH165" s="36"/>
      <c r="AI165" s="30"/>
      <c r="AJ165" s="30"/>
      <c r="AK165" s="36"/>
      <c r="AL165" s="25"/>
      <c r="AM165" s="25"/>
      <c r="AN165" s="25"/>
      <c r="AO165" s="152"/>
      <c r="AP165" s="25"/>
      <c r="AQ165" s="25"/>
      <c r="AR165" s="25"/>
      <c r="AS165" s="25"/>
      <c r="AT165" s="25"/>
      <c r="AU165" s="25"/>
      <c r="AV165" s="26"/>
      <c r="AW165" s="152"/>
      <c r="AX165" s="25"/>
      <c r="AY165" s="25"/>
      <c r="AZ165" s="25"/>
      <c r="BA165" s="25"/>
      <c r="BB165" s="25"/>
      <c r="BC165" s="25"/>
      <c r="BD165" s="26"/>
      <c r="BE165" s="152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9"/>
      <c r="BR165" s="26"/>
      <c r="BS165" s="152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9"/>
    </row>
    <row r="166" spans="1:83" s="157" customFormat="1" ht="50.1" customHeight="1">
      <c r="A166" s="25" t="s">
        <v>477</v>
      </c>
      <c r="B166" s="30" t="s">
        <v>125</v>
      </c>
      <c r="C166" s="119">
        <v>71.715068493150682</v>
      </c>
      <c r="D166" s="25" t="s">
        <v>227</v>
      </c>
      <c r="E166" s="25" t="s">
        <v>67</v>
      </c>
      <c r="F166" s="30">
        <v>43791</v>
      </c>
      <c r="G166" s="30" t="s">
        <v>190</v>
      </c>
      <c r="H166" s="30" t="s">
        <v>106</v>
      </c>
      <c r="I166" s="27">
        <v>32.200000000000003</v>
      </c>
      <c r="J166" s="160"/>
      <c r="K166" s="144"/>
      <c r="L166" s="25" t="s">
        <v>107</v>
      </c>
      <c r="M166" s="25" t="s">
        <v>109</v>
      </c>
      <c r="N166" s="47"/>
      <c r="O166" s="152" t="s">
        <v>48</v>
      </c>
      <c r="P166" s="25" t="s">
        <v>106</v>
      </c>
      <c r="Q166" s="25">
        <v>55</v>
      </c>
      <c r="R166" s="25" t="s">
        <v>49</v>
      </c>
      <c r="S166" s="25" t="s">
        <v>242</v>
      </c>
      <c r="T166" s="25" t="s">
        <v>242</v>
      </c>
      <c r="U166" s="25" t="s">
        <v>106</v>
      </c>
      <c r="V166" s="57" t="s">
        <v>80</v>
      </c>
      <c r="W166" s="25" t="s">
        <v>242</v>
      </c>
      <c r="X166" s="25" t="s">
        <v>106</v>
      </c>
      <c r="Y166" s="25" t="s">
        <v>266</v>
      </c>
      <c r="Z166" s="25" t="s">
        <v>106</v>
      </c>
      <c r="AA166" s="25">
        <v>2</v>
      </c>
      <c r="AB166" s="25" t="s">
        <v>242</v>
      </c>
      <c r="AC166" s="152" t="s">
        <v>49</v>
      </c>
      <c r="AD166" s="25">
        <v>0</v>
      </c>
      <c r="AE166" s="25">
        <v>1</v>
      </c>
      <c r="AF166" s="26" t="s">
        <v>113</v>
      </c>
      <c r="AG166" s="153">
        <v>43978</v>
      </c>
      <c r="AH166" s="36"/>
      <c r="AI166" s="161"/>
      <c r="AJ166" s="160"/>
      <c r="AK166" s="36"/>
      <c r="AL166" s="25"/>
      <c r="AM166" s="25"/>
      <c r="AN166" s="25"/>
      <c r="AO166" s="152"/>
      <c r="AP166" s="25"/>
      <c r="AQ166" s="25"/>
      <c r="AR166" s="25"/>
      <c r="AS166" s="25"/>
      <c r="AT166" s="25"/>
      <c r="AU166" s="25"/>
      <c r="AV166" s="26"/>
      <c r="AW166" s="152"/>
      <c r="AX166" s="25"/>
      <c r="AY166" s="25"/>
      <c r="AZ166" s="25"/>
      <c r="BA166" s="25"/>
      <c r="BB166" s="25"/>
      <c r="BC166" s="25"/>
      <c r="BD166" s="26"/>
      <c r="BE166" s="152"/>
      <c r="BF166" s="25"/>
      <c r="BG166" s="25"/>
      <c r="BH166" s="25"/>
      <c r="BI166" s="25"/>
      <c r="BJ166" s="25"/>
      <c r="BK166" s="25"/>
      <c r="BL166" s="25"/>
      <c r="BM166" s="30"/>
      <c r="BN166" s="30"/>
      <c r="BO166" s="25"/>
      <c r="BP166" s="25"/>
      <c r="BQ166" s="29"/>
      <c r="BR166" s="26"/>
      <c r="BS166" s="152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9"/>
    </row>
    <row r="167" spans="1:83" s="157" customFormat="1" ht="50.1" customHeight="1">
      <c r="A167" s="25" t="s">
        <v>478</v>
      </c>
      <c r="B167" s="25" t="s">
        <v>125</v>
      </c>
      <c r="C167" s="119">
        <v>49</v>
      </c>
      <c r="D167" s="25" t="s">
        <v>101</v>
      </c>
      <c r="E167" s="25" t="s">
        <v>69</v>
      </c>
      <c r="F167" s="30">
        <v>42705</v>
      </c>
      <c r="G167" s="30"/>
      <c r="H167" s="30" t="s">
        <v>80</v>
      </c>
      <c r="I167" s="27"/>
      <c r="J167" s="30">
        <v>43854</v>
      </c>
      <c r="K167" s="28">
        <f>J167-F167</f>
        <v>1149</v>
      </c>
      <c r="L167" s="25" t="s">
        <v>107</v>
      </c>
      <c r="M167" s="25" t="s">
        <v>110</v>
      </c>
      <c r="N167" s="47"/>
      <c r="O167" s="152" t="s">
        <v>48</v>
      </c>
      <c r="P167" s="25" t="s">
        <v>106</v>
      </c>
      <c r="Q167" s="25">
        <v>30</v>
      </c>
      <c r="R167" s="25" t="s">
        <v>65</v>
      </c>
      <c r="S167" s="25" t="s">
        <v>61</v>
      </c>
      <c r="T167" s="25" t="s">
        <v>61</v>
      </c>
      <c r="U167" s="25" t="s">
        <v>106</v>
      </c>
      <c r="V167" s="25" t="s">
        <v>106</v>
      </c>
      <c r="W167" s="25" t="s">
        <v>106</v>
      </c>
      <c r="X167" s="25" t="s">
        <v>106</v>
      </c>
      <c r="Y167" s="25" t="s">
        <v>106</v>
      </c>
      <c r="Z167" s="25" t="s">
        <v>106</v>
      </c>
      <c r="AA167" s="25">
        <v>3</v>
      </c>
      <c r="AB167" s="25">
        <v>1</v>
      </c>
      <c r="AC167" s="152" t="s">
        <v>65</v>
      </c>
      <c r="AD167" s="25" t="s">
        <v>61</v>
      </c>
      <c r="AE167" s="25" t="s">
        <v>61</v>
      </c>
      <c r="AF167" s="26" t="s">
        <v>146</v>
      </c>
      <c r="AG167" s="153">
        <v>44698</v>
      </c>
      <c r="AH167" s="36"/>
      <c r="AI167" s="30"/>
      <c r="AJ167" s="30"/>
      <c r="AK167" s="36"/>
      <c r="AL167" s="25"/>
      <c r="AM167" s="25"/>
      <c r="AN167" s="25"/>
      <c r="AO167" s="152"/>
      <c r="AP167" s="25"/>
      <c r="AQ167" s="25"/>
      <c r="AR167" s="25"/>
      <c r="AS167" s="25"/>
      <c r="AT167" s="25"/>
      <c r="AU167" s="25"/>
      <c r="AV167" s="26"/>
      <c r="AW167" s="152"/>
      <c r="AX167" s="25"/>
      <c r="AY167" s="25"/>
      <c r="AZ167" s="25"/>
      <c r="BA167" s="25"/>
      <c r="BB167" s="25"/>
      <c r="BC167" s="25"/>
      <c r="BD167" s="26"/>
      <c r="BE167" s="152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9"/>
      <c r="BR167" s="26"/>
      <c r="BS167" s="152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9"/>
    </row>
    <row r="168" spans="1:83" s="157" customFormat="1" ht="50.1" customHeight="1">
      <c r="A168" s="25" t="s">
        <v>479</v>
      </c>
      <c r="B168" s="25" t="s">
        <v>204</v>
      </c>
      <c r="C168" s="119">
        <v>86.06849315068493</v>
      </c>
      <c r="D168" s="25" t="s">
        <v>101</v>
      </c>
      <c r="E168" s="25" t="s">
        <v>47</v>
      </c>
      <c r="F168" s="30">
        <v>43830</v>
      </c>
      <c r="G168" s="30" t="s">
        <v>176</v>
      </c>
      <c r="H168" s="30" t="s">
        <v>106</v>
      </c>
      <c r="I168" s="27">
        <v>22.3</v>
      </c>
      <c r="J168" s="30">
        <v>43874</v>
      </c>
      <c r="K168" s="28">
        <f>J168-F168</f>
        <v>44</v>
      </c>
      <c r="L168" s="25" t="s">
        <v>107</v>
      </c>
      <c r="M168" s="25" t="s">
        <v>109</v>
      </c>
      <c r="N168" s="47"/>
      <c r="O168" s="152" t="s">
        <v>48</v>
      </c>
      <c r="P168" s="25"/>
      <c r="Q168" s="25">
        <v>35</v>
      </c>
      <c r="R168" s="25" t="s">
        <v>78</v>
      </c>
      <c r="S168" s="25">
        <v>0</v>
      </c>
      <c r="T168" s="25">
        <v>0</v>
      </c>
      <c r="U168" s="25" t="s">
        <v>80</v>
      </c>
      <c r="V168" s="25" t="s">
        <v>106</v>
      </c>
      <c r="W168" s="25" t="s">
        <v>80</v>
      </c>
      <c r="X168" s="25" t="s">
        <v>80</v>
      </c>
      <c r="Y168" s="25" t="s">
        <v>80</v>
      </c>
      <c r="Z168" s="25" t="s">
        <v>106</v>
      </c>
      <c r="AA168" s="25">
        <v>4</v>
      </c>
      <c r="AB168" s="25">
        <v>9</v>
      </c>
      <c r="AC168" s="152" t="s">
        <v>78</v>
      </c>
      <c r="AD168" s="25">
        <v>0</v>
      </c>
      <c r="AE168" s="25">
        <v>0</v>
      </c>
      <c r="AF168" s="26" t="s">
        <v>165</v>
      </c>
      <c r="AG168" s="153">
        <v>44687</v>
      </c>
      <c r="AH168" s="36">
        <v>4.79</v>
      </c>
      <c r="AI168" s="30"/>
      <c r="AJ168" s="30"/>
      <c r="AK168" s="36"/>
      <c r="AL168" s="25"/>
      <c r="AM168" s="25"/>
      <c r="AN168" s="25"/>
      <c r="AO168" s="152"/>
      <c r="AP168" s="25"/>
      <c r="AQ168" s="25"/>
      <c r="AR168" s="25"/>
      <c r="AS168" s="25"/>
      <c r="AT168" s="25"/>
      <c r="AU168" s="25"/>
      <c r="AV168" s="26"/>
      <c r="AW168" s="152"/>
      <c r="AX168" s="25"/>
      <c r="AY168" s="25"/>
      <c r="AZ168" s="25"/>
      <c r="BA168" s="25"/>
      <c r="BB168" s="25"/>
      <c r="BC168" s="25"/>
      <c r="BD168" s="26"/>
      <c r="BE168" s="153">
        <v>44063</v>
      </c>
      <c r="BF168" s="25" t="s">
        <v>207</v>
      </c>
      <c r="BG168" s="25"/>
      <c r="BH168" s="25"/>
      <c r="BI168" s="25"/>
      <c r="BJ168" s="25"/>
      <c r="BK168" s="25" t="s">
        <v>177</v>
      </c>
      <c r="BL168" s="25" t="s">
        <v>208</v>
      </c>
      <c r="BM168" s="30">
        <v>44095</v>
      </c>
      <c r="BN168" s="25" t="s">
        <v>95</v>
      </c>
      <c r="BO168" s="25">
        <v>16</v>
      </c>
      <c r="BP168" s="25" t="s">
        <v>124</v>
      </c>
      <c r="BQ168" s="29" t="s">
        <v>95</v>
      </c>
      <c r="BR168" s="26"/>
      <c r="BS168" s="152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9"/>
    </row>
    <row r="169" spans="1:83" s="159" customFormat="1" ht="50.1" customHeight="1">
      <c r="A169" s="32" t="s">
        <v>480</v>
      </c>
      <c r="B169" s="32" t="s">
        <v>204</v>
      </c>
      <c r="C169" s="120">
        <v>67.079452054794515</v>
      </c>
      <c r="D169" s="32" t="s">
        <v>101</v>
      </c>
      <c r="E169" s="32" t="s">
        <v>195</v>
      </c>
      <c r="F169" s="34">
        <v>44076</v>
      </c>
      <c r="G169" s="34" t="s">
        <v>211</v>
      </c>
      <c r="H169" s="34" t="s">
        <v>106</v>
      </c>
      <c r="I169" s="36"/>
      <c r="J169" s="34">
        <v>44102</v>
      </c>
      <c r="K169" s="37">
        <f>J169-F169</f>
        <v>26</v>
      </c>
      <c r="L169" s="32" t="s">
        <v>107</v>
      </c>
      <c r="M169" s="32" t="s">
        <v>109</v>
      </c>
      <c r="N169" s="42"/>
      <c r="O169" s="154" t="s">
        <v>48</v>
      </c>
      <c r="P169" s="32"/>
      <c r="Q169" s="32">
        <v>78</v>
      </c>
      <c r="R169" s="32">
        <v>3</v>
      </c>
      <c r="S169" s="32">
        <v>0</v>
      </c>
      <c r="T169" s="32">
        <v>0</v>
      </c>
      <c r="U169" s="32" t="s">
        <v>80</v>
      </c>
      <c r="V169" s="32" t="s">
        <v>80</v>
      </c>
      <c r="W169" s="32" t="s">
        <v>80</v>
      </c>
      <c r="X169" s="32" t="s">
        <v>106</v>
      </c>
      <c r="Y169" s="32" t="s">
        <v>80</v>
      </c>
      <c r="Z169" s="32" t="s">
        <v>106</v>
      </c>
      <c r="AA169" s="32">
        <v>3</v>
      </c>
      <c r="AB169" s="32">
        <v>6</v>
      </c>
      <c r="AC169" s="154">
        <v>4</v>
      </c>
      <c r="AD169" s="32">
        <v>0</v>
      </c>
      <c r="AE169" s="32">
        <v>1</v>
      </c>
      <c r="AF169" s="35" t="s">
        <v>113</v>
      </c>
      <c r="AG169" s="155">
        <v>44691</v>
      </c>
      <c r="AH169" s="36">
        <v>5.85</v>
      </c>
      <c r="AI169" s="34">
        <v>45053</v>
      </c>
      <c r="AJ169" s="34" t="s">
        <v>488</v>
      </c>
      <c r="AK169" s="36">
        <f>(AI169-F169)/365</f>
        <v>2.6767123287671235</v>
      </c>
      <c r="AL169" s="32"/>
      <c r="AM169" s="32"/>
      <c r="AN169" s="32"/>
      <c r="AO169" s="154"/>
      <c r="AP169" s="32"/>
      <c r="AQ169" s="32"/>
      <c r="AR169" s="32"/>
      <c r="AS169" s="32"/>
      <c r="AT169" s="32"/>
      <c r="AU169" s="32"/>
      <c r="AV169" s="35"/>
      <c r="AW169" s="154"/>
      <c r="AX169" s="32"/>
      <c r="AY169" s="32"/>
      <c r="AZ169" s="32"/>
      <c r="BA169" s="32"/>
      <c r="BB169" s="32"/>
      <c r="BC169" s="32"/>
      <c r="BD169" s="35"/>
      <c r="BE169" s="155">
        <v>44214</v>
      </c>
      <c r="BF169" s="32" t="s">
        <v>54</v>
      </c>
      <c r="BG169" s="32"/>
      <c r="BH169" s="32"/>
      <c r="BI169" s="32"/>
      <c r="BJ169" s="32"/>
      <c r="BK169" s="32" t="s">
        <v>182</v>
      </c>
      <c r="BL169" s="32"/>
      <c r="BM169" s="34">
        <v>44383</v>
      </c>
      <c r="BN169" s="34">
        <v>44656</v>
      </c>
      <c r="BO169" s="32">
        <v>9</v>
      </c>
      <c r="BP169" s="32" t="s">
        <v>124</v>
      </c>
      <c r="BQ169" s="156" t="s">
        <v>122</v>
      </c>
      <c r="BR169" s="35"/>
      <c r="BS169" s="155">
        <v>44659</v>
      </c>
      <c r="BT169" s="32" t="s">
        <v>54</v>
      </c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156"/>
    </row>
    <row r="170" spans="1:83" s="157" customFormat="1" ht="50.1" customHeight="1">
      <c r="A170" s="25" t="s">
        <v>481</v>
      </c>
      <c r="B170" s="25" t="s">
        <v>204</v>
      </c>
      <c r="C170" s="119">
        <v>61.038356164383565</v>
      </c>
      <c r="D170" s="25" t="s">
        <v>101</v>
      </c>
      <c r="E170" s="25" t="s">
        <v>47</v>
      </c>
      <c r="F170" s="30">
        <v>43739</v>
      </c>
      <c r="G170" s="30" t="s">
        <v>211</v>
      </c>
      <c r="H170" s="30" t="s">
        <v>106</v>
      </c>
      <c r="I170" s="27"/>
      <c r="J170" s="30">
        <v>44056</v>
      </c>
      <c r="K170" s="28">
        <f>J170-F170</f>
        <v>317</v>
      </c>
      <c r="L170" s="25" t="s">
        <v>107</v>
      </c>
      <c r="M170" s="25" t="s">
        <v>109</v>
      </c>
      <c r="N170" s="47"/>
      <c r="O170" s="152" t="s">
        <v>48</v>
      </c>
      <c r="P170" s="25"/>
      <c r="Q170" s="25">
        <v>115</v>
      </c>
      <c r="R170" s="25" t="s">
        <v>49</v>
      </c>
      <c r="S170" s="25">
        <v>1</v>
      </c>
      <c r="T170" s="25">
        <v>0</v>
      </c>
      <c r="U170" s="25" t="s">
        <v>80</v>
      </c>
      <c r="V170" s="25" t="s">
        <v>80</v>
      </c>
      <c r="W170" s="25" t="s">
        <v>80</v>
      </c>
      <c r="X170" s="25" t="s">
        <v>80</v>
      </c>
      <c r="Y170" s="25" t="s">
        <v>80</v>
      </c>
      <c r="Z170" s="25" t="s">
        <v>106</v>
      </c>
      <c r="AA170" s="25">
        <v>4</v>
      </c>
      <c r="AB170" s="25">
        <v>11</v>
      </c>
      <c r="AC170" s="152">
        <v>3</v>
      </c>
      <c r="AD170" s="25">
        <v>1</v>
      </c>
      <c r="AE170" s="25">
        <v>1</v>
      </c>
      <c r="AF170" s="26" t="s">
        <v>113</v>
      </c>
      <c r="AG170" s="153">
        <v>44067</v>
      </c>
      <c r="AH170" s="36"/>
      <c r="AI170" s="30"/>
      <c r="AJ170" s="30"/>
      <c r="AK170" s="36"/>
      <c r="AL170" s="47" t="s">
        <v>182</v>
      </c>
      <c r="AM170" s="25"/>
      <c r="AN170" s="25" t="s">
        <v>64</v>
      </c>
      <c r="AO170" s="152"/>
      <c r="AP170" s="25"/>
      <c r="AQ170" s="25"/>
      <c r="AR170" s="25"/>
      <c r="AS170" s="25"/>
      <c r="AT170" s="25"/>
      <c r="AU170" s="25"/>
      <c r="AV170" s="26"/>
      <c r="AW170" s="152"/>
      <c r="AX170" s="25"/>
      <c r="AY170" s="25"/>
      <c r="AZ170" s="25"/>
      <c r="BA170" s="25"/>
      <c r="BB170" s="25"/>
      <c r="BC170" s="25"/>
      <c r="BD170" s="26"/>
      <c r="BE170" s="153">
        <v>43922</v>
      </c>
      <c r="BF170" s="25"/>
      <c r="BG170" s="25"/>
      <c r="BH170" s="25"/>
      <c r="BI170" s="25"/>
      <c r="BJ170" s="25"/>
      <c r="BK170" s="25" t="s">
        <v>150</v>
      </c>
      <c r="BL170" s="25"/>
      <c r="BM170" s="30">
        <v>43944</v>
      </c>
      <c r="BN170" s="25"/>
      <c r="BO170" s="25">
        <v>2</v>
      </c>
      <c r="BP170" s="25" t="s">
        <v>124</v>
      </c>
      <c r="BQ170" s="29"/>
      <c r="BR170" s="26" t="s">
        <v>209</v>
      </c>
      <c r="BS170" s="152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9"/>
    </row>
    <row r="171" spans="1:83" s="157" customFormat="1" ht="50.1" customHeight="1">
      <c r="A171" s="25" t="s">
        <v>482</v>
      </c>
      <c r="B171" s="25" t="s">
        <v>125</v>
      </c>
      <c r="C171" s="119">
        <v>57.169863013698631</v>
      </c>
      <c r="D171" s="25" t="s">
        <v>102</v>
      </c>
      <c r="E171" s="25" t="s">
        <v>47</v>
      </c>
      <c r="F171" s="30">
        <v>44110</v>
      </c>
      <c r="G171" s="30" t="s">
        <v>211</v>
      </c>
      <c r="H171" s="30" t="s">
        <v>106</v>
      </c>
      <c r="I171" s="27"/>
      <c r="J171" s="30">
        <v>44130</v>
      </c>
      <c r="K171" s="28">
        <f>J171-F171</f>
        <v>20</v>
      </c>
      <c r="L171" s="25" t="s">
        <v>107</v>
      </c>
      <c r="M171" s="25" t="s">
        <v>109</v>
      </c>
      <c r="N171" s="47"/>
      <c r="O171" s="152" t="s">
        <v>48</v>
      </c>
      <c r="P171" s="25"/>
      <c r="Q171" s="25">
        <v>75</v>
      </c>
      <c r="R171" s="25" t="s">
        <v>49</v>
      </c>
      <c r="S171" s="25">
        <v>0</v>
      </c>
      <c r="T171" s="25">
        <v>0</v>
      </c>
      <c r="U171" s="25" t="s">
        <v>80</v>
      </c>
      <c r="V171" s="25" t="s">
        <v>80</v>
      </c>
      <c r="W171" s="25" t="s">
        <v>106</v>
      </c>
      <c r="X171" s="25" t="s">
        <v>106</v>
      </c>
      <c r="Y171" s="25" t="s">
        <v>106</v>
      </c>
      <c r="Z171" s="25" t="s">
        <v>106</v>
      </c>
      <c r="AA171" s="25">
        <v>3</v>
      </c>
      <c r="AB171" s="25">
        <v>5</v>
      </c>
      <c r="AC171" s="152" t="s">
        <v>49</v>
      </c>
      <c r="AD171" s="25">
        <v>0</v>
      </c>
      <c r="AE171" s="25">
        <v>0</v>
      </c>
      <c r="AF171" s="26" t="s">
        <v>165</v>
      </c>
      <c r="AG171" s="153">
        <v>44796</v>
      </c>
      <c r="AH171" s="36"/>
      <c r="AI171" s="30"/>
      <c r="AJ171" s="30"/>
      <c r="AK171" s="36"/>
      <c r="AL171" s="47"/>
      <c r="AM171" s="25"/>
      <c r="AN171" s="25"/>
      <c r="AO171" s="152"/>
      <c r="AP171" s="25"/>
      <c r="AQ171" s="25"/>
      <c r="AR171" s="25"/>
      <c r="AS171" s="25"/>
      <c r="AT171" s="25"/>
      <c r="AU171" s="25"/>
      <c r="AV171" s="26"/>
      <c r="AW171" s="152"/>
      <c r="AX171" s="25"/>
      <c r="AY171" s="25"/>
      <c r="AZ171" s="25"/>
      <c r="BA171" s="25"/>
      <c r="BB171" s="25"/>
      <c r="BC171" s="25"/>
      <c r="BD171" s="26"/>
      <c r="BE171" s="152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9"/>
      <c r="BR171" s="26"/>
      <c r="BS171" s="152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9"/>
    </row>
    <row r="172" spans="1:83" s="157" customFormat="1" ht="50.1" customHeight="1">
      <c r="A172" s="25" t="s">
        <v>483</v>
      </c>
      <c r="B172" s="25" t="s">
        <v>126</v>
      </c>
      <c r="C172" s="119">
        <v>68.898630136986299</v>
      </c>
      <c r="D172" s="25" t="s">
        <v>101</v>
      </c>
      <c r="E172" s="25" t="s">
        <v>210</v>
      </c>
      <c r="F172" s="30">
        <v>44128</v>
      </c>
      <c r="G172" s="30"/>
      <c r="H172" s="30" t="s">
        <v>106</v>
      </c>
      <c r="I172" s="27"/>
      <c r="J172" s="30">
        <v>44154</v>
      </c>
      <c r="K172" s="28">
        <f>J172-F172</f>
        <v>26</v>
      </c>
      <c r="L172" s="25" t="s">
        <v>107</v>
      </c>
      <c r="M172" s="25" t="s">
        <v>109</v>
      </c>
      <c r="N172" s="47"/>
      <c r="O172" s="152" t="s">
        <v>48</v>
      </c>
      <c r="P172" s="25"/>
      <c r="Q172" s="25">
        <v>55</v>
      </c>
      <c r="R172" s="25" t="s">
        <v>49</v>
      </c>
      <c r="S172" s="25">
        <v>0</v>
      </c>
      <c r="T172" s="25">
        <v>0</v>
      </c>
      <c r="U172" s="25" t="s">
        <v>80</v>
      </c>
      <c r="V172" s="25" t="s">
        <v>80</v>
      </c>
      <c r="W172" s="25" t="s">
        <v>80</v>
      </c>
      <c r="X172" s="25" t="s">
        <v>106</v>
      </c>
      <c r="Y172" s="25" t="s">
        <v>80</v>
      </c>
      <c r="Z172" s="25" t="s">
        <v>106</v>
      </c>
      <c r="AA172" s="25">
        <v>4</v>
      </c>
      <c r="AB172" s="25">
        <v>8</v>
      </c>
      <c r="AC172" s="152" t="s">
        <v>49</v>
      </c>
      <c r="AD172" s="25">
        <v>0</v>
      </c>
      <c r="AE172" s="25">
        <v>0</v>
      </c>
      <c r="AF172" s="26" t="s">
        <v>165</v>
      </c>
      <c r="AG172" s="153">
        <v>44685</v>
      </c>
      <c r="AH172" s="36">
        <v>6.71</v>
      </c>
      <c r="AI172" s="30"/>
      <c r="AJ172" s="30"/>
      <c r="AK172" s="36"/>
      <c r="AL172" s="47"/>
      <c r="AM172" s="25"/>
      <c r="AN172" s="25"/>
      <c r="AO172" s="152"/>
      <c r="AP172" s="25"/>
      <c r="AQ172" s="25"/>
      <c r="AR172" s="25"/>
      <c r="AS172" s="25"/>
      <c r="AT172" s="25"/>
      <c r="AU172" s="25"/>
      <c r="AV172" s="26"/>
      <c r="AW172" s="153"/>
      <c r="AX172" s="25"/>
      <c r="AY172" s="25"/>
      <c r="AZ172" s="25"/>
      <c r="BA172" s="25"/>
      <c r="BB172" s="25"/>
      <c r="BC172" s="25"/>
      <c r="BD172" s="26"/>
      <c r="BE172" s="153">
        <v>44382</v>
      </c>
      <c r="BF172" s="25" t="s">
        <v>212</v>
      </c>
      <c r="BG172" s="25"/>
      <c r="BH172" s="25"/>
      <c r="BI172" s="25"/>
      <c r="BJ172" s="25"/>
      <c r="BK172" s="25" t="s">
        <v>182</v>
      </c>
      <c r="BL172" s="25"/>
      <c r="BM172" s="30">
        <v>44383</v>
      </c>
      <c r="BN172" s="30">
        <v>44424</v>
      </c>
      <c r="BO172" s="25">
        <v>2</v>
      </c>
      <c r="BP172" s="25" t="s">
        <v>122</v>
      </c>
      <c r="BQ172" s="29" t="s">
        <v>122</v>
      </c>
      <c r="BR172" s="26"/>
      <c r="BS172" s="153">
        <v>44436</v>
      </c>
      <c r="BT172" s="25" t="s">
        <v>213</v>
      </c>
      <c r="BU172" s="25"/>
      <c r="BV172" s="25"/>
      <c r="BW172" s="25"/>
      <c r="BX172" s="25"/>
      <c r="BY172" s="25" t="s">
        <v>214</v>
      </c>
      <c r="BZ172" s="25"/>
      <c r="CA172" s="30">
        <v>44440</v>
      </c>
      <c r="CB172" s="25" t="s">
        <v>95</v>
      </c>
      <c r="CC172" s="25">
        <v>10</v>
      </c>
      <c r="CD172" s="25" t="s">
        <v>124</v>
      </c>
      <c r="CE172" s="29"/>
    </row>
    <row r="173" spans="1:83" s="157" customFormat="1" ht="50.1" customHeight="1">
      <c r="A173" s="25" t="s">
        <v>484</v>
      </c>
      <c r="B173" s="25" t="s">
        <v>125</v>
      </c>
      <c r="C173" s="119">
        <v>48.386301369863013</v>
      </c>
      <c r="D173" s="25" t="s">
        <v>101</v>
      </c>
      <c r="E173" s="25" t="s">
        <v>47</v>
      </c>
      <c r="F173" s="30">
        <v>44136</v>
      </c>
      <c r="G173" s="30"/>
      <c r="H173" s="30" t="s">
        <v>106</v>
      </c>
      <c r="I173" s="27"/>
      <c r="J173" s="30">
        <v>44168</v>
      </c>
      <c r="K173" s="28">
        <f>J173-F173</f>
        <v>32</v>
      </c>
      <c r="L173" s="25" t="s">
        <v>108</v>
      </c>
      <c r="M173" s="25" t="s">
        <v>109</v>
      </c>
      <c r="N173" s="47"/>
      <c r="O173" s="152" t="s">
        <v>48</v>
      </c>
      <c r="P173" s="25"/>
      <c r="Q173" s="25">
        <v>150</v>
      </c>
      <c r="R173" s="25" t="s">
        <v>49</v>
      </c>
      <c r="S173" s="25">
        <v>1</v>
      </c>
      <c r="T173" s="25">
        <v>0</v>
      </c>
      <c r="U173" s="25" t="s">
        <v>80</v>
      </c>
      <c r="V173" s="25" t="s">
        <v>80</v>
      </c>
      <c r="W173" s="25" t="s">
        <v>106</v>
      </c>
      <c r="X173" s="25" t="s">
        <v>80</v>
      </c>
      <c r="Y173" s="25" t="s">
        <v>80</v>
      </c>
      <c r="Z173" s="25" t="s">
        <v>106</v>
      </c>
      <c r="AA173" s="25">
        <v>4</v>
      </c>
      <c r="AB173" s="25">
        <v>11</v>
      </c>
      <c r="AC173" s="152" t="s">
        <v>49</v>
      </c>
      <c r="AD173" s="25">
        <v>1</v>
      </c>
      <c r="AE173" s="25">
        <v>0</v>
      </c>
      <c r="AF173" s="26" t="s">
        <v>165</v>
      </c>
      <c r="AG173" s="153">
        <v>44308</v>
      </c>
      <c r="AH173" s="36"/>
      <c r="AI173" s="30"/>
      <c r="AJ173" s="30"/>
      <c r="AK173" s="36"/>
      <c r="AL173" s="25"/>
      <c r="AM173" s="25"/>
      <c r="AN173" s="25"/>
      <c r="AO173" s="152"/>
      <c r="AP173" s="25"/>
      <c r="AQ173" s="25"/>
      <c r="AR173" s="25"/>
      <c r="AS173" s="25"/>
      <c r="AT173" s="25"/>
      <c r="AU173" s="25"/>
      <c r="AV173" s="26"/>
      <c r="AW173" s="152"/>
      <c r="AX173" s="25"/>
      <c r="AY173" s="25"/>
      <c r="AZ173" s="25"/>
      <c r="BA173" s="25"/>
      <c r="BB173" s="25"/>
      <c r="BC173" s="25"/>
      <c r="BD173" s="26"/>
      <c r="BE173" s="152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9"/>
      <c r="BR173" s="26"/>
      <c r="BS173" s="152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9"/>
    </row>
    <row r="174" spans="1:83" s="157" customFormat="1" ht="50.1" customHeight="1">
      <c r="A174" s="160"/>
      <c r="B174" s="160"/>
      <c r="C174" s="160"/>
      <c r="D174" s="160"/>
      <c r="E174" s="160"/>
      <c r="F174" s="161"/>
      <c r="G174" s="161"/>
      <c r="H174" s="30"/>
      <c r="I174" s="162"/>
      <c r="J174" s="163"/>
      <c r="K174" s="144"/>
      <c r="L174" s="163"/>
      <c r="M174" s="163"/>
      <c r="N174" s="163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4"/>
      <c r="AI174" s="161"/>
      <c r="AJ174" s="160"/>
      <c r="AK174" s="162">
        <f>(AG174-F174)/365</f>
        <v>0</v>
      </c>
      <c r="AL174" s="160"/>
      <c r="AM174" s="160"/>
      <c r="AN174" s="160"/>
      <c r="AO174" s="160"/>
      <c r="AP174" s="160"/>
      <c r="AQ174" s="160"/>
      <c r="AR174" s="160"/>
      <c r="AS174" s="160"/>
      <c r="AT174" s="160"/>
      <c r="AU174" s="160"/>
      <c r="AV174" s="160"/>
      <c r="AW174" s="160"/>
      <c r="AX174" s="160"/>
      <c r="AY174" s="160"/>
      <c r="AZ174" s="160"/>
      <c r="BA174" s="160"/>
      <c r="BB174" s="160"/>
      <c r="BC174" s="160"/>
      <c r="BD174" s="160"/>
      <c r="BE174" s="160"/>
      <c r="BF174" s="160"/>
      <c r="BG174" s="160"/>
      <c r="BH174" s="160"/>
      <c r="BI174" s="160"/>
      <c r="BJ174" s="160"/>
      <c r="BK174" s="160"/>
      <c r="BL174" s="160"/>
      <c r="BM174" s="160"/>
      <c r="BN174" s="160"/>
      <c r="BO174" s="160"/>
      <c r="BP174" s="160"/>
      <c r="BQ174" s="160"/>
      <c r="BR174" s="160"/>
      <c r="BS174" s="160"/>
      <c r="BT174" s="160"/>
      <c r="BU174" s="160"/>
      <c r="BV174" s="160"/>
      <c r="BW174" s="160"/>
      <c r="BX174" s="160"/>
      <c r="BY174" s="160"/>
      <c r="BZ174" s="160"/>
      <c r="CA174" s="160"/>
      <c r="CB174" s="160"/>
      <c r="CC174" s="160"/>
      <c r="CD174" s="160"/>
      <c r="CE174" s="160"/>
    </row>
    <row r="175" spans="1:83" s="157" customFormat="1" ht="50.1" customHeight="1">
      <c r="A175" s="160"/>
      <c r="B175" s="160"/>
      <c r="C175" s="160"/>
      <c r="D175" s="160"/>
      <c r="E175" s="160"/>
      <c r="F175" s="161"/>
      <c r="G175" s="161"/>
      <c r="H175" s="161"/>
      <c r="I175" s="162"/>
      <c r="J175" s="163"/>
      <c r="K175" s="144"/>
      <c r="L175" s="163"/>
      <c r="M175" s="163"/>
      <c r="N175" s="163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0"/>
      <c r="AD175" s="160"/>
      <c r="AE175" s="160"/>
      <c r="AF175" s="160"/>
      <c r="AG175" s="160"/>
      <c r="AH175" s="164"/>
      <c r="AI175" s="161"/>
      <c r="AJ175" s="160"/>
      <c r="AK175" s="162">
        <f>(AG175-F175)/365</f>
        <v>0</v>
      </c>
      <c r="AL175" s="160"/>
      <c r="AM175" s="160"/>
      <c r="AN175" s="160"/>
      <c r="AO175" s="160"/>
      <c r="AP175" s="160"/>
      <c r="AQ175" s="160"/>
      <c r="AR175" s="160"/>
      <c r="AS175" s="160"/>
      <c r="AT175" s="160"/>
      <c r="AU175" s="160"/>
      <c r="AV175" s="160"/>
      <c r="AW175" s="160"/>
      <c r="AX175" s="160"/>
      <c r="AY175" s="160"/>
      <c r="AZ175" s="160"/>
      <c r="BA175" s="160"/>
      <c r="BB175" s="160"/>
      <c r="BC175" s="160"/>
      <c r="BD175" s="160"/>
      <c r="BE175" s="160"/>
      <c r="BF175" s="160"/>
      <c r="BG175" s="160"/>
      <c r="BH175" s="160"/>
      <c r="BI175" s="160"/>
      <c r="BJ175" s="160"/>
      <c r="BK175" s="160"/>
      <c r="BL175" s="160"/>
      <c r="BM175" s="160"/>
      <c r="BN175" s="160"/>
      <c r="BO175" s="160"/>
      <c r="BP175" s="160"/>
      <c r="BQ175" s="160"/>
      <c r="BR175" s="160"/>
      <c r="BS175" s="160"/>
      <c r="BT175" s="160"/>
      <c r="BU175" s="160"/>
      <c r="BV175" s="160"/>
      <c r="BW175" s="160"/>
      <c r="BX175" s="160"/>
      <c r="BY175" s="160"/>
      <c r="BZ175" s="160"/>
      <c r="CA175" s="160"/>
      <c r="CB175" s="160"/>
      <c r="CC175" s="160"/>
      <c r="CD175" s="160"/>
      <c r="CE175" s="160"/>
    </row>
    <row r="176" spans="1:83" s="157" customFormat="1" ht="50.1" customHeight="1">
      <c r="A176" s="160"/>
      <c r="B176" s="160"/>
      <c r="C176" s="160"/>
      <c r="D176" s="160"/>
      <c r="E176" s="160"/>
      <c r="F176" s="161"/>
      <c r="G176" s="161"/>
      <c r="H176" s="161"/>
      <c r="I176" s="162"/>
      <c r="J176" s="163"/>
      <c r="K176" s="144"/>
      <c r="L176" s="163"/>
      <c r="M176" s="163"/>
      <c r="N176" s="163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4"/>
      <c r="AI176" s="161"/>
      <c r="AJ176" s="160"/>
      <c r="AK176" s="162">
        <f>(AG176-F176)/365</f>
        <v>0</v>
      </c>
      <c r="AL176" s="160"/>
      <c r="AM176" s="160"/>
      <c r="AN176" s="160"/>
      <c r="AO176" s="160"/>
      <c r="AP176" s="160"/>
      <c r="AQ176" s="160"/>
      <c r="AR176" s="160"/>
      <c r="AS176" s="160"/>
      <c r="AT176" s="160"/>
      <c r="AU176" s="160"/>
      <c r="AV176" s="160"/>
      <c r="AW176" s="160"/>
      <c r="AX176" s="160"/>
      <c r="AY176" s="160"/>
      <c r="AZ176" s="160"/>
      <c r="BA176" s="160"/>
      <c r="BB176" s="160"/>
      <c r="BC176" s="160"/>
      <c r="BD176" s="160"/>
      <c r="BE176" s="160"/>
      <c r="BF176" s="160"/>
      <c r="BG176" s="160"/>
      <c r="BH176" s="160"/>
      <c r="BI176" s="160"/>
      <c r="BJ176" s="160"/>
      <c r="BK176" s="160"/>
      <c r="BL176" s="160"/>
      <c r="BM176" s="160"/>
      <c r="BN176" s="160"/>
      <c r="BO176" s="160"/>
      <c r="BP176" s="160"/>
      <c r="BQ176" s="160"/>
      <c r="BR176" s="160"/>
      <c r="BS176" s="160"/>
      <c r="BT176" s="160"/>
      <c r="BU176" s="160"/>
      <c r="BV176" s="160"/>
      <c r="BW176" s="160"/>
      <c r="BX176" s="160"/>
      <c r="BY176" s="160"/>
      <c r="BZ176" s="160"/>
      <c r="CA176" s="160"/>
      <c r="CB176" s="160"/>
      <c r="CC176" s="160"/>
      <c r="CD176" s="160"/>
      <c r="CE176" s="160"/>
    </row>
    <row r="177" spans="1:83" s="157" customFormat="1" ht="50.1" customHeight="1">
      <c r="A177" s="160"/>
      <c r="B177" s="160"/>
      <c r="C177" s="160"/>
      <c r="D177" s="160"/>
      <c r="E177" s="160"/>
      <c r="F177" s="161"/>
      <c r="G177" s="161"/>
      <c r="H177" s="161"/>
      <c r="I177" s="162"/>
      <c r="J177" s="163"/>
      <c r="K177" s="144"/>
      <c r="L177" s="163"/>
      <c r="M177" s="163"/>
      <c r="N177" s="163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0"/>
      <c r="AD177" s="160"/>
      <c r="AE177" s="160"/>
      <c r="AF177" s="160"/>
      <c r="AG177" s="160"/>
      <c r="AH177" s="164"/>
      <c r="AI177" s="161"/>
      <c r="AJ177" s="160"/>
      <c r="AK177" s="162">
        <f>(AG177-F177)/365</f>
        <v>0</v>
      </c>
      <c r="AL177" s="160"/>
      <c r="AM177" s="160"/>
      <c r="AN177" s="160"/>
      <c r="AO177" s="160"/>
      <c r="AP177" s="160"/>
      <c r="AQ177" s="160"/>
      <c r="AR177" s="160"/>
      <c r="AS177" s="160"/>
      <c r="AT177" s="160"/>
      <c r="AU177" s="160"/>
      <c r="AV177" s="160"/>
      <c r="AW177" s="160"/>
      <c r="AX177" s="160"/>
      <c r="AY177" s="160"/>
      <c r="AZ177" s="160"/>
      <c r="BA177" s="160"/>
      <c r="BB177" s="160"/>
      <c r="BC177" s="160"/>
      <c r="BD177" s="160"/>
      <c r="BE177" s="160"/>
      <c r="BF177" s="160"/>
      <c r="BG177" s="160"/>
      <c r="BH177" s="160"/>
      <c r="BI177" s="160"/>
      <c r="BJ177" s="160"/>
      <c r="BK177" s="160"/>
      <c r="BL177" s="160"/>
      <c r="BM177" s="160"/>
      <c r="BN177" s="160"/>
      <c r="BO177" s="160"/>
      <c r="BP177" s="160"/>
      <c r="BQ177" s="160"/>
      <c r="BR177" s="160"/>
      <c r="BS177" s="160"/>
      <c r="BT177" s="160"/>
      <c r="BU177" s="160"/>
      <c r="BV177" s="160"/>
      <c r="BW177" s="160"/>
      <c r="BX177" s="160"/>
      <c r="BY177" s="160"/>
      <c r="BZ177" s="160"/>
      <c r="CA177" s="160"/>
      <c r="CB177" s="160"/>
      <c r="CC177" s="160"/>
      <c r="CD177" s="160"/>
      <c r="CE177" s="160"/>
    </row>
    <row r="178" spans="1:83" s="157" customFormat="1" ht="50.1" customHeight="1">
      <c r="A178" s="160"/>
      <c r="B178" s="160"/>
      <c r="C178" s="160"/>
      <c r="D178" s="160"/>
      <c r="E178" s="160"/>
      <c r="F178" s="161"/>
      <c r="G178" s="161"/>
      <c r="H178" s="161"/>
      <c r="I178" s="162"/>
      <c r="J178" s="163"/>
      <c r="K178" s="144"/>
      <c r="L178" s="163"/>
      <c r="M178" s="163"/>
      <c r="N178" s="163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0"/>
      <c r="AD178" s="160"/>
      <c r="AE178" s="160"/>
      <c r="AF178" s="160"/>
      <c r="AG178" s="160"/>
      <c r="AH178" s="164"/>
      <c r="AI178" s="161"/>
      <c r="AJ178" s="160"/>
      <c r="AK178" s="162">
        <f>(AG178-F178)/365</f>
        <v>0</v>
      </c>
      <c r="AL178" s="160"/>
      <c r="AM178" s="160"/>
      <c r="AN178" s="160"/>
      <c r="AO178" s="160"/>
      <c r="AP178" s="160"/>
      <c r="AQ178" s="160"/>
      <c r="AR178" s="160"/>
      <c r="AS178" s="160"/>
      <c r="AT178" s="160"/>
      <c r="AU178" s="160"/>
      <c r="AV178" s="160"/>
      <c r="AW178" s="160"/>
      <c r="AX178" s="160"/>
      <c r="AY178" s="160"/>
      <c r="AZ178" s="160"/>
      <c r="BA178" s="160"/>
      <c r="BB178" s="160"/>
      <c r="BC178" s="160"/>
      <c r="BD178" s="160"/>
      <c r="BE178" s="160"/>
      <c r="BF178" s="160"/>
      <c r="BG178" s="160"/>
      <c r="BH178" s="160"/>
      <c r="BI178" s="160"/>
      <c r="BJ178" s="160"/>
      <c r="BK178" s="160"/>
      <c r="BL178" s="160"/>
      <c r="BM178" s="160"/>
      <c r="BN178" s="160"/>
      <c r="BO178" s="160"/>
      <c r="BP178" s="160"/>
      <c r="BQ178" s="160"/>
      <c r="BR178" s="160"/>
      <c r="BS178" s="160"/>
      <c r="BT178" s="160"/>
      <c r="BU178" s="160"/>
      <c r="BV178" s="160"/>
      <c r="BW178" s="160"/>
      <c r="BX178" s="160"/>
      <c r="BY178" s="160"/>
      <c r="BZ178" s="160"/>
      <c r="CA178" s="160"/>
      <c r="CB178" s="160"/>
      <c r="CC178" s="160"/>
      <c r="CD178" s="160"/>
      <c r="CE178" s="160"/>
    </row>
    <row r="179" spans="1:83" s="157" customFormat="1" ht="50.1" customHeight="1">
      <c r="A179" s="160"/>
      <c r="B179" s="160"/>
      <c r="C179" s="160"/>
      <c r="D179" s="160"/>
      <c r="E179" s="160"/>
      <c r="F179" s="161"/>
      <c r="G179" s="161"/>
      <c r="H179" s="161"/>
      <c r="I179" s="162"/>
      <c r="J179" s="163"/>
      <c r="K179" s="144"/>
      <c r="L179" s="163"/>
      <c r="M179" s="163"/>
      <c r="N179" s="163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0"/>
      <c r="AD179" s="160"/>
      <c r="AE179" s="160"/>
      <c r="AF179" s="160"/>
      <c r="AG179" s="160"/>
      <c r="AH179" s="164"/>
      <c r="AI179" s="161"/>
      <c r="AJ179" s="160"/>
      <c r="AK179" s="162">
        <f>(AG179-F179)/365</f>
        <v>0</v>
      </c>
      <c r="AL179" s="160"/>
      <c r="AM179" s="160"/>
      <c r="AN179" s="160"/>
      <c r="AO179" s="160"/>
      <c r="AP179" s="160"/>
      <c r="AQ179" s="160"/>
      <c r="AR179" s="160"/>
      <c r="AS179" s="160"/>
      <c r="AT179" s="160"/>
      <c r="AU179" s="160"/>
      <c r="AV179" s="160"/>
      <c r="AW179" s="160"/>
      <c r="AX179" s="160"/>
      <c r="AY179" s="160"/>
      <c r="AZ179" s="160"/>
      <c r="BA179" s="160"/>
      <c r="BB179" s="160"/>
      <c r="BC179" s="160"/>
      <c r="BD179" s="160"/>
      <c r="BE179" s="160"/>
      <c r="BF179" s="160"/>
      <c r="BG179" s="160"/>
      <c r="BH179" s="160"/>
      <c r="BI179" s="160"/>
      <c r="BJ179" s="160"/>
      <c r="BK179" s="160"/>
      <c r="BL179" s="160"/>
      <c r="BM179" s="160"/>
      <c r="BN179" s="160"/>
      <c r="BO179" s="160"/>
      <c r="BP179" s="160"/>
      <c r="BQ179" s="160"/>
      <c r="BR179" s="160"/>
      <c r="BS179" s="160"/>
      <c r="BT179" s="160"/>
      <c r="BU179" s="160"/>
      <c r="BV179" s="160"/>
      <c r="BW179" s="160"/>
      <c r="BX179" s="160"/>
      <c r="BY179" s="160"/>
      <c r="BZ179" s="160"/>
      <c r="CA179" s="160"/>
      <c r="CB179" s="160"/>
      <c r="CC179" s="160"/>
      <c r="CD179" s="160"/>
      <c r="CE179" s="160"/>
    </row>
    <row r="180" spans="1:83" s="157" customFormat="1" ht="50.1" customHeight="1">
      <c r="A180" s="160"/>
      <c r="B180" s="160"/>
      <c r="C180" s="160"/>
      <c r="D180" s="160"/>
      <c r="E180" s="160"/>
      <c r="F180" s="161"/>
      <c r="G180" s="161"/>
      <c r="H180" s="161"/>
      <c r="I180" s="162"/>
      <c r="J180" s="163"/>
      <c r="K180" s="144"/>
      <c r="L180" s="163"/>
      <c r="M180" s="163"/>
      <c r="N180" s="163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4"/>
      <c r="AI180" s="161"/>
      <c r="AJ180" s="160"/>
      <c r="AK180" s="162">
        <f>(AG180-F180)/365</f>
        <v>0</v>
      </c>
      <c r="AL180" s="160"/>
      <c r="AM180" s="160"/>
      <c r="AN180" s="160"/>
      <c r="AO180" s="160"/>
      <c r="AP180" s="160"/>
      <c r="AQ180" s="160"/>
      <c r="AR180" s="160"/>
      <c r="AS180" s="160"/>
      <c r="AT180" s="160"/>
      <c r="AU180" s="160"/>
      <c r="AV180" s="160"/>
      <c r="AW180" s="160"/>
      <c r="AX180" s="160"/>
      <c r="AY180" s="160"/>
      <c r="AZ180" s="160"/>
      <c r="BA180" s="160"/>
      <c r="BB180" s="160"/>
      <c r="BC180" s="160"/>
      <c r="BD180" s="160"/>
      <c r="BE180" s="160"/>
      <c r="BF180" s="160"/>
      <c r="BG180" s="160"/>
      <c r="BH180" s="160"/>
      <c r="BI180" s="160"/>
      <c r="BJ180" s="160"/>
      <c r="BK180" s="160"/>
      <c r="BL180" s="160"/>
      <c r="BM180" s="160"/>
      <c r="BN180" s="160"/>
      <c r="BO180" s="160"/>
      <c r="BP180" s="160"/>
      <c r="BQ180" s="160"/>
      <c r="BR180" s="160"/>
      <c r="BS180" s="160"/>
      <c r="BT180" s="160"/>
      <c r="BU180" s="160"/>
      <c r="BV180" s="160"/>
      <c r="BW180" s="160"/>
      <c r="BX180" s="160"/>
      <c r="BY180" s="160"/>
      <c r="BZ180" s="160"/>
      <c r="CA180" s="160"/>
      <c r="CB180" s="160"/>
      <c r="CC180" s="160"/>
      <c r="CD180" s="160"/>
      <c r="CE180" s="160"/>
    </row>
    <row r="181" spans="1:83" s="157" customFormat="1" ht="50.1" customHeight="1">
      <c r="A181" s="160"/>
      <c r="B181" s="160"/>
      <c r="C181" s="160"/>
      <c r="D181" s="160"/>
      <c r="E181" s="160"/>
      <c r="F181" s="161"/>
      <c r="G181" s="161"/>
      <c r="H181" s="161"/>
      <c r="I181" s="162"/>
      <c r="J181" s="163"/>
      <c r="K181" s="144"/>
      <c r="L181" s="163"/>
      <c r="M181" s="163"/>
      <c r="N181" s="163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4"/>
      <c r="AI181" s="161"/>
      <c r="AJ181" s="160"/>
      <c r="AK181" s="162">
        <f>(AG181-F181)/365</f>
        <v>0</v>
      </c>
      <c r="AL181" s="160"/>
      <c r="AM181" s="160"/>
      <c r="AN181" s="160"/>
      <c r="AO181" s="160"/>
      <c r="AP181" s="160"/>
      <c r="AQ181" s="160"/>
      <c r="AR181" s="160"/>
      <c r="AS181" s="160"/>
      <c r="AT181" s="160"/>
      <c r="AU181" s="160"/>
      <c r="AV181" s="160"/>
      <c r="AW181" s="160"/>
      <c r="AX181" s="160"/>
      <c r="AY181" s="160"/>
      <c r="AZ181" s="160"/>
      <c r="BA181" s="160"/>
      <c r="BB181" s="160"/>
      <c r="BC181" s="160"/>
      <c r="BD181" s="160"/>
      <c r="BE181" s="160"/>
      <c r="BF181" s="160"/>
      <c r="BG181" s="160"/>
      <c r="BH181" s="160"/>
      <c r="BI181" s="160"/>
      <c r="BJ181" s="160"/>
      <c r="BK181" s="160"/>
      <c r="BL181" s="160"/>
      <c r="BM181" s="160"/>
      <c r="BN181" s="160"/>
      <c r="BO181" s="160"/>
      <c r="BP181" s="160"/>
      <c r="BQ181" s="160"/>
      <c r="BR181" s="160"/>
      <c r="BS181" s="160"/>
      <c r="BT181" s="160"/>
      <c r="BU181" s="160"/>
      <c r="BV181" s="160"/>
      <c r="BW181" s="160"/>
      <c r="BX181" s="160"/>
      <c r="BY181" s="160"/>
      <c r="BZ181" s="160"/>
      <c r="CA181" s="160"/>
      <c r="CB181" s="160"/>
      <c r="CC181" s="160"/>
      <c r="CD181" s="160"/>
      <c r="CE181" s="160"/>
    </row>
    <row r="182" spans="1:83" ht="50.1" customHeight="1">
      <c r="B182" s="11"/>
      <c r="C182" s="11"/>
      <c r="D182" s="11"/>
      <c r="E182" s="11"/>
      <c r="I182" s="14"/>
      <c r="J182" s="15"/>
      <c r="K182" s="144"/>
      <c r="L182" s="15"/>
      <c r="M182" s="15"/>
      <c r="N182" s="15"/>
      <c r="O182" s="11"/>
      <c r="AC182" s="11"/>
      <c r="AF182" s="11"/>
      <c r="AG182" s="11"/>
      <c r="AH182" s="17"/>
      <c r="AI182" s="128"/>
      <c r="AJ182" s="11"/>
      <c r="AK182" s="14">
        <f>(AG182-F182)/365</f>
        <v>0</v>
      </c>
      <c r="AO182" s="11"/>
      <c r="AV182" s="11"/>
      <c r="AW182" s="11"/>
      <c r="BD182" s="11"/>
      <c r="BE182" s="11"/>
      <c r="BR182" s="11"/>
      <c r="BS182" s="11"/>
      <c r="CE182" s="11"/>
    </row>
    <row r="183" spans="1:83" ht="50.1" customHeight="1">
      <c r="B183" s="11"/>
      <c r="C183" s="11"/>
      <c r="D183" s="11"/>
      <c r="E183" s="11"/>
      <c r="I183" s="14"/>
      <c r="J183" s="15"/>
      <c r="K183" s="144"/>
      <c r="L183" s="15"/>
      <c r="M183" s="15"/>
      <c r="N183" s="15"/>
      <c r="O183" s="11"/>
      <c r="AC183" s="11"/>
      <c r="AF183" s="11"/>
      <c r="AG183" s="11"/>
      <c r="AH183" s="17"/>
      <c r="AI183" s="128"/>
      <c r="AJ183" s="11"/>
      <c r="AK183" s="14">
        <f>(AG183-F183)/365</f>
        <v>0</v>
      </c>
      <c r="AO183" s="11"/>
      <c r="AV183" s="11"/>
      <c r="AW183" s="11"/>
      <c r="BD183" s="11"/>
      <c r="BE183" s="11"/>
      <c r="BR183" s="11"/>
      <c r="BS183" s="11"/>
      <c r="CE183" s="11"/>
    </row>
    <row r="184" spans="1:83" ht="50.1" customHeight="1">
      <c r="B184" s="11"/>
      <c r="C184" s="11"/>
      <c r="D184" s="11"/>
      <c r="E184" s="11"/>
      <c r="I184" s="14"/>
      <c r="J184" s="15"/>
      <c r="K184" s="144"/>
      <c r="L184" s="15"/>
      <c r="M184" s="15"/>
      <c r="N184" s="15"/>
      <c r="O184" s="11"/>
      <c r="AC184" s="11"/>
      <c r="AF184" s="11"/>
      <c r="AG184" s="11"/>
      <c r="AH184" s="17"/>
      <c r="AI184" s="128"/>
      <c r="AJ184" s="11"/>
      <c r="AK184" s="14">
        <f>(AG184-F184)/365</f>
        <v>0</v>
      </c>
      <c r="AO184" s="11"/>
      <c r="AV184" s="11"/>
      <c r="AW184" s="11"/>
      <c r="BD184" s="11"/>
      <c r="BE184" s="11"/>
      <c r="BR184" s="11"/>
      <c r="BS184" s="11"/>
      <c r="CE184" s="11"/>
    </row>
    <row r="185" spans="1:83" ht="50.1" customHeight="1">
      <c r="B185" s="11"/>
      <c r="C185" s="11"/>
      <c r="D185" s="11"/>
      <c r="E185" s="11"/>
      <c r="I185" s="14"/>
      <c r="J185" s="15"/>
      <c r="K185" s="144"/>
      <c r="L185" s="15"/>
      <c r="M185" s="15"/>
      <c r="N185" s="15"/>
      <c r="O185" s="11"/>
      <c r="AC185" s="11"/>
      <c r="AF185" s="11"/>
      <c r="AG185" s="11"/>
      <c r="AH185" s="17"/>
      <c r="AI185" s="128"/>
      <c r="AJ185" s="11"/>
      <c r="AK185" s="14">
        <f>(AG185-F185)/365</f>
        <v>0</v>
      </c>
      <c r="AO185" s="11"/>
      <c r="AV185" s="11"/>
      <c r="AW185" s="11"/>
      <c r="BD185" s="11"/>
      <c r="BE185" s="11"/>
      <c r="BR185" s="11"/>
      <c r="BS185" s="11"/>
      <c r="CE185" s="11"/>
    </row>
    <row r="186" spans="1:83" ht="50.1" customHeight="1">
      <c r="B186" s="11"/>
      <c r="C186" s="11"/>
      <c r="D186" s="11"/>
      <c r="E186" s="11"/>
      <c r="I186" s="14"/>
      <c r="J186" s="15"/>
      <c r="K186" s="144"/>
      <c r="L186" s="15"/>
      <c r="M186" s="15"/>
      <c r="N186" s="15"/>
      <c r="O186" s="11"/>
      <c r="AC186" s="11"/>
      <c r="AF186" s="11"/>
      <c r="AG186" s="11"/>
      <c r="AH186" s="17"/>
      <c r="AI186" s="128"/>
      <c r="AJ186" s="11"/>
      <c r="AK186" s="14">
        <f>(AG186-F186)/365</f>
        <v>0</v>
      </c>
      <c r="AO186" s="11"/>
      <c r="AV186" s="11"/>
      <c r="AW186" s="11"/>
      <c r="BD186" s="11"/>
      <c r="BE186" s="11"/>
      <c r="BR186" s="11"/>
      <c r="BS186" s="11"/>
      <c r="CE186" s="11"/>
    </row>
    <row r="187" spans="1:83" ht="50.1" customHeight="1">
      <c r="B187" s="11"/>
      <c r="C187" s="11"/>
      <c r="D187" s="11"/>
      <c r="E187" s="11"/>
      <c r="I187" s="14"/>
      <c r="J187" s="15"/>
      <c r="K187" s="144"/>
      <c r="L187" s="15"/>
      <c r="M187" s="15"/>
      <c r="N187" s="15"/>
      <c r="O187" s="11"/>
      <c r="AC187" s="11"/>
      <c r="AF187" s="11"/>
      <c r="AG187" s="11"/>
      <c r="AH187" s="17"/>
      <c r="AI187" s="128"/>
      <c r="AJ187" s="11"/>
      <c r="AK187" s="14">
        <f>(AG187-F187)/365</f>
        <v>0</v>
      </c>
      <c r="AO187" s="11"/>
      <c r="AV187" s="11"/>
      <c r="AW187" s="11"/>
      <c r="BD187" s="11"/>
      <c r="BE187" s="11"/>
      <c r="BR187" s="11"/>
      <c r="BS187" s="11"/>
      <c r="CE187" s="11"/>
    </row>
    <row r="188" spans="1:83" ht="50.1" customHeight="1">
      <c r="B188" s="11"/>
      <c r="C188" s="11"/>
      <c r="D188" s="11"/>
      <c r="E188" s="11"/>
      <c r="I188" s="14"/>
      <c r="J188" s="15"/>
      <c r="K188" s="144"/>
      <c r="L188" s="15"/>
      <c r="M188" s="15"/>
      <c r="N188" s="15"/>
      <c r="O188" s="11"/>
      <c r="AC188" s="11"/>
      <c r="AF188" s="11"/>
      <c r="AG188" s="11"/>
      <c r="AH188" s="17"/>
      <c r="AI188" s="128"/>
      <c r="AJ188" s="11"/>
      <c r="AK188" s="14">
        <f>(AG188-F188)/365</f>
        <v>0</v>
      </c>
      <c r="AO188" s="11"/>
      <c r="AV188" s="11"/>
      <c r="AW188" s="11"/>
      <c r="BD188" s="11"/>
      <c r="BE188" s="11"/>
      <c r="BR188" s="11"/>
      <c r="BS188" s="11"/>
      <c r="CE188" s="11"/>
    </row>
    <row r="189" spans="1:83" ht="50.1" customHeight="1">
      <c r="B189" s="11"/>
      <c r="C189" s="11"/>
      <c r="D189" s="11"/>
      <c r="E189" s="11"/>
      <c r="I189" s="14"/>
      <c r="J189" s="15"/>
      <c r="K189" s="144"/>
      <c r="L189" s="15"/>
      <c r="M189" s="15"/>
      <c r="N189" s="15"/>
      <c r="O189" s="11"/>
      <c r="AC189" s="11"/>
      <c r="AF189" s="11"/>
      <c r="AG189" s="11"/>
      <c r="AH189" s="17"/>
      <c r="AI189" s="128"/>
      <c r="AJ189" s="11"/>
      <c r="AK189" s="14">
        <f>(AG189-F189)/365</f>
        <v>0</v>
      </c>
      <c r="AO189" s="11"/>
      <c r="AV189" s="11"/>
      <c r="AW189" s="11"/>
      <c r="BD189" s="11"/>
      <c r="BE189" s="11"/>
      <c r="BR189" s="11"/>
      <c r="BS189" s="11"/>
      <c r="CE189" s="11"/>
    </row>
    <row r="190" spans="1:83" ht="50.1" customHeight="1">
      <c r="B190" s="11"/>
      <c r="C190" s="11"/>
      <c r="D190" s="11"/>
      <c r="E190" s="11"/>
      <c r="I190" s="14"/>
      <c r="J190" s="15"/>
      <c r="K190" s="144"/>
      <c r="L190" s="15"/>
      <c r="M190" s="15"/>
      <c r="N190" s="15"/>
      <c r="O190" s="11"/>
      <c r="AC190" s="11"/>
      <c r="AF190" s="11"/>
      <c r="AG190" s="11"/>
      <c r="AH190" s="17"/>
      <c r="AI190" s="128"/>
      <c r="AJ190" s="11"/>
      <c r="AK190" s="14">
        <f>(AG190-F190)/365</f>
        <v>0</v>
      </c>
      <c r="AO190" s="11"/>
      <c r="AV190" s="11"/>
      <c r="AW190" s="11"/>
      <c r="BD190" s="11"/>
      <c r="BE190" s="11"/>
      <c r="BR190" s="11"/>
      <c r="BS190" s="11"/>
      <c r="CE190" s="11"/>
    </row>
    <row r="191" spans="1:83" ht="50.1" customHeight="1">
      <c r="B191" s="11"/>
      <c r="C191" s="11"/>
      <c r="D191" s="11"/>
      <c r="E191" s="11"/>
      <c r="I191" s="14"/>
      <c r="J191" s="15"/>
      <c r="K191" s="144"/>
      <c r="L191" s="15"/>
      <c r="M191" s="15"/>
      <c r="N191" s="15"/>
      <c r="O191" s="11"/>
      <c r="AC191" s="11"/>
      <c r="AF191" s="11"/>
      <c r="AG191" s="11"/>
      <c r="AH191" s="17"/>
      <c r="AI191" s="128"/>
      <c r="AJ191" s="11"/>
      <c r="AK191" s="14">
        <f>(AG191-F191)/365</f>
        <v>0</v>
      </c>
      <c r="AO191" s="11"/>
      <c r="AV191" s="11"/>
      <c r="AW191" s="11"/>
      <c r="BD191" s="11"/>
      <c r="BE191" s="11"/>
      <c r="BR191" s="11"/>
      <c r="BS191" s="11"/>
      <c r="CE191" s="11"/>
    </row>
    <row r="192" spans="1:83" ht="50.1" customHeight="1">
      <c r="B192" s="11"/>
      <c r="C192" s="11"/>
      <c r="D192" s="11"/>
      <c r="E192" s="11"/>
      <c r="I192" s="14"/>
      <c r="J192" s="15"/>
      <c r="K192" s="144"/>
      <c r="L192" s="15"/>
      <c r="M192" s="15"/>
      <c r="N192" s="15"/>
      <c r="O192" s="11"/>
      <c r="AC192" s="11"/>
      <c r="AF192" s="11"/>
      <c r="AG192" s="11"/>
      <c r="AH192" s="17"/>
      <c r="AI192" s="128"/>
      <c r="AJ192" s="11"/>
      <c r="AK192" s="14">
        <f>(AG192-F192)/365</f>
        <v>0</v>
      </c>
      <c r="AO192" s="11"/>
      <c r="AV192" s="11"/>
      <c r="AW192" s="11"/>
      <c r="BD192" s="11"/>
      <c r="BE192" s="11"/>
      <c r="BR192" s="11"/>
      <c r="BS192" s="11"/>
      <c r="CE192" s="11"/>
    </row>
    <row r="193" spans="2:83" ht="50.1" customHeight="1">
      <c r="B193" s="11"/>
      <c r="C193" s="11"/>
      <c r="D193" s="11"/>
      <c r="E193" s="11"/>
      <c r="I193" s="14"/>
      <c r="J193" s="15"/>
      <c r="K193" s="144"/>
      <c r="L193" s="15"/>
      <c r="M193" s="15"/>
      <c r="N193" s="15"/>
      <c r="O193" s="11"/>
      <c r="AC193" s="11"/>
      <c r="AF193" s="11"/>
      <c r="AG193" s="11"/>
      <c r="AH193" s="17"/>
      <c r="AI193" s="128"/>
      <c r="AJ193" s="11"/>
      <c r="AK193" s="14">
        <f>(AG193-F193)/365</f>
        <v>0</v>
      </c>
      <c r="AO193" s="11"/>
      <c r="AV193" s="11"/>
      <c r="AW193" s="11"/>
      <c r="BD193" s="11"/>
      <c r="BE193" s="11"/>
      <c r="BR193" s="11"/>
      <c r="BS193" s="11"/>
      <c r="CE193" s="11"/>
    </row>
    <row r="194" spans="2:83" ht="50.1" customHeight="1">
      <c r="B194" s="11"/>
      <c r="C194" s="11"/>
      <c r="D194" s="11"/>
      <c r="E194" s="11"/>
      <c r="I194" s="14"/>
      <c r="J194" s="15"/>
      <c r="K194" s="144"/>
      <c r="L194" s="15"/>
      <c r="M194" s="15"/>
      <c r="N194" s="15"/>
      <c r="O194" s="11"/>
      <c r="AC194" s="11"/>
      <c r="AF194" s="11"/>
      <c r="AG194" s="11"/>
      <c r="AH194" s="17"/>
      <c r="AI194" s="128"/>
      <c r="AJ194" s="11"/>
      <c r="AK194" s="14">
        <f>(AG194-F194)/365</f>
        <v>0</v>
      </c>
      <c r="AO194" s="11"/>
      <c r="AV194" s="11"/>
      <c r="AW194" s="11"/>
      <c r="BD194" s="11"/>
      <c r="BE194" s="11"/>
      <c r="BR194" s="11"/>
      <c r="BS194" s="11"/>
      <c r="CE194" s="11"/>
    </row>
    <row r="195" spans="2:83" ht="50.1" customHeight="1">
      <c r="B195" s="11"/>
      <c r="C195" s="11"/>
      <c r="D195" s="11"/>
      <c r="E195" s="11"/>
      <c r="I195" s="14"/>
      <c r="J195" s="15"/>
      <c r="K195" s="144"/>
      <c r="L195" s="15"/>
      <c r="M195" s="15"/>
      <c r="N195" s="15"/>
      <c r="O195" s="11"/>
      <c r="AC195" s="11"/>
      <c r="AF195" s="11"/>
      <c r="AG195" s="11"/>
      <c r="AH195" s="17"/>
      <c r="AI195" s="128"/>
      <c r="AJ195" s="11"/>
      <c r="AK195" s="14">
        <f>(AG195-F195)/365</f>
        <v>0</v>
      </c>
      <c r="AO195" s="11"/>
      <c r="AV195" s="11"/>
      <c r="AW195" s="11"/>
      <c r="BD195" s="11"/>
      <c r="BE195" s="11"/>
      <c r="BR195" s="11"/>
      <c r="BS195" s="11"/>
      <c r="CE195" s="11"/>
    </row>
    <row r="196" spans="2:83" ht="50.1" customHeight="1">
      <c r="B196" s="11"/>
      <c r="C196" s="11"/>
      <c r="D196" s="11"/>
      <c r="E196" s="11"/>
      <c r="I196" s="14"/>
      <c r="J196" s="15"/>
      <c r="K196" s="144"/>
      <c r="L196" s="15"/>
      <c r="M196" s="15"/>
      <c r="N196" s="15"/>
      <c r="O196" s="11"/>
      <c r="AC196" s="11"/>
      <c r="AF196" s="11"/>
      <c r="AG196" s="11"/>
      <c r="AH196" s="17"/>
      <c r="AI196" s="128"/>
      <c r="AJ196" s="11"/>
      <c r="AK196" s="14">
        <f>(AG196-F196)/365</f>
        <v>0</v>
      </c>
      <c r="AO196" s="11"/>
      <c r="AV196" s="11"/>
      <c r="AW196" s="11"/>
      <c r="BD196" s="11"/>
      <c r="BE196" s="11"/>
      <c r="BR196" s="11"/>
      <c r="BS196" s="11"/>
      <c r="CE196" s="11"/>
    </row>
    <row r="197" spans="2:83" ht="50.1" customHeight="1">
      <c r="B197" s="11"/>
      <c r="C197" s="11"/>
      <c r="D197" s="11"/>
      <c r="E197" s="11"/>
      <c r="I197" s="14"/>
      <c r="J197" s="15"/>
      <c r="K197" s="144"/>
      <c r="L197" s="15"/>
      <c r="M197" s="15"/>
      <c r="N197" s="15"/>
      <c r="O197" s="11"/>
      <c r="AC197" s="11"/>
      <c r="AF197" s="11"/>
      <c r="AG197" s="11"/>
      <c r="AH197" s="17"/>
      <c r="AI197" s="128"/>
      <c r="AJ197" s="11"/>
      <c r="AK197" s="14">
        <f>(AG197-F197)/365</f>
        <v>0</v>
      </c>
      <c r="AO197" s="11"/>
      <c r="AV197" s="11"/>
      <c r="AW197" s="11"/>
      <c r="BD197" s="11"/>
      <c r="BE197" s="11"/>
      <c r="BR197" s="11"/>
      <c r="BS197" s="11"/>
      <c r="CE197" s="11"/>
    </row>
    <row r="198" spans="2:83" ht="50.1" customHeight="1">
      <c r="B198" s="11"/>
      <c r="C198" s="11"/>
      <c r="D198" s="11"/>
      <c r="E198" s="11"/>
      <c r="I198" s="14"/>
      <c r="J198" s="15"/>
      <c r="K198" s="144"/>
      <c r="L198" s="15"/>
      <c r="M198" s="15"/>
      <c r="N198" s="15"/>
      <c r="O198" s="11"/>
      <c r="AC198" s="11"/>
      <c r="AF198" s="11"/>
      <c r="AG198" s="11"/>
      <c r="AH198" s="17"/>
      <c r="AI198" s="128"/>
      <c r="AJ198" s="11"/>
      <c r="AK198" s="14">
        <f>(AG198-F198)/365</f>
        <v>0</v>
      </c>
      <c r="AO198" s="11"/>
      <c r="AV198" s="11"/>
      <c r="AW198" s="11"/>
      <c r="BD198" s="11"/>
      <c r="BE198" s="11"/>
      <c r="BR198" s="11"/>
      <c r="BS198" s="11"/>
      <c r="CE198" s="11"/>
    </row>
    <row r="199" spans="2:83" ht="50.1" customHeight="1">
      <c r="B199" s="11"/>
      <c r="C199" s="11"/>
      <c r="D199" s="11"/>
      <c r="E199" s="11"/>
      <c r="I199" s="14"/>
      <c r="J199" s="15"/>
      <c r="K199" s="144"/>
      <c r="L199" s="15"/>
      <c r="M199" s="15"/>
      <c r="N199" s="15"/>
      <c r="O199" s="11"/>
      <c r="AC199" s="11"/>
      <c r="AF199" s="11"/>
      <c r="AG199" s="11"/>
      <c r="AH199" s="17"/>
      <c r="AI199" s="128"/>
      <c r="AJ199" s="11"/>
      <c r="AK199" s="14">
        <f>(AG199-F199)/365</f>
        <v>0</v>
      </c>
      <c r="AO199" s="11"/>
      <c r="AV199" s="11"/>
      <c r="AW199" s="11"/>
      <c r="BD199" s="11"/>
      <c r="BE199" s="11"/>
      <c r="BR199" s="11"/>
      <c r="BS199" s="11"/>
      <c r="CE199" s="11"/>
    </row>
    <row r="200" spans="2:83" ht="50.1" customHeight="1">
      <c r="B200" s="11"/>
      <c r="C200" s="11"/>
      <c r="D200" s="11"/>
      <c r="E200" s="11"/>
      <c r="I200" s="14"/>
      <c r="J200" s="15"/>
      <c r="K200" s="144"/>
      <c r="L200" s="15"/>
      <c r="M200" s="15"/>
      <c r="N200" s="15"/>
      <c r="O200" s="11"/>
      <c r="AC200" s="11"/>
      <c r="AF200" s="11"/>
      <c r="AG200" s="11"/>
      <c r="AH200" s="17"/>
      <c r="AI200" s="128"/>
      <c r="AJ200" s="11"/>
      <c r="AK200" s="14">
        <f>(AG200-F200)/365</f>
        <v>0</v>
      </c>
      <c r="AO200" s="11"/>
      <c r="AV200" s="11"/>
      <c r="AW200" s="11"/>
      <c r="BD200" s="11"/>
      <c r="BE200" s="11"/>
      <c r="BR200" s="11"/>
      <c r="BS200" s="11"/>
      <c r="CE200" s="11"/>
    </row>
    <row r="201" spans="2:83" ht="50.1" customHeight="1">
      <c r="B201" s="11"/>
      <c r="C201" s="11"/>
      <c r="D201" s="11"/>
      <c r="E201" s="11"/>
      <c r="I201" s="14"/>
      <c r="J201" s="15"/>
      <c r="K201" s="144"/>
      <c r="L201" s="15"/>
      <c r="M201" s="15"/>
      <c r="N201" s="15"/>
      <c r="O201" s="11"/>
      <c r="AC201" s="11"/>
      <c r="AF201" s="11"/>
      <c r="AG201" s="11"/>
      <c r="AH201" s="17"/>
      <c r="AI201" s="128"/>
      <c r="AJ201" s="11"/>
      <c r="AK201" s="14">
        <f>(AG201-F201)/365</f>
        <v>0</v>
      </c>
      <c r="AO201" s="11"/>
      <c r="AV201" s="11"/>
      <c r="AW201" s="11"/>
      <c r="BD201" s="11"/>
      <c r="BE201" s="11"/>
      <c r="BR201" s="11"/>
      <c r="BS201" s="11"/>
      <c r="CE201" s="11"/>
    </row>
    <row r="202" spans="2:83" ht="50.1" customHeight="1">
      <c r="B202" s="11"/>
      <c r="C202" s="11"/>
      <c r="D202" s="11"/>
      <c r="E202" s="11"/>
      <c r="I202" s="14"/>
      <c r="J202" s="15"/>
      <c r="K202" s="144"/>
      <c r="L202" s="15"/>
      <c r="M202" s="15"/>
      <c r="N202" s="15"/>
      <c r="O202" s="11"/>
      <c r="AC202" s="11"/>
      <c r="AF202" s="11"/>
      <c r="AG202" s="11"/>
      <c r="AH202" s="17"/>
      <c r="AI202" s="128"/>
      <c r="AJ202" s="11"/>
      <c r="AK202" s="14">
        <f>(AG202-F202)/365</f>
        <v>0</v>
      </c>
      <c r="AO202" s="11"/>
      <c r="AV202" s="11"/>
      <c r="AW202" s="11"/>
      <c r="BD202" s="11"/>
      <c r="BE202" s="11"/>
      <c r="BR202" s="11"/>
      <c r="BS202" s="11"/>
      <c r="CE202" s="11"/>
    </row>
    <row r="203" spans="2:83" ht="50.1" customHeight="1">
      <c r="B203" s="11"/>
      <c r="C203" s="11"/>
      <c r="D203" s="11"/>
      <c r="E203" s="11"/>
      <c r="I203" s="14"/>
      <c r="J203" s="15"/>
      <c r="K203" s="144"/>
      <c r="L203" s="15"/>
      <c r="M203" s="15"/>
      <c r="N203" s="15"/>
      <c r="O203" s="11"/>
      <c r="AC203" s="11"/>
      <c r="AF203" s="11"/>
      <c r="AG203" s="11"/>
      <c r="AH203" s="17"/>
      <c r="AI203" s="128"/>
      <c r="AJ203" s="11"/>
      <c r="AK203" s="14">
        <f>(AG203-F203)/365</f>
        <v>0</v>
      </c>
      <c r="AO203" s="11"/>
      <c r="AV203" s="11"/>
      <c r="AW203" s="11"/>
      <c r="BD203" s="11"/>
      <c r="BE203" s="11"/>
      <c r="BR203" s="11"/>
      <c r="BS203" s="11"/>
      <c r="CE203" s="11"/>
    </row>
    <row r="204" spans="2:83" ht="50.1" customHeight="1">
      <c r="B204" s="11"/>
      <c r="C204" s="11"/>
      <c r="D204" s="11"/>
      <c r="E204" s="11"/>
      <c r="I204" s="14"/>
      <c r="J204" s="15"/>
      <c r="K204" s="144"/>
      <c r="L204" s="15"/>
      <c r="M204" s="15"/>
      <c r="N204" s="15"/>
      <c r="O204" s="11"/>
      <c r="AC204" s="11"/>
      <c r="AF204" s="11"/>
      <c r="AG204" s="11"/>
      <c r="AH204" s="17"/>
      <c r="AI204" s="128"/>
      <c r="AJ204" s="11"/>
      <c r="AK204" s="14">
        <f>(AG204-F204)/365</f>
        <v>0</v>
      </c>
      <c r="AO204" s="11"/>
      <c r="AV204" s="11"/>
      <c r="AW204" s="11"/>
      <c r="BD204" s="11"/>
      <c r="BE204" s="11"/>
      <c r="BR204" s="11"/>
      <c r="BS204" s="11"/>
      <c r="CE204" s="11"/>
    </row>
    <row r="205" spans="2:83" ht="50.1" customHeight="1">
      <c r="B205" s="11"/>
      <c r="C205" s="11"/>
      <c r="D205" s="11"/>
      <c r="E205" s="11"/>
      <c r="I205" s="14"/>
      <c r="J205" s="15"/>
      <c r="K205" s="144"/>
      <c r="L205" s="15"/>
      <c r="M205" s="15"/>
      <c r="N205" s="15"/>
      <c r="O205" s="11"/>
      <c r="AC205" s="11"/>
      <c r="AF205" s="11"/>
      <c r="AG205" s="11"/>
      <c r="AH205" s="17"/>
      <c r="AI205" s="128"/>
      <c r="AJ205" s="11"/>
      <c r="AK205" s="14">
        <f>(AG205-F205)/365</f>
        <v>0</v>
      </c>
      <c r="AO205" s="11"/>
      <c r="AV205" s="11"/>
      <c r="AW205" s="11"/>
      <c r="BD205" s="11"/>
      <c r="BE205" s="11"/>
      <c r="BR205" s="11"/>
      <c r="BS205" s="11"/>
      <c r="CE205" s="11"/>
    </row>
    <row r="206" spans="2:83" ht="50.1" customHeight="1">
      <c r="B206" s="11"/>
      <c r="C206" s="11"/>
      <c r="D206" s="11"/>
      <c r="E206" s="11"/>
      <c r="I206" s="14"/>
      <c r="J206" s="15"/>
      <c r="K206" s="144"/>
      <c r="L206" s="15"/>
      <c r="M206" s="15"/>
      <c r="N206" s="15"/>
      <c r="O206" s="11"/>
      <c r="AC206" s="11"/>
      <c r="AF206" s="11"/>
      <c r="AG206" s="11"/>
      <c r="AH206" s="17"/>
      <c r="AI206" s="128"/>
      <c r="AJ206" s="11"/>
      <c r="AK206" s="14">
        <f>(AG206-F206)/365</f>
        <v>0</v>
      </c>
      <c r="AO206" s="11"/>
      <c r="AV206" s="11"/>
      <c r="AW206" s="11"/>
      <c r="BD206" s="11"/>
      <c r="BE206" s="11"/>
      <c r="BR206" s="11"/>
      <c r="BS206" s="11"/>
      <c r="CE206" s="11"/>
    </row>
    <row r="207" spans="2:83" ht="50.1" customHeight="1">
      <c r="B207" s="11"/>
      <c r="C207" s="11"/>
      <c r="D207" s="11"/>
      <c r="E207" s="11"/>
      <c r="I207" s="14"/>
      <c r="J207" s="15"/>
      <c r="K207" s="144"/>
      <c r="L207" s="15"/>
      <c r="M207" s="15"/>
      <c r="N207" s="15"/>
      <c r="O207" s="11"/>
      <c r="AC207" s="11"/>
      <c r="AF207" s="11"/>
      <c r="AG207" s="11"/>
      <c r="AH207" s="17"/>
      <c r="AI207" s="128"/>
      <c r="AJ207" s="11"/>
      <c r="AK207" s="14">
        <f>(AG207-F207)/365</f>
        <v>0</v>
      </c>
      <c r="AO207" s="11"/>
      <c r="AV207" s="11"/>
      <c r="AW207" s="11"/>
      <c r="BD207" s="11"/>
      <c r="BE207" s="11"/>
      <c r="BR207" s="11"/>
      <c r="BS207" s="11"/>
      <c r="CE207" s="11"/>
    </row>
    <row r="208" spans="2:83" ht="50.1" customHeight="1">
      <c r="B208" s="11"/>
      <c r="C208" s="11"/>
      <c r="D208" s="11"/>
      <c r="E208" s="11"/>
      <c r="I208" s="14"/>
      <c r="J208" s="15"/>
      <c r="K208" s="144"/>
      <c r="L208" s="15"/>
      <c r="M208" s="15"/>
      <c r="N208" s="15"/>
      <c r="O208" s="11"/>
      <c r="AC208" s="11"/>
      <c r="AF208" s="11"/>
      <c r="AG208" s="11"/>
      <c r="AH208" s="17"/>
      <c r="AI208" s="128"/>
      <c r="AJ208" s="11"/>
      <c r="AK208" s="14">
        <f>(AG208-F208)/365</f>
        <v>0</v>
      </c>
      <c r="AO208" s="11"/>
      <c r="AV208" s="11"/>
      <c r="AW208" s="11"/>
      <c r="BD208" s="11"/>
      <c r="BE208" s="11"/>
      <c r="BR208" s="11"/>
      <c r="BS208" s="11"/>
      <c r="CE208" s="11"/>
    </row>
    <row r="209" spans="2:83" ht="50.1" customHeight="1">
      <c r="B209" s="11"/>
      <c r="C209" s="11"/>
      <c r="D209" s="11"/>
      <c r="E209" s="11"/>
      <c r="I209" s="14"/>
      <c r="J209" s="15"/>
      <c r="K209" s="144"/>
      <c r="L209" s="15"/>
      <c r="M209" s="15"/>
      <c r="N209" s="15"/>
      <c r="O209" s="11"/>
      <c r="AC209" s="11"/>
      <c r="AF209" s="11"/>
      <c r="AG209" s="11"/>
      <c r="AH209" s="17"/>
      <c r="AI209" s="128"/>
      <c r="AJ209" s="11"/>
      <c r="AK209" s="14">
        <f>(AG209-F209)/365</f>
        <v>0</v>
      </c>
      <c r="AO209" s="11"/>
      <c r="AV209" s="11"/>
      <c r="AW209" s="11"/>
      <c r="BD209" s="11"/>
      <c r="BE209" s="11"/>
      <c r="BR209" s="11"/>
      <c r="BS209" s="11"/>
      <c r="CE209" s="11"/>
    </row>
    <row r="210" spans="2:83" ht="50.1" customHeight="1">
      <c r="B210" s="11"/>
      <c r="C210" s="11"/>
      <c r="D210" s="11"/>
      <c r="E210" s="11"/>
      <c r="I210" s="14"/>
      <c r="J210" s="15"/>
      <c r="K210" s="144"/>
      <c r="L210" s="15"/>
      <c r="M210" s="15"/>
      <c r="N210" s="15"/>
      <c r="O210" s="11"/>
      <c r="AC210" s="11"/>
      <c r="AF210" s="11"/>
      <c r="AG210" s="11"/>
      <c r="AH210" s="17"/>
      <c r="AI210" s="128"/>
      <c r="AJ210" s="11"/>
      <c r="AK210" s="14">
        <f>(AG210-F210)/365</f>
        <v>0</v>
      </c>
      <c r="AO210" s="11"/>
      <c r="AV210" s="11"/>
      <c r="AW210" s="11"/>
      <c r="BD210" s="11"/>
      <c r="BE210" s="11"/>
      <c r="BR210" s="11"/>
      <c r="BS210" s="11"/>
      <c r="CE210" s="11"/>
    </row>
    <row r="211" spans="2:83" ht="50.1" customHeight="1">
      <c r="B211" s="11"/>
      <c r="C211" s="11"/>
      <c r="D211" s="11"/>
      <c r="E211" s="11"/>
      <c r="I211" s="14"/>
      <c r="J211" s="15"/>
      <c r="K211" s="144"/>
      <c r="L211" s="15"/>
      <c r="M211" s="15"/>
      <c r="N211" s="15"/>
      <c r="O211" s="11"/>
      <c r="AC211" s="11"/>
      <c r="AF211" s="11"/>
      <c r="AG211" s="11"/>
      <c r="AH211" s="17"/>
      <c r="AI211" s="128"/>
      <c r="AJ211" s="11"/>
      <c r="AK211" s="14">
        <f>(AG211-F211)/365</f>
        <v>0</v>
      </c>
      <c r="AO211" s="11"/>
      <c r="AV211" s="11"/>
      <c r="AW211" s="11"/>
      <c r="BD211" s="11"/>
      <c r="BE211" s="11"/>
      <c r="BR211" s="11"/>
      <c r="BS211" s="11"/>
      <c r="CE211" s="11"/>
    </row>
    <row r="212" spans="2:83" ht="50.1" customHeight="1">
      <c r="B212" s="11"/>
      <c r="C212" s="11"/>
      <c r="D212" s="11"/>
      <c r="E212" s="11"/>
      <c r="I212" s="14"/>
      <c r="J212" s="15"/>
      <c r="K212" s="144"/>
      <c r="L212" s="15"/>
      <c r="M212" s="15"/>
      <c r="N212" s="15"/>
      <c r="O212" s="11"/>
      <c r="AC212" s="11"/>
      <c r="AF212" s="11"/>
      <c r="AG212" s="11"/>
      <c r="AH212" s="17"/>
      <c r="AI212" s="128"/>
      <c r="AJ212" s="11"/>
      <c r="AK212" s="14">
        <f>(AG212-F212)/365</f>
        <v>0</v>
      </c>
      <c r="AO212" s="11"/>
      <c r="AV212" s="11"/>
      <c r="AW212" s="11"/>
      <c r="BD212" s="11"/>
      <c r="BE212" s="11"/>
      <c r="BR212" s="11"/>
      <c r="BS212" s="11"/>
      <c r="CE212" s="11"/>
    </row>
    <row r="213" spans="2:83" ht="50.1" customHeight="1">
      <c r="B213" s="11"/>
      <c r="C213" s="11"/>
      <c r="D213" s="11"/>
      <c r="E213" s="11"/>
      <c r="I213" s="14"/>
      <c r="J213" s="15"/>
      <c r="K213" s="144"/>
      <c r="L213" s="15"/>
      <c r="M213" s="15"/>
      <c r="N213" s="15"/>
      <c r="O213" s="11"/>
      <c r="AC213" s="11"/>
      <c r="AF213" s="11"/>
      <c r="AG213" s="11"/>
      <c r="AH213" s="17"/>
      <c r="AI213" s="128"/>
      <c r="AJ213" s="11"/>
      <c r="AK213" s="14">
        <f>(AG213-F213)/365</f>
        <v>0</v>
      </c>
      <c r="AO213" s="11"/>
      <c r="AV213" s="11"/>
      <c r="AW213" s="11"/>
      <c r="BD213" s="11"/>
      <c r="BE213" s="11"/>
      <c r="BR213" s="11"/>
      <c r="BS213" s="11"/>
      <c r="CE213" s="11"/>
    </row>
    <row r="214" spans="2:83" ht="50.1" customHeight="1">
      <c r="B214" s="11"/>
      <c r="C214" s="11"/>
      <c r="D214" s="11"/>
      <c r="E214" s="11"/>
      <c r="I214" s="14"/>
      <c r="J214" s="15"/>
      <c r="K214" s="144"/>
      <c r="L214" s="15"/>
      <c r="M214" s="15"/>
      <c r="N214" s="15"/>
      <c r="O214" s="11"/>
      <c r="AC214" s="11"/>
      <c r="AF214" s="11"/>
      <c r="AG214" s="11"/>
      <c r="AH214" s="17"/>
      <c r="AI214" s="128"/>
      <c r="AJ214" s="11"/>
      <c r="AK214" s="14">
        <f>(AG214-F214)/365</f>
        <v>0</v>
      </c>
      <c r="AO214" s="11"/>
      <c r="AV214" s="11"/>
      <c r="AW214" s="11"/>
      <c r="BD214" s="11"/>
      <c r="BE214" s="11"/>
      <c r="BR214" s="11"/>
      <c r="BS214" s="11"/>
      <c r="CE214" s="11"/>
    </row>
    <row r="215" spans="2:83" ht="50.1" customHeight="1">
      <c r="B215" s="11"/>
      <c r="C215" s="11"/>
      <c r="D215" s="11"/>
      <c r="E215" s="11"/>
      <c r="I215" s="14"/>
      <c r="J215" s="15"/>
      <c r="K215" s="144"/>
      <c r="L215" s="15"/>
      <c r="M215" s="15"/>
      <c r="N215" s="15"/>
      <c r="O215" s="11"/>
      <c r="AC215" s="11"/>
      <c r="AF215" s="11"/>
      <c r="AG215" s="11"/>
      <c r="AH215" s="17"/>
      <c r="AI215" s="128"/>
      <c r="AJ215" s="11"/>
      <c r="AK215" s="14">
        <f>(AG215-F215)/365</f>
        <v>0</v>
      </c>
      <c r="AO215" s="11"/>
      <c r="AV215" s="11"/>
      <c r="AW215" s="11"/>
      <c r="BD215" s="11"/>
      <c r="BE215" s="11"/>
      <c r="BR215" s="11"/>
      <c r="BS215" s="11"/>
      <c r="CE215" s="11"/>
    </row>
    <row r="216" spans="2:83" ht="50.1" customHeight="1">
      <c r="B216" s="11"/>
      <c r="C216" s="11"/>
      <c r="D216" s="11"/>
      <c r="E216" s="11"/>
      <c r="I216" s="14"/>
      <c r="J216" s="15"/>
      <c r="K216" s="144"/>
      <c r="L216" s="15"/>
      <c r="M216" s="15"/>
      <c r="N216" s="15"/>
      <c r="O216" s="11"/>
      <c r="AC216" s="11"/>
      <c r="AF216" s="11"/>
      <c r="AG216" s="11"/>
      <c r="AH216" s="17"/>
      <c r="AI216" s="128"/>
      <c r="AJ216" s="11"/>
      <c r="AK216" s="14">
        <f>(AG216-F216)/365</f>
        <v>0</v>
      </c>
      <c r="AO216" s="11"/>
      <c r="AV216" s="11"/>
      <c r="AW216" s="11"/>
      <c r="BD216" s="11"/>
      <c r="BE216" s="11"/>
      <c r="BR216" s="11"/>
      <c r="BS216" s="11"/>
      <c r="CE216" s="11"/>
    </row>
    <row r="217" spans="2:83" ht="50.1" customHeight="1">
      <c r="B217" s="11"/>
      <c r="C217" s="11"/>
      <c r="D217" s="11"/>
      <c r="E217" s="11"/>
      <c r="I217" s="14"/>
      <c r="J217" s="15"/>
      <c r="K217" s="144"/>
      <c r="L217" s="15"/>
      <c r="M217" s="15"/>
      <c r="N217" s="15"/>
      <c r="O217" s="11"/>
      <c r="AC217" s="11"/>
      <c r="AF217" s="11"/>
      <c r="AG217" s="11"/>
      <c r="AH217" s="17"/>
      <c r="AI217" s="128"/>
      <c r="AJ217" s="11"/>
      <c r="AK217" s="14">
        <f>(AG217-F217)/365</f>
        <v>0</v>
      </c>
      <c r="AO217" s="11"/>
      <c r="AV217" s="11"/>
      <c r="AW217" s="11"/>
      <c r="BD217" s="11"/>
      <c r="BE217" s="11"/>
      <c r="BR217" s="11"/>
      <c r="BS217" s="11"/>
      <c r="CE217" s="11"/>
    </row>
    <row r="218" spans="2:83" ht="50.1" customHeight="1">
      <c r="B218" s="11"/>
      <c r="C218" s="11"/>
      <c r="D218" s="11"/>
      <c r="E218" s="11"/>
      <c r="I218" s="14"/>
      <c r="J218" s="15"/>
      <c r="K218" s="144"/>
      <c r="L218" s="15"/>
      <c r="M218" s="15"/>
      <c r="N218" s="15"/>
      <c r="O218" s="11"/>
      <c r="AC218" s="11"/>
      <c r="AF218" s="11"/>
      <c r="AG218" s="11"/>
      <c r="AH218" s="17"/>
      <c r="AI218" s="128"/>
      <c r="AJ218" s="11"/>
      <c r="AK218" s="14">
        <f>(AG218-F218)/365</f>
        <v>0</v>
      </c>
      <c r="AO218" s="11"/>
      <c r="AV218" s="11"/>
      <c r="AW218" s="11"/>
      <c r="BD218" s="11"/>
      <c r="BE218" s="11"/>
      <c r="BR218" s="11"/>
      <c r="BS218" s="11"/>
      <c r="CE218" s="11"/>
    </row>
    <row r="219" spans="2:83" ht="50.1" customHeight="1">
      <c r="B219" s="11"/>
      <c r="C219" s="11"/>
      <c r="D219" s="11"/>
      <c r="E219" s="11"/>
      <c r="I219" s="14"/>
      <c r="J219" s="15"/>
      <c r="K219" s="144"/>
      <c r="L219" s="15"/>
      <c r="M219" s="15"/>
      <c r="N219" s="15"/>
      <c r="O219" s="11"/>
      <c r="AC219" s="11"/>
      <c r="AF219" s="11"/>
      <c r="AG219" s="11"/>
      <c r="AH219" s="17"/>
      <c r="AI219" s="128"/>
      <c r="AJ219" s="11"/>
      <c r="AK219" s="14">
        <f>(AG219-F219)/365</f>
        <v>0</v>
      </c>
      <c r="AO219" s="11"/>
      <c r="AV219" s="11"/>
      <c r="AW219" s="11"/>
      <c r="BD219" s="11"/>
      <c r="BE219" s="11"/>
      <c r="BR219" s="11"/>
      <c r="BS219" s="11"/>
      <c r="CE219" s="11"/>
    </row>
    <row r="220" spans="2:83" ht="50.1" customHeight="1">
      <c r="B220" s="11"/>
      <c r="C220" s="11"/>
      <c r="D220" s="11"/>
      <c r="E220" s="11"/>
      <c r="I220" s="14"/>
      <c r="J220" s="15"/>
      <c r="K220" s="144"/>
      <c r="L220" s="15"/>
      <c r="M220" s="15"/>
      <c r="N220" s="15"/>
      <c r="O220" s="11"/>
      <c r="AC220" s="11"/>
      <c r="AF220" s="11"/>
      <c r="AG220" s="11"/>
      <c r="AH220" s="17"/>
      <c r="AI220" s="128"/>
      <c r="AJ220" s="11"/>
      <c r="AK220" s="14">
        <f>(AG220-F220)/365</f>
        <v>0</v>
      </c>
      <c r="AO220" s="11"/>
      <c r="AV220" s="11"/>
      <c r="AW220" s="11"/>
      <c r="BD220" s="11"/>
      <c r="BE220" s="11"/>
      <c r="BR220" s="11"/>
      <c r="BS220" s="11"/>
      <c r="CE220" s="11"/>
    </row>
    <row r="221" spans="2:83" ht="50.1" customHeight="1">
      <c r="B221" s="11"/>
      <c r="C221" s="11"/>
      <c r="D221" s="11"/>
      <c r="E221" s="11"/>
      <c r="I221" s="14"/>
      <c r="J221" s="15"/>
      <c r="K221" s="144"/>
      <c r="L221" s="15"/>
      <c r="M221" s="15"/>
      <c r="N221" s="15"/>
      <c r="O221" s="11"/>
      <c r="AC221" s="11"/>
      <c r="AF221" s="11"/>
      <c r="AG221" s="11"/>
      <c r="AH221" s="17"/>
      <c r="AI221" s="128"/>
      <c r="AJ221" s="11"/>
      <c r="AK221" s="14">
        <f>(AG221-F221)/365</f>
        <v>0</v>
      </c>
      <c r="AO221" s="11"/>
      <c r="AV221" s="11"/>
      <c r="AW221" s="11"/>
      <c r="BD221" s="11"/>
      <c r="BE221" s="11"/>
      <c r="BR221" s="11"/>
      <c r="BS221" s="11"/>
      <c r="CE221" s="11"/>
    </row>
    <row r="222" spans="2:83" ht="50.1" customHeight="1">
      <c r="B222" s="11"/>
      <c r="C222" s="11"/>
      <c r="D222" s="11"/>
      <c r="E222" s="11"/>
      <c r="I222" s="14"/>
      <c r="J222" s="15"/>
      <c r="K222" s="144"/>
      <c r="L222" s="15"/>
      <c r="M222" s="15"/>
      <c r="N222" s="15"/>
      <c r="O222" s="11"/>
      <c r="AC222" s="11"/>
      <c r="AF222" s="11"/>
      <c r="AG222" s="11"/>
      <c r="AH222" s="17"/>
      <c r="AI222" s="128"/>
      <c r="AJ222" s="11"/>
      <c r="AK222" s="14">
        <f>(AG222-F222)/365</f>
        <v>0</v>
      </c>
      <c r="AO222" s="11"/>
      <c r="AV222" s="11"/>
      <c r="AW222" s="11"/>
      <c r="BD222" s="11"/>
      <c r="BE222" s="11"/>
      <c r="BR222" s="11"/>
      <c r="BS222" s="11"/>
      <c r="CE222" s="11"/>
    </row>
    <row r="223" spans="2:83" ht="50.1" customHeight="1">
      <c r="B223" s="11"/>
      <c r="C223" s="11"/>
      <c r="D223" s="11"/>
      <c r="E223" s="11"/>
      <c r="I223" s="14"/>
      <c r="J223" s="15"/>
      <c r="K223" s="144"/>
      <c r="L223" s="15"/>
      <c r="M223" s="15"/>
      <c r="N223" s="15"/>
      <c r="O223" s="11"/>
      <c r="AC223" s="11"/>
      <c r="AF223" s="11"/>
      <c r="AG223" s="11"/>
      <c r="AH223" s="17"/>
      <c r="AI223" s="128"/>
      <c r="AJ223" s="11"/>
      <c r="AK223" s="14">
        <f>(AG223-F223)/365</f>
        <v>0</v>
      </c>
      <c r="AO223" s="11"/>
      <c r="AV223" s="11"/>
      <c r="AW223" s="11"/>
      <c r="BD223" s="11"/>
      <c r="BE223" s="11"/>
      <c r="BR223" s="11"/>
      <c r="BS223" s="11"/>
      <c r="CE223" s="11"/>
    </row>
    <row r="224" spans="2:83" ht="50.1" customHeight="1">
      <c r="B224" s="11"/>
      <c r="C224" s="11"/>
      <c r="D224" s="11"/>
      <c r="E224" s="11"/>
      <c r="I224" s="14"/>
      <c r="J224" s="15"/>
      <c r="K224" s="144"/>
      <c r="L224" s="15"/>
      <c r="M224" s="15"/>
      <c r="N224" s="15"/>
      <c r="O224" s="11"/>
      <c r="AC224" s="11"/>
      <c r="AF224" s="11"/>
      <c r="AG224" s="11"/>
      <c r="AH224" s="17"/>
      <c r="AI224" s="128"/>
      <c r="AJ224" s="11"/>
      <c r="AK224" s="14">
        <f>(AG224-F224)/365</f>
        <v>0</v>
      </c>
      <c r="AO224" s="11"/>
      <c r="AV224" s="11"/>
      <c r="AW224" s="11"/>
      <c r="BD224" s="11"/>
      <c r="BE224" s="11"/>
      <c r="BR224" s="11"/>
      <c r="BS224" s="11"/>
      <c r="CE224" s="11"/>
    </row>
    <row r="225" spans="1:83" ht="50.1" customHeight="1">
      <c r="B225" s="11"/>
      <c r="C225" s="11"/>
      <c r="D225" s="11"/>
      <c r="E225" s="11"/>
      <c r="I225" s="14"/>
      <c r="J225" s="15"/>
      <c r="K225" s="144"/>
      <c r="L225" s="15"/>
      <c r="M225" s="15"/>
      <c r="N225" s="15"/>
      <c r="O225" s="11"/>
      <c r="AC225" s="11"/>
      <c r="AF225" s="11"/>
      <c r="AG225" s="11"/>
      <c r="AH225" s="17"/>
      <c r="AI225" s="128"/>
      <c r="AJ225" s="11"/>
      <c r="AK225" s="14">
        <f>(AG225-F225)/365</f>
        <v>0</v>
      </c>
      <c r="AO225" s="11"/>
      <c r="AV225" s="11"/>
      <c r="AW225" s="11"/>
      <c r="BD225" s="11"/>
      <c r="BE225" s="11"/>
      <c r="BR225" s="11"/>
      <c r="BS225" s="11"/>
      <c r="CE225" s="11"/>
    </row>
    <row r="226" spans="1:83" ht="50.1" customHeight="1">
      <c r="B226" s="11"/>
      <c r="C226" s="11"/>
      <c r="D226" s="11"/>
      <c r="E226" s="11"/>
      <c r="I226" s="14"/>
      <c r="J226" s="15"/>
      <c r="K226" s="144"/>
      <c r="L226" s="15"/>
      <c r="M226" s="15"/>
      <c r="N226" s="15"/>
      <c r="O226" s="11"/>
      <c r="AC226" s="11"/>
      <c r="AF226" s="11"/>
      <c r="AG226" s="11"/>
      <c r="AH226" s="17"/>
      <c r="AI226" s="128"/>
      <c r="AJ226" s="11"/>
      <c r="AK226" s="14">
        <f>(AG226-F226)/365</f>
        <v>0</v>
      </c>
      <c r="AO226" s="11"/>
      <c r="AV226" s="11"/>
      <c r="AW226" s="11"/>
      <c r="BD226" s="11"/>
      <c r="BE226" s="11"/>
      <c r="BR226" s="11"/>
      <c r="BS226" s="11"/>
      <c r="CE226" s="11"/>
    </row>
    <row r="227" spans="1:83" ht="50.1" customHeight="1">
      <c r="B227" s="11"/>
      <c r="C227" s="11"/>
      <c r="D227" s="11"/>
      <c r="E227" s="11"/>
      <c r="I227" s="14"/>
      <c r="J227" s="15"/>
      <c r="K227" s="144"/>
      <c r="L227" s="15"/>
      <c r="M227" s="15"/>
      <c r="N227" s="15"/>
      <c r="O227" s="11"/>
      <c r="AC227" s="11"/>
      <c r="AF227" s="11"/>
      <c r="AG227" s="11"/>
      <c r="AH227" s="17"/>
      <c r="AI227" s="128"/>
      <c r="AJ227" s="11"/>
      <c r="AK227" s="14">
        <f>(AG227-F227)/365</f>
        <v>0</v>
      </c>
      <c r="AO227" s="11"/>
      <c r="AV227" s="11"/>
      <c r="AW227" s="11"/>
      <c r="BD227" s="11"/>
      <c r="BE227" s="11"/>
      <c r="BR227" s="11"/>
      <c r="BS227" s="11"/>
      <c r="CE227" s="11"/>
    </row>
    <row r="228" spans="1:83" ht="50.1" customHeight="1">
      <c r="B228" s="11"/>
      <c r="C228" s="11"/>
      <c r="D228" s="11"/>
      <c r="E228" s="11"/>
      <c r="I228" s="14"/>
      <c r="J228" s="15"/>
      <c r="K228" s="144"/>
      <c r="L228" s="15"/>
      <c r="M228" s="15"/>
      <c r="N228" s="15"/>
      <c r="O228" s="11"/>
      <c r="AC228" s="11"/>
      <c r="AF228" s="11"/>
      <c r="AG228" s="11"/>
      <c r="AH228" s="17"/>
      <c r="AI228" s="128"/>
      <c r="AJ228" s="11"/>
      <c r="AK228" s="14">
        <f>(AG228-F228)/365</f>
        <v>0</v>
      </c>
      <c r="AO228" s="11"/>
      <c r="AV228" s="11"/>
      <c r="AW228" s="11"/>
      <c r="BD228" s="11"/>
      <c r="BE228" s="11"/>
      <c r="BR228" s="11"/>
      <c r="BS228" s="11"/>
      <c r="CE228" s="11"/>
    </row>
    <row r="229" spans="1:83" ht="50.1" customHeight="1">
      <c r="B229" s="11"/>
      <c r="C229" s="11"/>
      <c r="D229" s="11"/>
      <c r="E229" s="11"/>
      <c r="I229" s="14"/>
      <c r="J229" s="15"/>
      <c r="K229" s="144"/>
      <c r="L229" s="15"/>
      <c r="M229" s="15"/>
      <c r="N229" s="15"/>
      <c r="O229" s="11"/>
      <c r="AC229" s="11"/>
      <c r="AF229" s="11"/>
      <c r="AG229" s="11"/>
      <c r="AH229" s="17"/>
      <c r="AI229" s="128"/>
      <c r="AJ229" s="11"/>
      <c r="AK229" s="14">
        <f>(AG229-F229)/365</f>
        <v>0</v>
      </c>
      <c r="AO229" s="11"/>
      <c r="AV229" s="11"/>
      <c r="AW229" s="11"/>
      <c r="BD229" s="11"/>
      <c r="BE229" s="11"/>
      <c r="BR229" s="11"/>
      <c r="BS229" s="11"/>
      <c r="CE229" s="11"/>
    </row>
    <row r="230" spans="1:83" ht="50.1" customHeight="1">
      <c r="B230" s="11"/>
      <c r="C230" s="11"/>
      <c r="D230" s="11"/>
      <c r="E230" s="11"/>
      <c r="I230" s="14"/>
      <c r="J230" s="15"/>
      <c r="K230" s="144"/>
      <c r="L230" s="15"/>
      <c r="M230" s="15"/>
      <c r="N230" s="15"/>
      <c r="O230" s="11"/>
      <c r="AC230" s="11"/>
      <c r="AF230" s="11"/>
      <c r="AG230" s="11"/>
      <c r="AH230" s="17"/>
      <c r="AI230" s="128"/>
      <c r="AJ230" s="11"/>
      <c r="AK230" s="14">
        <f>(AG230-F230)/365</f>
        <v>0</v>
      </c>
      <c r="AO230" s="11"/>
      <c r="AV230" s="11"/>
      <c r="AW230" s="11"/>
      <c r="BD230" s="11"/>
      <c r="BE230" s="11"/>
      <c r="BR230" s="11"/>
      <c r="BS230" s="11"/>
      <c r="CE230" s="11"/>
    </row>
    <row r="231" spans="1:83" ht="50.1" customHeight="1">
      <c r="B231" s="11"/>
      <c r="C231" s="11"/>
      <c r="D231" s="11"/>
      <c r="E231" s="11"/>
      <c r="I231" s="14"/>
      <c r="J231" s="15"/>
      <c r="K231" s="144"/>
      <c r="L231" s="15"/>
      <c r="M231" s="15"/>
      <c r="N231" s="15"/>
      <c r="O231" s="11"/>
      <c r="AC231" s="11"/>
      <c r="AF231" s="11"/>
      <c r="AG231" s="11"/>
      <c r="AH231" s="17"/>
      <c r="AI231" s="128"/>
      <c r="AJ231" s="11"/>
      <c r="AK231" s="14">
        <f>(AG231-F231)/365</f>
        <v>0</v>
      </c>
      <c r="AO231" s="11"/>
      <c r="AV231" s="11"/>
      <c r="AW231" s="11"/>
      <c r="BD231" s="11"/>
      <c r="BE231" s="11"/>
      <c r="BR231" s="11"/>
      <c r="BS231" s="11"/>
      <c r="CE231" s="11"/>
    </row>
    <row r="232" spans="1:83" ht="50.1" customHeight="1">
      <c r="B232" s="11"/>
      <c r="C232" s="11"/>
      <c r="D232" s="11"/>
      <c r="E232" s="11"/>
      <c r="I232" s="14"/>
      <c r="J232" s="15"/>
      <c r="K232" s="144"/>
      <c r="L232" s="15"/>
      <c r="M232" s="15"/>
      <c r="N232" s="15"/>
      <c r="O232" s="11"/>
      <c r="AC232" s="11"/>
      <c r="AF232" s="11"/>
      <c r="AG232" s="11"/>
      <c r="AH232" s="17"/>
      <c r="AI232" s="128"/>
      <c r="AJ232" s="11"/>
      <c r="AK232" s="14">
        <f>(AG232-F232)/365</f>
        <v>0</v>
      </c>
      <c r="AO232" s="11"/>
      <c r="AV232" s="11"/>
      <c r="AW232" s="11"/>
      <c r="BD232" s="11"/>
      <c r="BE232" s="11"/>
      <c r="BR232" s="11"/>
      <c r="BS232" s="11"/>
      <c r="CE232" s="11"/>
    </row>
    <row r="233" spans="1:83" ht="50.1" customHeight="1">
      <c r="B233" s="11"/>
      <c r="C233" s="11"/>
      <c r="D233" s="11"/>
      <c r="E233" s="11"/>
      <c r="I233" s="14"/>
      <c r="J233" s="15"/>
      <c r="K233" s="144"/>
      <c r="L233" s="15"/>
      <c r="M233" s="15"/>
      <c r="N233" s="15"/>
      <c r="O233" s="11"/>
      <c r="AC233" s="11"/>
      <c r="AF233" s="11"/>
      <c r="AG233" s="11"/>
      <c r="AH233" s="17"/>
      <c r="AI233" s="128"/>
      <c r="AJ233" s="11"/>
      <c r="AK233" s="14">
        <f>(AG233-F233)/365</f>
        <v>0</v>
      </c>
      <c r="AO233" s="11"/>
      <c r="AV233" s="11"/>
      <c r="AW233" s="11"/>
      <c r="BD233" s="11"/>
      <c r="BE233" s="11"/>
      <c r="BR233" s="11"/>
      <c r="BS233" s="11"/>
      <c r="CE233" s="11"/>
    </row>
    <row r="234" spans="1:83" ht="50.1" customHeight="1">
      <c r="B234" s="11"/>
      <c r="C234" s="11"/>
      <c r="D234" s="11"/>
      <c r="E234" s="11"/>
      <c r="I234" s="14"/>
      <c r="J234" s="15"/>
      <c r="K234" s="144"/>
      <c r="L234" s="15"/>
      <c r="M234" s="15"/>
      <c r="N234" s="15"/>
      <c r="O234" s="11"/>
      <c r="AC234" s="11"/>
      <c r="AF234" s="11"/>
      <c r="AG234" s="11"/>
      <c r="AH234" s="17"/>
      <c r="AI234" s="128"/>
      <c r="AJ234" s="11"/>
      <c r="AK234" s="14">
        <f>(AG234-F234)/365</f>
        <v>0</v>
      </c>
      <c r="AO234" s="11"/>
      <c r="AV234" s="11"/>
      <c r="AW234" s="11"/>
      <c r="BD234" s="11"/>
      <c r="BE234" s="11"/>
      <c r="BR234" s="11"/>
      <c r="BS234" s="11"/>
      <c r="CE234" s="11"/>
    </row>
    <row r="235" spans="1:83" ht="50.1" customHeight="1">
      <c r="B235" s="11"/>
      <c r="C235" s="11"/>
      <c r="D235" s="11"/>
      <c r="E235" s="11"/>
      <c r="I235" s="14"/>
      <c r="J235" s="15"/>
      <c r="K235" s="144"/>
      <c r="L235" s="15"/>
      <c r="M235" s="15"/>
      <c r="N235" s="15"/>
      <c r="O235" s="11"/>
      <c r="AC235" s="11"/>
      <c r="AF235" s="11"/>
      <c r="AG235" s="11"/>
      <c r="AH235" s="17"/>
      <c r="AI235" s="128"/>
      <c r="AJ235" s="11"/>
      <c r="AK235" s="14">
        <f>(AG235-F235)/365</f>
        <v>0</v>
      </c>
      <c r="AO235" s="11"/>
      <c r="AV235" s="11"/>
      <c r="AW235" s="11"/>
      <c r="BD235" s="11"/>
      <c r="BE235" s="11"/>
      <c r="BR235" s="11"/>
      <c r="BS235" s="11"/>
      <c r="CE235" s="11"/>
    </row>
    <row r="236" spans="1:83" ht="50.1" customHeight="1">
      <c r="A236" s="77"/>
      <c r="B236" s="19"/>
      <c r="C236" s="82"/>
      <c r="D236" s="78"/>
      <c r="E236" s="19"/>
      <c r="F236" s="129"/>
      <c r="G236" s="129"/>
      <c r="H236" s="129"/>
      <c r="I236" s="79"/>
      <c r="J236" s="81"/>
      <c r="K236" s="143"/>
      <c r="L236" s="80"/>
      <c r="M236" s="80"/>
      <c r="N236" s="137"/>
      <c r="O236" s="19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19"/>
      <c r="AD236" s="77"/>
      <c r="AE236" s="77"/>
      <c r="AF236" s="78"/>
      <c r="AG236" s="19"/>
      <c r="AH236" s="134"/>
      <c r="AI236" s="131"/>
      <c r="AJ236" s="83"/>
      <c r="AK236" s="79"/>
      <c r="AL236" s="77"/>
      <c r="AM236" s="77"/>
      <c r="AN236" s="77"/>
      <c r="AO236" s="19"/>
      <c r="AP236" s="77"/>
      <c r="AQ236" s="77"/>
      <c r="AR236" s="77"/>
      <c r="AS236" s="77"/>
      <c r="AT236" s="77"/>
      <c r="AU236" s="77"/>
      <c r="AV236" s="78"/>
      <c r="AW236" s="19"/>
      <c r="AX236" s="77"/>
      <c r="AY236" s="77"/>
      <c r="AZ236" s="77"/>
      <c r="BA236" s="77"/>
      <c r="BB236" s="77"/>
      <c r="BC236" s="77"/>
      <c r="BD236" s="78"/>
      <c r="BE236" s="19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8"/>
      <c r="BS236" s="83"/>
      <c r="BT236" s="77"/>
      <c r="BU236" s="77"/>
      <c r="BV236" s="77"/>
      <c r="BW236" s="77"/>
      <c r="BX236" s="77"/>
      <c r="BY236" s="77"/>
      <c r="BZ236" s="77"/>
      <c r="CA236" s="77"/>
      <c r="CB236" s="77"/>
      <c r="CC236" s="77"/>
      <c r="CD236" s="77"/>
      <c r="CE236" s="82"/>
    </row>
    <row r="237" spans="1:83" ht="50.1" customHeight="1">
      <c r="J237" s="16"/>
      <c r="K237" s="144"/>
      <c r="L237" s="15"/>
      <c r="M237" s="15"/>
      <c r="N237" s="138"/>
    </row>
    <row r="238" spans="1:83" ht="50.1" customHeight="1">
      <c r="J238" s="16"/>
      <c r="K238" s="144"/>
      <c r="L238" s="15"/>
      <c r="M238" s="15"/>
      <c r="N238" s="138"/>
    </row>
    <row r="239" spans="1:83" ht="50.1" customHeight="1">
      <c r="J239" s="16"/>
      <c r="K239" s="144"/>
      <c r="L239" s="15"/>
      <c r="M239" s="15"/>
      <c r="N239" s="138"/>
    </row>
    <row r="240" spans="1:83" ht="50.1" customHeight="1">
      <c r="J240" s="16"/>
      <c r="K240" s="144"/>
      <c r="L240" s="15"/>
      <c r="M240" s="15"/>
      <c r="N240" s="138"/>
    </row>
    <row r="241" spans="9:37" ht="50.1" customHeight="1">
      <c r="J241" s="16"/>
      <c r="K241" s="144"/>
      <c r="L241" s="15"/>
      <c r="M241" s="15"/>
      <c r="N241" s="138"/>
    </row>
    <row r="242" spans="9:37" ht="50.1" customHeight="1">
      <c r="J242" s="16"/>
      <c r="K242" s="144"/>
      <c r="L242" s="15"/>
      <c r="M242" s="15"/>
      <c r="N242" s="138"/>
    </row>
    <row r="243" spans="9:37" ht="50.1" customHeight="1">
      <c r="J243" s="16"/>
      <c r="K243" s="144"/>
      <c r="L243" s="15"/>
      <c r="M243" s="15"/>
      <c r="N243" s="138"/>
    </row>
    <row r="244" spans="9:37" ht="50.1" customHeight="1">
      <c r="J244" s="16"/>
      <c r="K244" s="144"/>
      <c r="L244" s="15"/>
      <c r="M244" s="15"/>
      <c r="N244" s="138"/>
    </row>
    <row r="245" spans="9:37" ht="50.1" customHeight="1">
      <c r="I245" s="11"/>
      <c r="J245" s="16"/>
      <c r="K245" s="144"/>
      <c r="L245" s="15"/>
      <c r="M245" s="15"/>
      <c r="N245" s="138"/>
      <c r="AK245" s="11"/>
    </row>
    <row r="246" spans="9:37" ht="50.1" customHeight="1">
      <c r="I246" s="11"/>
      <c r="J246" s="16"/>
      <c r="K246" s="144"/>
      <c r="L246" s="15"/>
      <c r="M246" s="15"/>
      <c r="N246" s="138"/>
      <c r="AK246" s="11"/>
    </row>
    <row r="247" spans="9:37" ht="50.1" customHeight="1">
      <c r="I247" s="11"/>
      <c r="J247" s="16"/>
      <c r="K247" s="144"/>
      <c r="L247" s="15"/>
      <c r="M247" s="15"/>
      <c r="N247" s="138"/>
      <c r="AK247" s="11"/>
    </row>
  </sheetData>
  <autoFilter ref="A2:CE235" xr:uid="{00000000-0009-0000-0000-000004000000}"/>
  <mergeCells count="1">
    <mergeCell ref="A1:D1"/>
  </mergeCells>
  <conditionalFormatting sqref="AI95:AJ95">
    <cfRule type="expression" dxfId="0" priority="1">
      <formula>(AI95-TODAY())&lt;16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 Database</vt:lpstr>
    </vt:vector>
  </TitlesOfParts>
  <Company>Cancer Research 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Stares</dc:creator>
  <cp:lastModifiedBy>Zayd Tippu</cp:lastModifiedBy>
  <dcterms:created xsi:type="dcterms:W3CDTF">2015-04-22T09:14:07Z</dcterms:created>
  <dcterms:modified xsi:type="dcterms:W3CDTF">2023-06-13T18:24:49Z</dcterms:modified>
</cp:coreProperties>
</file>