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5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er\Desktop\Data Analysis course\project 1\"/>
    </mc:Choice>
  </mc:AlternateContent>
  <xr:revisionPtr revIDLastSave="0" documentId="13_ncr:1_{194DD624-0EF1-479F-BC2B-C223851DF736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נתונים" sheetId="1" r:id="rId1"/>
    <sheet name="דוח הנהלה" sheetId="2" r:id="rId2"/>
  </sheets>
  <definedNames>
    <definedName name="_xlchart.v2.0" hidden="1">'דוח הנהלה'!$A$3:$A$14</definedName>
    <definedName name="_xlchart.v2.1" hidden="1">'דוח הנהלה'!$B$1:$B$2</definedName>
    <definedName name="_xlchart.v2.10" hidden="1">'דוח הנהלה'!$F$3:$F$14</definedName>
    <definedName name="_xlchart.v2.2" hidden="1">'דוח הנהלה'!$B$3:$B$14</definedName>
    <definedName name="_xlchart.v2.3" hidden="1">'דוח הנהלה'!$C$1:$C$2</definedName>
    <definedName name="_xlchart.v2.4" hidden="1">'דוח הנהלה'!$C$3:$C$14</definedName>
    <definedName name="_xlchart.v2.5" hidden="1">'דוח הנהלה'!$D$1:$D$2</definedName>
    <definedName name="_xlchart.v2.6" hidden="1">'דוח הנהלה'!$D$3:$D$14</definedName>
    <definedName name="_xlchart.v2.7" hidden="1">'דוח הנהלה'!$E$1:$E$2</definedName>
    <definedName name="_xlchart.v2.8" hidden="1">'דוח הנהלה'!$E$3:$E$14</definedName>
    <definedName name="_xlchart.v2.9" hidden="1">'דוח הנהלה'!$F$1:$F$2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0" i="2" l="1"/>
  <c r="C17" i="2"/>
  <c r="D17" i="2"/>
  <c r="D18" i="2"/>
  <c r="D19" i="2"/>
  <c r="C18" i="2"/>
  <c r="C19" i="2"/>
  <c r="C20" i="2"/>
  <c r="B19" i="2"/>
  <c r="B20" i="2"/>
  <c r="D14" i="2"/>
  <c r="D13" i="2"/>
  <c r="D12" i="2"/>
  <c r="D11" i="2"/>
  <c r="D10" i="2"/>
  <c r="D9" i="2"/>
  <c r="D8" i="2"/>
  <c r="D7" i="2"/>
  <c r="D6" i="2"/>
  <c r="D5" i="2"/>
  <c r="D4" i="2"/>
  <c r="D3" i="2"/>
  <c r="E10" i="1"/>
  <c r="E11" i="1"/>
  <c r="E12" i="1"/>
  <c r="E13" i="1"/>
  <c r="E14" i="1"/>
  <c r="E15" i="1"/>
  <c r="E16" i="1"/>
  <c r="E17" i="1"/>
  <c r="E18" i="1"/>
  <c r="E19" i="1"/>
  <c r="E20" i="1"/>
  <c r="E9" i="1"/>
</calcChain>
</file>

<file path=xl/sharedStrings.xml><?xml version="1.0" encoding="utf-8"?>
<sst xmlns="http://schemas.openxmlformats.org/spreadsheetml/2006/main" count="100" uniqueCount="39">
  <si>
    <t>1. את הדוח בבקשה הכן בלשונית הבאה, לשונית "דוח הנהלה"</t>
  </si>
  <si>
    <t xml:space="preserve">2. מאחר וסמנכ"לית השיווק רוצה להציג את הדוח למנכ"לית ולהנהלה הבכירה, עליך להציג את הנקודות העיקריות בעיניך בצורה מתומצתת וויזואלית כמה שניתן </t>
  </si>
  <si>
    <t>3. הדגש את התובנות העיקריות שבהן צריכה הסמנכ"לית להתמקד</t>
  </si>
  <si>
    <t>Bounce Rate</t>
  </si>
  <si>
    <t>Transactions</t>
  </si>
  <si>
    <t>Revenue</t>
  </si>
  <si>
    <t>גוגל ממומן</t>
  </si>
  <si>
    <t>direct</t>
  </si>
  <si>
    <t>Sessions (ביקורים)</t>
  </si>
  <si>
    <t>Conversion Rate</t>
  </si>
  <si>
    <t>סה"כ - כל מקורות התנועה</t>
  </si>
  <si>
    <t>גוגל אורגני</t>
  </si>
  <si>
    <t>פייסבוק ממומן</t>
  </si>
  <si>
    <t>לפניך טבלאות המרכזות בתוכן את נתוני מקורות התנועה (גוגל אורגני, גוגל ממומן וכו') לאתר הלקוח "Fly Away", לקוח שמתעסק עם טיסות low-cost לחו"ל, לשנת 2019</t>
  </si>
  <si>
    <t>בתור האנליסט שלה, סמנכ"לית השיווק של החברה ביקשה לקבל ממך דוח שמרכז את התוצאות העיקריות והחשובות בעיניך, וכן את התובנות השיווקיות וההמלצות לשנת 2020</t>
  </si>
  <si>
    <r>
      <t xml:space="preserve">We notice from the first graph that the top sessions in all websites was in : </t>
    </r>
    <r>
      <rPr>
        <b/>
        <sz val="11"/>
        <color theme="1"/>
        <rFont val="Calibri"/>
        <family val="2"/>
        <scheme val="minor"/>
      </rPr>
      <t>Jul,Aug,Oct</t>
    </r>
  </si>
  <si>
    <t>We conclude from this that there is no relationship between the sessions and revenue</t>
  </si>
  <si>
    <t>Sessions</t>
  </si>
  <si>
    <t>revnue</t>
  </si>
  <si>
    <t>Key Insights:</t>
  </si>
  <si>
    <t>1)Session Overview:</t>
  </si>
  <si>
    <t>Organic traffic conversion rates remained consistently low over the course of the year.</t>
  </si>
  <si>
    <t>Both paid Google and paid Facebook traffic showed different conversion rates, with Facebook having the lowest rates.</t>
  </si>
  <si>
    <t>3)Conversion Rates:</t>
  </si>
  <si>
    <t xml:space="preserve">Direct traffic had the highest bounce rates, and Bounce rates for organic traffic from Google were lower than paid sources, </t>
  </si>
  <si>
    <t>indicating that paid is more effective</t>
  </si>
  <si>
    <t>4)Bounce Rate:</t>
  </si>
  <si>
    <t>2)Revenue:</t>
  </si>
  <si>
    <t>The main reason for increasing overall revenue is organic Google traffic, followed by paid Google in second place.</t>
  </si>
  <si>
    <t>Google organic traffic have the highest number of sessions for all months, followed by Google sponsored traffic.</t>
  </si>
  <si>
    <t>Revenue from paid facebook traffic was lower than that from other sources.</t>
  </si>
  <si>
    <t>In order to improve numbers and increase sales, we must focus on several factors, including:</t>
  </si>
  <si>
    <t>Since google organic always generates the most sessions and revenue, we must maintain and improve this level for the better.</t>
  </si>
  <si>
    <t>Should focus on the content of paid traffic on Facebook, and improve it in order to increase revenue and increase attractive posts.</t>
  </si>
  <si>
    <t>We must reduce bounce rates and increase conversion rates by ocus on direct traffic</t>
  </si>
  <si>
    <r>
      <t xml:space="preserve">And from the second graph we see that the most revenue was in the months : </t>
    </r>
    <r>
      <rPr>
        <b/>
        <sz val="11"/>
        <color theme="1"/>
        <rFont val="Calibri"/>
        <family val="2"/>
        <scheme val="minor"/>
      </rPr>
      <t>Feb, Sep, Dec</t>
    </r>
  </si>
  <si>
    <t>key traffic sources:</t>
  </si>
  <si>
    <t>Google Organic, Google Paid, Facebook Paid, and Direct Traffic.</t>
  </si>
  <si>
    <t>Key Performance Indicators (KPIs):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</si>
</sst>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&quot;₪&quot;\ * #,##0.00_ ;_ &quot;₪&quot;\ * \-#,##0.00_ ;_ &quot;₪&quot;\ * &quot;-&quot;??_ ;_ @_ "/>
    <numFmt numFmtId="165" formatCode="0.0%"/>
    <numFmt numFmtId="166" formatCode="&quot;₪&quot;#,##0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0D0D0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17" fontId="0" fillId="0" borderId="1" xfId="0" applyNumberFormat="1" applyBorder="1"/>
    <xf numFmtId="0" fontId="0" fillId="0" borderId="0" xfId="0" applyAlignment="1">
      <alignment horizontal="center" vertical="center"/>
    </xf>
    <xf numFmtId="164" fontId="0" fillId="0" borderId="0" xfId="1" applyFont="1" applyAlignment="1">
      <alignment horizontal="center" vertical="center"/>
    </xf>
    <xf numFmtId="165" fontId="0" fillId="0" borderId="0" xfId="2" applyNumberFormat="1" applyFont="1" applyAlignment="1">
      <alignment horizontal="center" vertical="center"/>
    </xf>
    <xf numFmtId="0" fontId="0" fillId="0" borderId="0" xfId="1" applyNumberFormat="1" applyFon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7" fontId="0" fillId="0" borderId="3" xfId="0" applyNumberFormat="1" applyBorder="1"/>
    <xf numFmtId="3" fontId="0" fillId="0" borderId="4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6" fontId="0" fillId="0" borderId="5" xfId="0" applyNumberFormat="1" applyBorder="1" applyAlignment="1">
      <alignment horizontal="center" vertical="center"/>
    </xf>
    <xf numFmtId="3" fontId="2" fillId="0" borderId="0" xfId="0" applyNumberFormat="1" applyFont="1" applyAlignment="1">
      <alignment horizontal="right" readingOrder="2"/>
    </xf>
    <xf numFmtId="4" fontId="2" fillId="0" borderId="0" xfId="0" applyNumberFormat="1" applyFont="1" applyAlignment="1">
      <alignment horizontal="right" readingOrder="2"/>
    </xf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0" fontId="0" fillId="0" borderId="0" xfId="2" applyNumberFormat="1" applyFont="1"/>
    <xf numFmtId="10" fontId="2" fillId="0" borderId="0" xfId="0" applyNumberFormat="1" applyFont="1" applyAlignment="1">
      <alignment horizontal="right" readingOrder="2"/>
    </xf>
    <xf numFmtId="10" fontId="2" fillId="0" borderId="0" xfId="2" applyNumberFormat="1" applyFont="1" applyAlignment="1">
      <alignment horizontal="right" readingOrder="2"/>
    </xf>
    <xf numFmtId="3" fontId="0" fillId="0" borderId="0" xfId="0" applyNumberFormat="1"/>
    <xf numFmtId="166" fontId="0" fillId="0" borderId="0" xfId="0" applyNumberFormat="1"/>
    <xf numFmtId="10" fontId="0" fillId="0" borderId="0" xfId="0" applyNumberForma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>
                <a:solidFill>
                  <a:schemeClr val="tx1"/>
                </a:solidFill>
              </a:rPr>
              <a:t>the best session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4FC-4673-A6E0-CC2F7EF1306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4FC-4673-A6E0-CC2F7EF1306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4FC-4673-A6E0-CC2F7EF1306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4FC-4673-A6E0-CC2F7EF130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'דוח הנהלה'!$A$17:$A$20</c:f>
              <c:strCache>
                <c:ptCount val="4"/>
                <c:pt idx="0">
                  <c:v>direct</c:v>
                </c:pt>
                <c:pt idx="1">
                  <c:v>פייסבוק ממומן</c:v>
                </c:pt>
                <c:pt idx="2">
                  <c:v>גוגל ממומן</c:v>
                </c:pt>
                <c:pt idx="3">
                  <c:v>גוגל אורגני</c:v>
                </c:pt>
              </c:strCache>
            </c:strRef>
          </c:cat>
          <c:val>
            <c:numRef>
              <c:f>'דוח הנהלה'!$B$17:$B$20</c:f>
              <c:numCache>
                <c:formatCode>#,##0</c:formatCode>
                <c:ptCount val="4"/>
                <c:pt idx="0">
                  <c:v>1974430</c:v>
                </c:pt>
                <c:pt idx="1">
                  <c:v>640650</c:v>
                </c:pt>
                <c:pt idx="2">
                  <c:v>2713625</c:v>
                </c:pt>
                <c:pt idx="3">
                  <c:v>4763553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7B-44E7-933F-42716BC02913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>
                <a:solidFill>
                  <a:schemeClr val="tx1"/>
                </a:solidFill>
              </a:rPr>
              <a:t>REVENUE BY WEBSITE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>
              <a:outerShdw blurRad="50800" dist="38100" dir="8100000" algn="tr" rotWithShape="0">
                <a:prstClr val="black">
                  <a:alpha val="40000"/>
                </a:prstClr>
              </a:outerShdw>
            </a:effectLst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5E30-4FAD-A70D-998E1705385C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50800" dist="38100" dir="8100000" algn="tr" rotWithShape="0">
                  <a:prstClr val="black">
                    <a:alpha val="4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30-4FAD-A70D-998E1705385C}"/>
              </c:ext>
            </c:extLst>
          </c:dPt>
          <c:dLbls>
            <c:dLbl>
              <c:idx val="1"/>
              <c:layout>
                <c:manualLayout>
                  <c:x val="-3.5385097410768881E-2"/>
                  <c:y val="0"/>
                </c:manualLayout>
              </c:layout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5E30-4FAD-A70D-998E1705385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'דוח הנהלה'!$A$17:$A$20</c:f>
              <c:strCache>
                <c:ptCount val="4"/>
                <c:pt idx="0">
                  <c:v>direct</c:v>
                </c:pt>
                <c:pt idx="1">
                  <c:v>פייסבוק ממומן</c:v>
                </c:pt>
                <c:pt idx="2">
                  <c:v>גוגל ממומן</c:v>
                </c:pt>
                <c:pt idx="3">
                  <c:v>גוגל אורגני</c:v>
                </c:pt>
              </c:strCache>
            </c:strRef>
          </c:cat>
          <c:val>
            <c:numRef>
              <c:f>'דוח הנהלה'!$C$17:$C$20</c:f>
              <c:numCache>
                <c:formatCode>"₪"#,##0</c:formatCode>
                <c:ptCount val="4"/>
                <c:pt idx="0">
                  <c:v>60352.89</c:v>
                </c:pt>
                <c:pt idx="1">
                  <c:v>11980.500000000002</c:v>
                </c:pt>
                <c:pt idx="2">
                  <c:v>182345.3</c:v>
                </c:pt>
                <c:pt idx="3">
                  <c:v>241607.50000000003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30-4FAD-A70D-998E1705385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8146783"/>
        <c:axId val="218138623"/>
      </c:barChart>
      <c:catAx>
        <c:axId val="21814678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138623"/>
        <c:crosses val="autoZero"/>
        <c:auto val="1"/>
        <c:lblAlgn val="ctr"/>
        <c:lblOffset val="100"/>
        <c:noMultiLvlLbl val="0"/>
      </c:catAx>
      <c:valAx>
        <c:axId val="218138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₪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8146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u="sng">
                <a:solidFill>
                  <a:schemeClr val="tx1"/>
                </a:solidFill>
              </a:rPr>
              <a:t>MAXIMUM CONVERSION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'דוח הנהלה'!$A$17:$A$20</c:f>
              <c:strCache>
                <c:ptCount val="4"/>
                <c:pt idx="0">
                  <c:v>direct</c:v>
                </c:pt>
                <c:pt idx="1">
                  <c:v>פייסבוק ממומן</c:v>
                </c:pt>
                <c:pt idx="2">
                  <c:v>גוגל ממומן</c:v>
                </c:pt>
                <c:pt idx="3">
                  <c:v>גוגל אורגני</c:v>
                </c:pt>
              </c:strCache>
            </c:strRef>
          </c:cat>
          <c:val>
            <c:numRef>
              <c:f>'דוח הנהלה'!$D$17:$D$20</c:f>
              <c:numCache>
                <c:formatCode>0.00%</c:formatCode>
                <c:ptCount val="4"/>
                <c:pt idx="0">
                  <c:v>7.4825925797623589E-4</c:v>
                </c:pt>
                <c:pt idx="1">
                  <c:v>3.9102595434771981E-4</c:v>
                </c:pt>
                <c:pt idx="2">
                  <c:v>1.3826520504523542E-3</c:v>
                </c:pt>
                <c:pt idx="3">
                  <c:v>9.9453654921818381E-4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9F-44E0-856D-C203E8CCAF4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47867151"/>
        <c:axId val="147858511"/>
      </c:lineChart>
      <c:catAx>
        <c:axId val="14786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858511"/>
        <c:crosses val="autoZero"/>
        <c:auto val="1"/>
        <c:lblAlgn val="ctr"/>
        <c:lblOffset val="100"/>
        <c:noMultiLvlLbl val="0"/>
      </c:catAx>
      <c:valAx>
        <c:axId val="147858511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4786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sng" strike="noStrike" kern="1200" spc="0" baseline="0">
                <a:solidFill>
                  <a:schemeClr val="tx1"/>
                </a:solidFill>
              </a:rPr>
              <a:t>MOST REVENUE IN ALL MONTHS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'דוח הנהלה'!$F$2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380C-42D9-A21C-0A5DB19E1FEA}"/>
              </c:ext>
            </c:extLst>
          </c:dPt>
          <c:dPt>
            <c:idx val="9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1-380C-42D9-A21C-0A5DB19E1FEA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380C-42D9-A21C-0A5DB19E1FEA}"/>
              </c:ext>
            </c:extLst>
          </c:dPt>
          <c:cat>
            <c:numRef>
              <c:f>'דוח הנהלה'!$A$3:$A$14</c:f>
              <c:numCache>
                <c:formatCode>mmm\-yy</c:formatCode>
                <c:ptCount val="12"/>
                <c:pt idx="0">
                  <c:v>43466</c:v>
                </c:pt>
                <c:pt idx="1">
                  <c:v>43497</c:v>
                </c:pt>
                <c:pt idx="2">
                  <c:v>43525</c:v>
                </c:pt>
                <c:pt idx="3">
                  <c:v>43556</c:v>
                </c:pt>
                <c:pt idx="4">
                  <c:v>43586</c:v>
                </c:pt>
                <c:pt idx="5">
                  <c:v>43617</c:v>
                </c:pt>
                <c:pt idx="6">
                  <c:v>43647</c:v>
                </c:pt>
                <c:pt idx="7">
                  <c:v>43678</c:v>
                </c:pt>
                <c:pt idx="8">
                  <c:v>43709</c:v>
                </c:pt>
                <c:pt idx="9">
                  <c:v>43739</c:v>
                </c:pt>
                <c:pt idx="10">
                  <c:v>43770</c:v>
                </c:pt>
                <c:pt idx="11">
                  <c:v>43800</c:v>
                </c:pt>
              </c:numCache>
            </c:numRef>
          </c:cat>
          <c:val>
            <c:numRef>
              <c:f>'דוח הנהלה'!$F$3:$F$14</c:f>
              <c:numCache>
                <c:formatCode>"₪"#,##0</c:formatCode>
                <c:ptCount val="12"/>
                <c:pt idx="0">
                  <c:v>38176</c:v>
                </c:pt>
                <c:pt idx="1">
                  <c:v>57065</c:v>
                </c:pt>
                <c:pt idx="2">
                  <c:v>44598</c:v>
                </c:pt>
                <c:pt idx="3">
                  <c:v>40439.26</c:v>
                </c:pt>
                <c:pt idx="4">
                  <c:v>17872</c:v>
                </c:pt>
                <c:pt idx="5">
                  <c:v>22462.23</c:v>
                </c:pt>
                <c:pt idx="6">
                  <c:v>30324.1</c:v>
                </c:pt>
                <c:pt idx="7">
                  <c:v>35968.9</c:v>
                </c:pt>
                <c:pt idx="8">
                  <c:v>41512.200000000004</c:v>
                </c:pt>
                <c:pt idx="9">
                  <c:v>63627</c:v>
                </c:pt>
                <c:pt idx="10">
                  <c:v>47439.9</c:v>
                </c:pt>
                <c:pt idx="11">
                  <c:v>56801.599999999999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0C-42D9-A21C-0A5DB19E1F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965027023"/>
        <c:axId val="1965030863"/>
        <c:axId val="0"/>
      </c:bar3DChart>
      <c:dateAx>
        <c:axId val="1965027023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030863"/>
        <c:crosses val="autoZero"/>
        <c:auto val="1"/>
        <c:lblOffset val="100"/>
        <c:baseTimeUnit val="months"/>
      </c:dateAx>
      <c:valAx>
        <c:axId val="1965030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₪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027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sz="1500" b="1" i="0" u="sng" strike="noStrike" kern="1200" cap="all" spc="100" normalizeH="0" baseline="0">
                <a:solidFill>
                  <a:schemeClr val="tx1"/>
                </a:solidFill>
              </a:rPr>
              <a:t>maximum Bounce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'דוח הנהלה'!$E$16</c:f>
              <c:strCache>
                <c:ptCount val="1"/>
                <c:pt idx="0">
                  <c:v>Bounce Rate</c:v>
                </c:pt>
              </c:strCache>
            </c:strRef>
          </c:tx>
          <c:spPr>
            <a:ln w="25400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dLbls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'דוח הנהלה'!$A$17:$A$20</c:f>
              <c:strCache>
                <c:ptCount val="4"/>
                <c:pt idx="0">
                  <c:v>direct</c:v>
                </c:pt>
                <c:pt idx="1">
                  <c:v>פייסבוק ממומן</c:v>
                </c:pt>
                <c:pt idx="2">
                  <c:v>גוגל ממומן</c:v>
                </c:pt>
                <c:pt idx="3">
                  <c:v>גוגל אורגני</c:v>
                </c:pt>
              </c:strCache>
            </c:strRef>
          </c:cat>
          <c:val>
            <c:numRef>
              <c:f>'דוח הנהלה'!$E$17:$E$20</c:f>
              <c:numCache>
                <c:formatCode>0.00%</c:formatCode>
                <c:ptCount val="4"/>
                <c:pt idx="0">
                  <c:v>0.60550000000000004</c:v>
                </c:pt>
                <c:pt idx="1">
                  <c:v>0.39444958695006727</c:v>
                </c:pt>
                <c:pt idx="2">
                  <c:v>0.56328591302786879</c:v>
                </c:pt>
                <c:pt idx="3">
                  <c:v>0.33389999999999997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6B-488A-ABB5-80C01042402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965024143"/>
        <c:axId val="1965029423"/>
      </c:lineChart>
      <c:catAx>
        <c:axId val="196502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3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5029423"/>
        <c:crosses val="autoZero"/>
        <c:auto val="1"/>
        <c:lblAlgn val="ctr"/>
        <c:lblOffset val="100"/>
        <c:noMultiLvlLbl val="0"/>
      </c:catAx>
      <c:valAx>
        <c:axId val="1965029423"/>
        <c:scaling>
          <c:orientation val="minMax"/>
        </c:scaling>
        <c:delete val="1"/>
        <c:axPos val="l"/>
        <c:numFmt formatCode="0.00%" sourceLinked="1"/>
        <c:majorTickMark val="none"/>
        <c:minorTickMark val="none"/>
        <c:tickLblPos val="nextTo"/>
        <c:crossAx val="1965024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9525" cap="flat" cmpd="sng" algn="ctr">
      <a:solidFill>
        <a:schemeClr val="lt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_xlchart.v2.0</cx:f>
      </cx:strDim>
      <cx:numDim type="val">
        <cx:f>_xlchart.v2.2</cx:f>
      </cx:numDim>
    </cx:data>
    <cx:data id="1">
      <cx:strDim type="cat">
        <cx:f>_xlchart.v2.0</cx:f>
      </cx:strDim>
      <cx:numDim type="val">
        <cx:f>_xlchart.v2.4</cx:f>
      </cx:numDim>
    </cx:data>
    <cx:data id="2">
      <cx:strDim type="cat">
        <cx:f>_xlchart.v2.0</cx:f>
      </cx:strDim>
      <cx:numDim type="val">
        <cx:f>_xlchart.v2.6</cx:f>
      </cx:numDim>
    </cx:data>
    <cx:data id="3">
      <cx:strDim type="cat">
        <cx:f>_xlchart.v2.0</cx:f>
      </cx:strDim>
      <cx:numDim type="val">
        <cx:f>_xlchart.v2.8</cx:f>
      </cx:numDim>
    </cx:data>
    <cx:data id="4">
      <cx:strDim type="cat">
        <cx:f>_xlchart.v2.0</cx:f>
      </cx:strDim>
      <cx:numDim type="val">
        <cx:f>_xlchart.v2.10</cx:f>
      </cx:numDim>
    </cx:data>
  </cx:chartData>
  <cx:chart>
    <cx:title pos="t" align="ctr" overlay="0">
      <cx:tx>
        <cx:txData>
          <cx:v>THE SESSION IN ALL WEBSITES BY MONTH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sng" strike="noStrike" baseline="0">
              <a:solidFill>
                <a:schemeClr val="tx1"/>
              </a:solidFill>
              <a:latin typeface="Calibri" panose="020F0502020204030204"/>
            </a:rPr>
            <a:t>THE SESSION IN ALL WEBSITES BY MONTH</a:t>
          </a:r>
        </a:p>
      </cx:txPr>
    </cx:title>
    <cx:plotArea>
      <cx:plotAreaRegion>
        <cx:series layoutId="funnel" uniqueId="{D9B3EC8B-E90B-4B71-987C-A47B42BFEA31}" formatIdx="0">
          <cx:tx>
            <cx:txData>
              <cx:f>_xlchart.v2.1</cx:f>
              <cx:v>Sessions (ביקורים)</cx:v>
            </cx:txData>
          </cx:tx>
          <cx:dataPt idx="6">
            <cx:spPr>
              <a:solidFill>
                <a:srgbClr val="ED7D31"/>
              </a:solidFill>
            </cx:spPr>
          </cx:dataPt>
          <cx:dataPt idx="7">
            <cx:spPr>
              <a:solidFill>
                <a:srgbClr val="ED7D31"/>
              </a:solidFill>
            </cx:spPr>
          </cx:dataPt>
          <cx:dataPt idx="9">
            <cx:spPr>
              <a:solidFill>
                <a:srgbClr val="ED7D31"/>
              </a:solidFill>
            </cx:spPr>
          </cx:dataPt>
          <cx:dataLabels>
            <cx:visibility seriesName="0" categoryName="0" value="1"/>
          </cx:dataLabels>
          <cx:dataId val="0"/>
        </cx:series>
        <cx:series layoutId="funnel" hidden="1" uniqueId="{13A332E6-CD36-4B62-AD67-316751D7FE17}" formatIdx="1">
          <cx:tx>
            <cx:txData>
              <cx:f>_xlchart.v2.3</cx:f>
              <cx:v>Bounce Rate</cx:v>
            </cx:txData>
          </cx:tx>
          <cx:dataLabels>
            <cx:visibility seriesName="0" categoryName="0" value="1"/>
          </cx:dataLabels>
          <cx:dataId val="1"/>
        </cx:series>
        <cx:series layoutId="funnel" hidden="1" uniqueId="{4A93FECA-4C19-468E-B409-080E44F53AA2}" formatIdx="2">
          <cx:tx>
            <cx:txData>
              <cx:f>_xlchart.v2.5</cx:f>
              <cx:v>Conversion Rate</cx:v>
            </cx:txData>
          </cx:tx>
          <cx:dataLabels>
            <cx:visibility seriesName="0" categoryName="0" value="1"/>
          </cx:dataLabels>
          <cx:dataId val="2"/>
        </cx:series>
        <cx:series layoutId="funnel" hidden="1" uniqueId="{D5E5C9C7-188F-4F6C-882F-B0C32AFF02D7}" formatIdx="3">
          <cx:tx>
            <cx:txData>
              <cx:f>_xlchart.v2.7</cx:f>
              <cx:v>Transactions</cx:v>
            </cx:txData>
          </cx:tx>
          <cx:dataLabels>
            <cx:visibility seriesName="0" categoryName="0" value="1"/>
          </cx:dataLabels>
          <cx:dataId val="3"/>
        </cx:series>
        <cx:series layoutId="funnel" hidden="1" uniqueId="{86088AF4-9C14-4A98-9A41-1CA7E2B3DB52}" formatIdx="4">
          <cx:tx>
            <cx:txData>
              <cx:f>_xlchart.v2.9</cx:f>
              <cx:v>Revenue</cx:v>
            </cx:txData>
          </cx:tx>
          <cx:dataLabels>
            <cx:visibility seriesName="0" categoryName="0" value="1"/>
          </cx:dataLabels>
          <cx:dataId val="4"/>
        </cx:series>
      </cx:plotAreaRegion>
      <cx:axis id="0">
        <cx:catScaling gapWidth="0.0599999987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38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defRPr sz="900" kern="1200" spc="3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lumMod val="85000"/>
          </a:schemeClr>
        </a:solidFill>
        <a:round/>
      </a:ln>
    </cs:spPr>
    <cs:defRPr sz="1000" kern="1200"/>
  </cs:chartArea>
  <cs:dataLabel>
    <cs:lnRef idx="0"/>
    <cs:fillRef idx="0">
      <cs:styleClr val="0"/>
    </cs:fillRef>
    <cs:effectRef idx="0"/>
    <cs:fontRef idx="minor">
      <a:schemeClr val="lt1"/>
    </cs:fontRef>
    <cs:spPr>
      <a:solidFill>
        <a:schemeClr val="phClr"/>
      </a:solidFill>
    </cs:spPr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5400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microsoft.com/office/2014/relationships/chartEx" Target="../charts/chartEx1.xml"/><Relationship Id="rId6" Type="http://schemas.openxmlformats.org/officeDocument/2006/relationships/chart" Target="../charts/chart5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0</xdr:row>
      <xdr:rowOff>195262</xdr:rowOff>
    </xdr:from>
    <xdr:to>
      <xdr:col>14</xdr:col>
      <xdr:colOff>600075</xdr:colOff>
      <xdr:row>16</xdr:row>
      <xdr:rowOff>9525</xdr:rowOff>
    </xdr:to>
    <mc:AlternateContent xmlns:mc="http://schemas.openxmlformats.org/markup-compatibility/2006">
      <mc:Choice xmlns:cx2="http://schemas.microsoft.com/office/drawing/2015/10/21/chartex" Requires="cx2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BEB9D03-59DB-9FFA-0FB6-D7F012BCCFF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978551925" y="195262"/>
              <a:ext cx="4762500" cy="28813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600075</xdr:colOff>
      <xdr:row>21</xdr:row>
      <xdr:rowOff>4761</xdr:rowOff>
    </xdr:from>
    <xdr:to>
      <xdr:col>14</xdr:col>
      <xdr:colOff>600075</xdr:colOff>
      <xdr:row>35</xdr:row>
      <xdr:rowOff>190499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5794EA9-F0CB-DBD6-6412-F36BF173FB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21</xdr:row>
      <xdr:rowOff>4762</xdr:rowOff>
    </xdr:from>
    <xdr:to>
      <xdr:col>22</xdr:col>
      <xdr:colOff>600075</xdr:colOff>
      <xdr:row>35</xdr:row>
      <xdr:rowOff>180975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A4FB6BD-F897-119C-A9C5-BE72550100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37</xdr:row>
      <xdr:rowOff>4761</xdr:rowOff>
    </xdr:from>
    <xdr:to>
      <xdr:col>14</xdr:col>
      <xdr:colOff>590550</xdr:colOff>
      <xdr:row>51</xdr:row>
      <xdr:rowOff>190499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105BE7C3-241E-2B06-B449-F125B1D0FD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600075</xdr:colOff>
      <xdr:row>0</xdr:row>
      <xdr:rowOff>195261</xdr:rowOff>
    </xdr:from>
    <xdr:to>
      <xdr:col>22</xdr:col>
      <xdr:colOff>590550</xdr:colOff>
      <xdr:row>15</xdr:row>
      <xdr:rowOff>190499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86968D8-D537-D171-E08D-D30CA07C0E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600075</xdr:colOff>
      <xdr:row>37</xdr:row>
      <xdr:rowOff>4761</xdr:rowOff>
    </xdr:from>
    <xdr:to>
      <xdr:col>22</xdr:col>
      <xdr:colOff>600075</xdr:colOff>
      <xdr:row>51</xdr:row>
      <xdr:rowOff>190499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7C4B518B-CED3-6009-F8E6-1F0C5E4A96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81"/>
  <sheetViews>
    <sheetView showGridLines="0" rightToLeft="1" zoomScaleNormal="100" workbookViewId="0">
      <selection activeCell="J10" sqref="J10"/>
    </sheetView>
  </sheetViews>
  <sheetFormatPr defaultRowHeight="15" x14ac:dyDescent="0.25"/>
  <cols>
    <col min="1" max="1" width="4.140625" customWidth="1"/>
    <col min="2" max="2" width="15.7109375" customWidth="1"/>
    <col min="3" max="7" width="16" style="5" customWidth="1"/>
    <col min="8" max="8" width="11.7109375" bestFit="1" customWidth="1"/>
    <col min="9" max="9" width="16.85546875" bestFit="1" customWidth="1"/>
  </cols>
  <sheetData>
    <row r="1" spans="2:13" ht="15.75" x14ac:dyDescent="0.25">
      <c r="B1" s="3" t="s">
        <v>13</v>
      </c>
    </row>
    <row r="2" spans="2:13" ht="15.75" x14ac:dyDescent="0.25">
      <c r="B2" s="3" t="s">
        <v>14</v>
      </c>
    </row>
    <row r="3" spans="2:13" ht="15.75" x14ac:dyDescent="0.25">
      <c r="B3" s="3" t="s">
        <v>0</v>
      </c>
    </row>
    <row r="4" spans="2:13" ht="15.75" x14ac:dyDescent="0.25">
      <c r="B4" s="3" t="s">
        <v>1</v>
      </c>
    </row>
    <row r="5" spans="2:13" ht="15.75" x14ac:dyDescent="0.25">
      <c r="B5" s="3" t="s">
        <v>2</v>
      </c>
    </row>
    <row r="6" spans="2:13" ht="19.5" thickBot="1" x14ac:dyDescent="0.35">
      <c r="I6" s="2"/>
    </row>
    <row r="7" spans="2:13" ht="16.5" thickBot="1" x14ac:dyDescent="0.3">
      <c r="B7" s="30" t="s">
        <v>10</v>
      </c>
      <c r="C7" s="31"/>
      <c r="D7" s="31"/>
      <c r="E7" s="31"/>
      <c r="F7" s="31"/>
      <c r="G7" s="32"/>
      <c r="I7" s="3"/>
    </row>
    <row r="8" spans="2:13" x14ac:dyDescent="0.25">
      <c r="B8" s="21"/>
      <c r="C8" s="22" t="s">
        <v>8</v>
      </c>
      <c r="D8" s="22" t="s">
        <v>3</v>
      </c>
      <c r="E8" s="22" t="s">
        <v>9</v>
      </c>
      <c r="F8" s="22" t="s">
        <v>4</v>
      </c>
      <c r="G8" s="23" t="s">
        <v>5</v>
      </c>
    </row>
    <row r="9" spans="2:13" ht="15.75" x14ac:dyDescent="0.25">
      <c r="B9" s="4">
        <v>43466</v>
      </c>
      <c r="C9" s="11">
        <v>791371</v>
      </c>
      <c r="D9" s="12">
        <v>0.37592102819031781</v>
      </c>
      <c r="E9" s="12">
        <f>F9/C9</f>
        <v>5.3577904674293093E-4</v>
      </c>
      <c r="F9" s="5">
        <v>424</v>
      </c>
      <c r="G9" s="13">
        <v>38176</v>
      </c>
      <c r="I9" s="25"/>
      <c r="J9" s="26"/>
      <c r="K9" s="20"/>
      <c r="L9" s="19"/>
      <c r="M9" s="19"/>
    </row>
    <row r="10" spans="2:13" ht="15.75" x14ac:dyDescent="0.25">
      <c r="B10" s="4">
        <v>43497</v>
      </c>
      <c r="C10" s="11">
        <v>710261</v>
      </c>
      <c r="D10" s="12">
        <v>0.39878579846000273</v>
      </c>
      <c r="E10" s="12">
        <f t="shared" ref="E10:E20" si="0">F10/C10</f>
        <v>1.0080801282908677E-3</v>
      </c>
      <c r="F10" s="5">
        <v>716</v>
      </c>
      <c r="G10" s="13">
        <v>57065</v>
      </c>
      <c r="I10" s="25"/>
      <c r="J10" s="26"/>
      <c r="K10" s="20"/>
      <c r="L10" s="19"/>
      <c r="M10" s="19"/>
    </row>
    <row r="11" spans="2:13" ht="15.75" x14ac:dyDescent="0.25">
      <c r="B11" s="4">
        <v>43525</v>
      </c>
      <c r="C11" s="11">
        <v>709361</v>
      </c>
      <c r="D11" s="12">
        <v>0.39176667451410496</v>
      </c>
      <c r="E11" s="12">
        <f t="shared" si="0"/>
        <v>7.1895692038327456E-4</v>
      </c>
      <c r="F11" s="5">
        <v>510</v>
      </c>
      <c r="G11" s="13">
        <v>44598</v>
      </c>
      <c r="I11" s="25"/>
      <c r="J11" s="26"/>
      <c r="K11" s="20"/>
      <c r="L11" s="19"/>
      <c r="M11" s="19"/>
    </row>
    <row r="12" spans="2:13" ht="15.75" x14ac:dyDescent="0.25">
      <c r="B12" s="4">
        <v>43556</v>
      </c>
      <c r="C12" s="11">
        <v>723716</v>
      </c>
      <c r="D12" s="12">
        <v>0.40407286836272793</v>
      </c>
      <c r="E12" s="12">
        <f t="shared" si="0"/>
        <v>5.9277396105654706E-4</v>
      </c>
      <c r="F12" s="5">
        <v>429</v>
      </c>
      <c r="G12" s="13">
        <v>40439.26</v>
      </c>
      <c r="I12" s="25"/>
      <c r="J12" s="26"/>
      <c r="K12" s="20"/>
      <c r="L12" s="19"/>
      <c r="M12" s="19"/>
    </row>
    <row r="13" spans="2:13" ht="15.75" x14ac:dyDescent="0.25">
      <c r="B13" s="4">
        <v>43586</v>
      </c>
      <c r="C13" s="11">
        <v>870540</v>
      </c>
      <c r="D13" s="12">
        <v>0.37618374801847132</v>
      </c>
      <c r="E13" s="12">
        <f t="shared" si="0"/>
        <v>2.3203988329083099E-4</v>
      </c>
      <c r="F13" s="5">
        <v>202</v>
      </c>
      <c r="G13" s="13">
        <v>17872</v>
      </c>
      <c r="I13" s="25"/>
      <c r="J13" s="26"/>
      <c r="K13" s="20"/>
      <c r="L13" s="19"/>
      <c r="M13" s="19"/>
    </row>
    <row r="14" spans="2:13" ht="15.75" x14ac:dyDescent="0.25">
      <c r="B14" s="4">
        <v>43617</v>
      </c>
      <c r="C14" s="11">
        <v>831909</v>
      </c>
      <c r="D14" s="12">
        <v>0.38481372361640515</v>
      </c>
      <c r="E14" s="12">
        <f t="shared" si="0"/>
        <v>2.6565405591236544E-4</v>
      </c>
      <c r="F14" s="5">
        <v>221</v>
      </c>
      <c r="G14" s="13">
        <v>22462.23</v>
      </c>
      <c r="I14" s="25"/>
      <c r="J14" s="26"/>
      <c r="K14" s="20"/>
      <c r="L14" s="19"/>
      <c r="M14" s="19"/>
    </row>
    <row r="15" spans="2:13" ht="15.75" x14ac:dyDescent="0.25">
      <c r="B15" s="4">
        <v>43647</v>
      </c>
      <c r="C15" s="11">
        <v>951106</v>
      </c>
      <c r="D15" s="12">
        <v>0.31157410425336396</v>
      </c>
      <c r="E15" s="12">
        <f t="shared" si="0"/>
        <v>2.9859973546586814E-4</v>
      </c>
      <c r="F15" s="5">
        <v>284</v>
      </c>
      <c r="G15" s="13">
        <v>30324.1</v>
      </c>
      <c r="I15" s="25"/>
      <c r="J15" s="26"/>
      <c r="K15" s="20"/>
      <c r="L15" s="19"/>
      <c r="M15" s="19"/>
    </row>
    <row r="16" spans="2:13" ht="15.75" x14ac:dyDescent="0.25">
      <c r="B16" s="4">
        <v>43678</v>
      </c>
      <c r="C16" s="11">
        <v>927819</v>
      </c>
      <c r="D16" s="12">
        <v>0.34524722957818282</v>
      </c>
      <c r="E16" s="12">
        <f t="shared" si="0"/>
        <v>3.2980570563870753E-4</v>
      </c>
      <c r="F16" s="5">
        <v>306</v>
      </c>
      <c r="G16" s="13">
        <v>35968.9</v>
      </c>
      <c r="I16" s="25"/>
      <c r="J16" s="26"/>
      <c r="K16" s="20"/>
      <c r="L16" s="19"/>
      <c r="M16" s="19"/>
    </row>
    <row r="17" spans="2:13" ht="15.75" x14ac:dyDescent="0.25">
      <c r="B17" s="4">
        <v>43709</v>
      </c>
      <c r="C17" s="11">
        <v>921996</v>
      </c>
      <c r="D17" s="12">
        <v>0.28437217157124334</v>
      </c>
      <c r="E17" s="12">
        <f t="shared" si="0"/>
        <v>3.785265879678437E-4</v>
      </c>
      <c r="F17" s="5">
        <v>349</v>
      </c>
      <c r="G17" s="13">
        <v>41512.200000000004</v>
      </c>
      <c r="I17" s="25"/>
      <c r="J17" s="26"/>
      <c r="K17" s="20"/>
      <c r="L17" s="19"/>
      <c r="M17" s="19"/>
    </row>
    <row r="18" spans="2:13" ht="15.75" x14ac:dyDescent="0.25">
      <c r="B18" s="4">
        <v>43739</v>
      </c>
      <c r="C18" s="11">
        <v>985245</v>
      </c>
      <c r="D18" s="12">
        <v>0.29325000674959018</v>
      </c>
      <c r="E18" s="12">
        <f t="shared" si="0"/>
        <v>5.0342808134017428E-4</v>
      </c>
      <c r="F18" s="5">
        <v>496</v>
      </c>
      <c r="G18" s="13">
        <v>63627</v>
      </c>
      <c r="I18" s="25"/>
      <c r="J18" s="26"/>
      <c r="K18" s="20"/>
      <c r="L18" s="19"/>
      <c r="M18" s="19"/>
    </row>
    <row r="19" spans="2:13" ht="15.75" x14ac:dyDescent="0.25">
      <c r="B19" s="4">
        <v>43770</v>
      </c>
      <c r="C19" s="11">
        <v>848695</v>
      </c>
      <c r="D19" s="12">
        <v>0.39323768656584518</v>
      </c>
      <c r="E19" s="12">
        <f t="shared" si="0"/>
        <v>4.8898603149541355E-4</v>
      </c>
      <c r="F19" s="5">
        <v>415</v>
      </c>
      <c r="G19" s="13">
        <v>47439.9</v>
      </c>
      <c r="I19" s="25"/>
      <c r="J19" s="26"/>
      <c r="K19" s="20"/>
      <c r="L19" s="19"/>
      <c r="M19" s="19"/>
    </row>
    <row r="20" spans="2:13" ht="16.5" thickBot="1" x14ac:dyDescent="0.3">
      <c r="B20" s="14">
        <v>43800</v>
      </c>
      <c r="C20" s="15">
        <v>820239</v>
      </c>
      <c r="D20" s="16">
        <v>0.34046009126608223</v>
      </c>
      <c r="E20" s="16">
        <f t="shared" si="0"/>
        <v>5.5105889868684618E-4</v>
      </c>
      <c r="F20" s="17">
        <v>452</v>
      </c>
      <c r="G20" s="18">
        <v>56801.599999999999</v>
      </c>
      <c r="I20" s="25"/>
      <c r="J20" s="26"/>
      <c r="K20" s="20"/>
      <c r="L20" s="19"/>
      <c r="M20" s="19"/>
    </row>
    <row r="21" spans="2:13" ht="15.75" thickBot="1" x14ac:dyDescent="0.3">
      <c r="C21" s="6"/>
      <c r="F21" s="7"/>
      <c r="G21" s="6"/>
    </row>
    <row r="22" spans="2:13" ht="15.75" thickBot="1" x14ac:dyDescent="0.3">
      <c r="B22" s="30" t="s">
        <v>11</v>
      </c>
      <c r="C22" s="31"/>
      <c r="D22" s="31"/>
      <c r="E22" s="31"/>
      <c r="F22" s="31"/>
      <c r="G22" s="32"/>
    </row>
    <row r="23" spans="2:13" x14ac:dyDescent="0.25">
      <c r="B23" s="1"/>
      <c r="C23" s="5" t="s">
        <v>8</v>
      </c>
      <c r="D23" s="5" t="s">
        <v>3</v>
      </c>
      <c r="E23" s="5" t="s">
        <v>9</v>
      </c>
      <c r="F23" s="5" t="s">
        <v>4</v>
      </c>
      <c r="G23" s="10" t="s">
        <v>5</v>
      </c>
    </row>
    <row r="24" spans="2:13" x14ac:dyDescent="0.25">
      <c r="B24" s="4">
        <v>43466</v>
      </c>
      <c r="C24" s="11">
        <v>379350</v>
      </c>
      <c r="D24" s="12">
        <v>0.26897324370633979</v>
      </c>
      <c r="E24" s="12">
        <v>4.9294846447871363E-4</v>
      </c>
      <c r="F24" s="5">
        <v>187</v>
      </c>
      <c r="G24" s="13">
        <v>16538</v>
      </c>
      <c r="I24" s="24"/>
    </row>
    <row r="25" spans="2:13" x14ac:dyDescent="0.25">
      <c r="B25" s="4">
        <v>43497</v>
      </c>
      <c r="C25" s="11">
        <v>307681</v>
      </c>
      <c r="D25" s="12">
        <v>0.28550999249222409</v>
      </c>
      <c r="E25" s="12">
        <v>9.9453654921818381E-4</v>
      </c>
      <c r="F25" s="5">
        <v>306</v>
      </c>
      <c r="G25" s="13">
        <v>24398</v>
      </c>
      <c r="I25" s="24"/>
    </row>
    <row r="26" spans="2:13" x14ac:dyDescent="0.25">
      <c r="B26" s="4">
        <v>43525</v>
      </c>
      <c r="C26" s="11">
        <v>307281</v>
      </c>
      <c r="D26" s="12">
        <v>0.28222050826442246</v>
      </c>
      <c r="E26" s="12">
        <v>7.8429841090077164E-4</v>
      </c>
      <c r="F26" s="5">
        <v>241</v>
      </c>
      <c r="G26" s="13">
        <v>20950</v>
      </c>
      <c r="I26" s="24"/>
    </row>
    <row r="27" spans="2:13" x14ac:dyDescent="0.25">
      <c r="B27" s="4">
        <v>43556</v>
      </c>
      <c r="C27" s="11">
        <v>325075</v>
      </c>
      <c r="D27" s="12">
        <v>0.27223563792970851</v>
      </c>
      <c r="E27" s="12">
        <v>5.0757517495962471E-4</v>
      </c>
      <c r="F27" s="5">
        <v>165</v>
      </c>
      <c r="G27" s="13">
        <v>14637</v>
      </c>
      <c r="I27" s="24"/>
    </row>
    <row r="28" spans="2:13" x14ac:dyDescent="0.25">
      <c r="B28" s="4">
        <v>43586</v>
      </c>
      <c r="C28" s="11">
        <v>383223</v>
      </c>
      <c r="D28" s="12">
        <v>0.22588936467800733</v>
      </c>
      <c r="E28" s="12">
        <v>2.4267854486813162E-4</v>
      </c>
      <c r="F28" s="5">
        <v>93</v>
      </c>
      <c r="G28" s="13">
        <v>8325</v>
      </c>
      <c r="I28" s="24"/>
    </row>
    <row r="29" spans="2:13" x14ac:dyDescent="0.25">
      <c r="B29" s="4">
        <v>43617</v>
      </c>
      <c r="C29" s="11">
        <v>373223</v>
      </c>
      <c r="D29" s="12">
        <v>0.22867025879969885</v>
      </c>
      <c r="E29" s="12">
        <v>2.7061569088721754E-4</v>
      </c>
      <c r="F29" s="5">
        <v>101</v>
      </c>
      <c r="G29" s="13">
        <v>10330</v>
      </c>
      <c r="I29" s="24"/>
    </row>
    <row r="30" spans="2:13" x14ac:dyDescent="0.25">
      <c r="B30" s="4">
        <v>43647</v>
      </c>
      <c r="C30" s="11">
        <v>395408</v>
      </c>
      <c r="D30" s="12">
        <v>0.19638955205762149</v>
      </c>
      <c r="E30" s="12">
        <v>3.1612916278881558E-4</v>
      </c>
      <c r="F30" s="5">
        <v>125</v>
      </c>
      <c r="G30" s="13">
        <v>12827.1</v>
      </c>
      <c r="I30" s="24"/>
    </row>
    <row r="31" spans="2:13" x14ac:dyDescent="0.25">
      <c r="B31" s="4">
        <v>43678</v>
      </c>
      <c r="C31" s="11">
        <v>421807</v>
      </c>
      <c r="D31" s="12">
        <v>0.25650000000000001</v>
      </c>
      <c r="E31" s="12">
        <v>3.7694964758764081E-4</v>
      </c>
      <c r="F31" s="5">
        <v>159</v>
      </c>
      <c r="G31" s="13">
        <v>18667.400000000001</v>
      </c>
      <c r="I31" s="24"/>
    </row>
    <row r="32" spans="2:13" x14ac:dyDescent="0.25">
      <c r="B32" s="4">
        <v>43709</v>
      </c>
      <c r="C32" s="11">
        <v>456690</v>
      </c>
      <c r="D32" s="12">
        <v>0.22520000000000001</v>
      </c>
      <c r="E32" s="12">
        <v>4.2260614421160963E-4</v>
      </c>
      <c r="F32" s="5">
        <v>193</v>
      </c>
      <c r="G32" s="13">
        <v>22814.2</v>
      </c>
      <c r="I32" s="24"/>
    </row>
    <row r="33" spans="2:9" x14ac:dyDescent="0.25">
      <c r="B33" s="4">
        <v>43739</v>
      </c>
      <c r="C33" s="11">
        <v>505774</v>
      </c>
      <c r="D33" s="12">
        <v>0.218</v>
      </c>
      <c r="E33" s="12">
        <v>5.5162977930854487E-4</v>
      </c>
      <c r="F33" s="5">
        <v>279</v>
      </c>
      <c r="G33" s="13">
        <v>32998.6</v>
      </c>
      <c r="I33" s="24"/>
    </row>
    <row r="34" spans="2:9" x14ac:dyDescent="0.25">
      <c r="B34" s="4">
        <v>43770</v>
      </c>
      <c r="C34" s="11">
        <v>463090</v>
      </c>
      <c r="D34" s="12">
        <v>0.33389999999999997</v>
      </c>
      <c r="E34" s="12">
        <v>5.2905482735537371E-4</v>
      </c>
      <c r="F34" s="5">
        <v>245</v>
      </c>
      <c r="G34" s="13">
        <v>28126.1</v>
      </c>
      <c r="I34" s="24"/>
    </row>
    <row r="35" spans="2:9" ht="15.75" thickBot="1" x14ac:dyDescent="0.3">
      <c r="B35" s="14">
        <v>43800</v>
      </c>
      <c r="C35" s="15">
        <v>444951</v>
      </c>
      <c r="D35" s="16">
        <v>0.27660000000000001</v>
      </c>
      <c r="E35" s="16">
        <v>5.4837498960559703E-4</v>
      </c>
      <c r="F35" s="17">
        <v>244</v>
      </c>
      <c r="G35" s="18">
        <v>30996.1</v>
      </c>
      <c r="I35" s="24"/>
    </row>
    <row r="36" spans="2:9" ht="15.75" thickBot="1" x14ac:dyDescent="0.3">
      <c r="C36" s="6"/>
      <c r="D36" s="8"/>
      <c r="E36" s="8"/>
      <c r="F36" s="9"/>
      <c r="G36" s="6"/>
    </row>
    <row r="37" spans="2:9" ht="15.75" thickBot="1" x14ac:dyDescent="0.3">
      <c r="B37" s="30" t="s">
        <v>6</v>
      </c>
      <c r="C37" s="31"/>
      <c r="D37" s="31"/>
      <c r="E37" s="31"/>
      <c r="F37" s="31"/>
      <c r="G37" s="32"/>
    </row>
    <row r="38" spans="2:9" x14ac:dyDescent="0.25">
      <c r="B38" s="1"/>
      <c r="C38" s="5" t="s">
        <v>8</v>
      </c>
      <c r="D38" s="5" t="s">
        <v>3</v>
      </c>
      <c r="E38" s="5" t="s">
        <v>9</v>
      </c>
      <c r="F38" s="5" t="s">
        <v>4</v>
      </c>
      <c r="G38" s="10" t="s">
        <v>5</v>
      </c>
      <c r="I38" s="24"/>
    </row>
    <row r="39" spans="2:9" x14ac:dyDescent="0.25">
      <c r="B39" s="4">
        <v>43466</v>
      </c>
      <c r="C39" s="11">
        <v>220422</v>
      </c>
      <c r="D39" s="12">
        <v>0.55855586103020571</v>
      </c>
      <c r="E39" s="12">
        <v>8.9827694150311672E-4</v>
      </c>
      <c r="F39" s="5">
        <v>198</v>
      </c>
      <c r="G39" s="13">
        <v>17822</v>
      </c>
      <c r="I39" s="24"/>
    </row>
    <row r="40" spans="2:9" x14ac:dyDescent="0.25">
      <c r="B40" s="4">
        <v>43497</v>
      </c>
      <c r="C40" s="11">
        <v>242288</v>
      </c>
      <c r="D40" s="12">
        <v>0.51375222875255899</v>
      </c>
      <c r="E40" s="12">
        <v>1.3826520504523542E-3</v>
      </c>
      <c r="F40" s="5">
        <v>335</v>
      </c>
      <c r="G40" s="13">
        <v>27142</v>
      </c>
      <c r="I40" s="24"/>
    </row>
    <row r="41" spans="2:9" x14ac:dyDescent="0.25">
      <c r="B41" s="4">
        <v>43525</v>
      </c>
      <c r="C41" s="11">
        <v>235620</v>
      </c>
      <c r="D41" s="12">
        <v>0.50309396485867075</v>
      </c>
      <c r="E41" s="12">
        <v>9.5068330362448007E-4</v>
      </c>
      <c r="F41" s="5">
        <v>224</v>
      </c>
      <c r="G41" s="13">
        <v>19554</v>
      </c>
      <c r="I41" s="24"/>
    </row>
    <row r="42" spans="2:9" x14ac:dyDescent="0.25">
      <c r="B42" s="4">
        <v>43556</v>
      </c>
      <c r="C42" s="11">
        <v>222830</v>
      </c>
      <c r="D42" s="12">
        <v>0.56328591302786879</v>
      </c>
      <c r="E42" s="12">
        <v>8.885697617017457E-4</v>
      </c>
      <c r="F42" s="5">
        <v>198</v>
      </c>
      <c r="G42" s="13">
        <v>17989</v>
      </c>
      <c r="I42" s="24"/>
    </row>
    <row r="43" spans="2:9" x14ac:dyDescent="0.25">
      <c r="B43" s="4">
        <v>43586</v>
      </c>
      <c r="C43" s="11">
        <v>213883</v>
      </c>
      <c r="D43" s="12">
        <v>0.47060776218773814</v>
      </c>
      <c r="E43" s="12">
        <v>4.2546625959052377E-4</v>
      </c>
      <c r="F43" s="5">
        <v>91</v>
      </c>
      <c r="G43" s="13">
        <v>8115</v>
      </c>
      <c r="I43" s="24"/>
    </row>
    <row r="44" spans="2:9" x14ac:dyDescent="0.25">
      <c r="B44" s="4">
        <v>43617</v>
      </c>
      <c r="C44" s="11">
        <v>199345</v>
      </c>
      <c r="D44" s="12">
        <v>0.51672728184805239</v>
      </c>
      <c r="E44" s="12">
        <v>4.8157716521608269E-4</v>
      </c>
      <c r="F44" s="5">
        <v>96</v>
      </c>
      <c r="G44" s="13">
        <v>9976</v>
      </c>
      <c r="I44" s="24"/>
    </row>
    <row r="45" spans="2:9" x14ac:dyDescent="0.25">
      <c r="B45" s="4">
        <v>43647</v>
      </c>
      <c r="C45" s="11">
        <v>237290</v>
      </c>
      <c r="D45" s="12">
        <v>0.3102701335918075</v>
      </c>
      <c r="E45" s="12">
        <v>4.9306755446921493E-4</v>
      </c>
      <c r="F45" s="5">
        <v>117</v>
      </c>
      <c r="G45" s="13">
        <v>12831.4</v>
      </c>
      <c r="I45" s="24"/>
    </row>
    <row r="46" spans="2:9" x14ac:dyDescent="0.25">
      <c r="B46" s="4">
        <v>43678</v>
      </c>
      <c r="C46" s="11">
        <v>212243</v>
      </c>
      <c r="D46" s="12">
        <v>0.30049999999999999</v>
      </c>
      <c r="E46" s="12">
        <v>4.8529280117601053E-4</v>
      </c>
      <c r="F46" s="5">
        <v>103</v>
      </c>
      <c r="G46" s="13">
        <v>11871.7</v>
      </c>
      <c r="I46" s="24"/>
    </row>
    <row r="47" spans="2:9" x14ac:dyDescent="0.25">
      <c r="B47" s="4">
        <v>43709</v>
      </c>
      <c r="C47" s="11">
        <v>249417</v>
      </c>
      <c r="D47" s="12">
        <v>0.2462</v>
      </c>
      <c r="E47" s="12">
        <v>4.0895367998171735E-4</v>
      </c>
      <c r="F47" s="5">
        <v>102</v>
      </c>
      <c r="G47" s="13">
        <v>11702.8</v>
      </c>
      <c r="I47" s="24"/>
    </row>
    <row r="48" spans="2:9" x14ac:dyDescent="0.25">
      <c r="B48" s="4">
        <v>43739</v>
      </c>
      <c r="C48" s="11">
        <v>274451</v>
      </c>
      <c r="D48" s="12">
        <v>0.33339999999999997</v>
      </c>
      <c r="E48" s="12">
        <v>3.7893831685801839E-4</v>
      </c>
      <c r="F48" s="5">
        <v>104</v>
      </c>
      <c r="G48" s="13">
        <v>12015.9</v>
      </c>
      <c r="I48" s="24"/>
    </row>
    <row r="49" spans="2:9" x14ac:dyDescent="0.25">
      <c r="B49" s="4">
        <v>43770</v>
      </c>
      <c r="C49" s="11">
        <v>204072</v>
      </c>
      <c r="D49" s="12">
        <v>0.44219999999999998</v>
      </c>
      <c r="E49" s="12">
        <v>6.3212983652828419E-4</v>
      </c>
      <c r="F49" s="5">
        <v>129</v>
      </c>
      <c r="G49" s="13">
        <v>14400.7</v>
      </c>
      <c r="I49" s="24"/>
    </row>
    <row r="50" spans="2:9" ht="15.75" thickBot="1" x14ac:dyDescent="0.3">
      <c r="B50" s="14">
        <v>43800</v>
      </c>
      <c r="C50" s="15">
        <v>201764</v>
      </c>
      <c r="D50" s="16">
        <v>0.3987</v>
      </c>
      <c r="E50" s="16">
        <v>7.7813683313177767E-4</v>
      </c>
      <c r="F50" s="17">
        <v>157</v>
      </c>
      <c r="G50" s="18">
        <v>18924.8</v>
      </c>
      <c r="I50" s="24"/>
    </row>
    <row r="51" spans="2:9" ht="15.75" thickBot="1" x14ac:dyDescent="0.3">
      <c r="C51" s="6"/>
      <c r="F51" s="7"/>
      <c r="G51" s="6"/>
    </row>
    <row r="52" spans="2:9" ht="15.75" thickBot="1" x14ac:dyDescent="0.3">
      <c r="B52" s="30" t="s">
        <v>12</v>
      </c>
      <c r="C52" s="31"/>
      <c r="D52" s="31"/>
      <c r="E52" s="31"/>
      <c r="F52" s="31"/>
      <c r="G52" s="32"/>
    </row>
    <row r="53" spans="2:9" x14ac:dyDescent="0.25">
      <c r="B53" s="1"/>
      <c r="C53" s="5" t="s">
        <v>8</v>
      </c>
      <c r="D53" s="5" t="s">
        <v>3</v>
      </c>
      <c r="E53" s="5" t="s">
        <v>9</v>
      </c>
      <c r="F53" s="5" t="s">
        <v>4</v>
      </c>
      <c r="G53" s="10" t="s">
        <v>5</v>
      </c>
      <c r="I53" s="24"/>
    </row>
    <row r="54" spans="2:9" x14ac:dyDescent="0.25">
      <c r="B54" s="4">
        <v>43466</v>
      </c>
      <c r="C54" s="11">
        <v>46490</v>
      </c>
      <c r="D54" s="12">
        <v>0.37349967734996775</v>
      </c>
      <c r="E54" s="12">
        <v>1.5057001505700151E-4</v>
      </c>
      <c r="F54" s="5">
        <v>7</v>
      </c>
      <c r="G54" s="13">
        <v>828</v>
      </c>
      <c r="I54" s="24"/>
    </row>
    <row r="55" spans="2:9" x14ac:dyDescent="0.25">
      <c r="B55" s="4">
        <v>43497</v>
      </c>
      <c r="C55" s="11">
        <v>37761</v>
      </c>
      <c r="D55" s="12">
        <v>0.37432801038108099</v>
      </c>
      <c r="E55" s="12">
        <v>1.5889409708429332E-4</v>
      </c>
      <c r="F55" s="5">
        <v>6</v>
      </c>
      <c r="G55" s="13">
        <v>447</v>
      </c>
      <c r="I55" s="24"/>
    </row>
    <row r="56" spans="2:9" x14ac:dyDescent="0.25">
      <c r="B56" s="4">
        <v>43525</v>
      </c>
      <c r="C56" s="11">
        <v>35913</v>
      </c>
      <c r="D56" s="12">
        <v>0.38696293821178962</v>
      </c>
      <c r="E56" s="12">
        <v>2.22760560242809E-4</v>
      </c>
      <c r="F56" s="5">
        <v>8</v>
      </c>
      <c r="G56" s="13">
        <v>899</v>
      </c>
      <c r="I56" s="24"/>
    </row>
    <row r="57" spans="2:9" x14ac:dyDescent="0.25">
      <c r="B57" s="4">
        <v>43556</v>
      </c>
      <c r="C57" s="11">
        <v>47884</v>
      </c>
      <c r="D57" s="12">
        <v>0.36939269902263805</v>
      </c>
      <c r="E57" s="12">
        <v>2.9237323531868681E-4</v>
      </c>
      <c r="F57" s="5">
        <v>14</v>
      </c>
      <c r="G57" s="13">
        <v>1755.8</v>
      </c>
      <c r="I57" s="24"/>
    </row>
    <row r="58" spans="2:9" x14ac:dyDescent="0.25">
      <c r="B58" s="4">
        <v>43586</v>
      </c>
      <c r="C58" s="11">
        <v>55694</v>
      </c>
      <c r="D58" s="12">
        <v>0.37878407009731746</v>
      </c>
      <c r="E58" s="12">
        <v>1.7955255503285813E-5</v>
      </c>
      <c r="F58" s="5">
        <v>1</v>
      </c>
      <c r="G58" s="13">
        <v>74</v>
      </c>
      <c r="I58" s="24"/>
    </row>
    <row r="59" spans="2:9" x14ac:dyDescent="0.25">
      <c r="B59" s="4">
        <v>43617</v>
      </c>
      <c r="C59" s="11">
        <v>57257</v>
      </c>
      <c r="D59" s="12">
        <v>0.39444958695006727</v>
      </c>
      <c r="E59" s="12">
        <v>5.2395340307735302E-5</v>
      </c>
      <c r="F59" s="5">
        <v>3</v>
      </c>
      <c r="G59" s="13">
        <v>232</v>
      </c>
      <c r="I59" s="24"/>
    </row>
    <row r="60" spans="2:9" x14ac:dyDescent="0.25">
      <c r="B60" s="4">
        <v>43647</v>
      </c>
      <c r="C60" s="11">
        <v>72030</v>
      </c>
      <c r="D60" s="12">
        <v>0.24947938359017077</v>
      </c>
      <c r="E60" s="12">
        <v>1.3883104262113008E-4</v>
      </c>
      <c r="F60" s="5">
        <v>10</v>
      </c>
      <c r="G60" s="13">
        <v>1218.4000000000001</v>
      </c>
      <c r="I60" s="24"/>
    </row>
    <row r="61" spans="2:9" x14ac:dyDescent="0.25">
      <c r="B61" s="4">
        <v>43678</v>
      </c>
      <c r="C61" s="11">
        <v>73221</v>
      </c>
      <c r="D61" s="12">
        <v>0.20230000000000001</v>
      </c>
      <c r="E61" s="12">
        <v>1.0925827289985113E-4</v>
      </c>
      <c r="F61" s="5">
        <v>8</v>
      </c>
      <c r="G61" s="13">
        <v>946.2</v>
      </c>
      <c r="I61" s="24"/>
    </row>
    <row r="62" spans="2:9" x14ac:dyDescent="0.25">
      <c r="B62" s="4">
        <v>43709</v>
      </c>
      <c r="C62" s="11">
        <v>59611</v>
      </c>
      <c r="D62" s="12">
        <v>0.27889999999999998</v>
      </c>
      <c r="E62" s="12">
        <v>1.8452970089413029E-4</v>
      </c>
      <c r="F62" s="5">
        <v>11</v>
      </c>
      <c r="G62" s="13">
        <v>1242.9000000000001</v>
      </c>
      <c r="I62" s="24"/>
    </row>
    <row r="63" spans="2:9" x14ac:dyDescent="0.25">
      <c r="B63" s="4">
        <v>43739</v>
      </c>
      <c r="C63" s="11">
        <v>60685</v>
      </c>
      <c r="D63" s="12">
        <v>0.26850000000000002</v>
      </c>
      <c r="E63" s="12">
        <v>8.2392683529702558E-5</v>
      </c>
      <c r="F63" s="5">
        <v>5</v>
      </c>
      <c r="G63" s="13">
        <v>604.5</v>
      </c>
      <c r="I63" s="24"/>
    </row>
    <row r="64" spans="2:9" x14ac:dyDescent="0.25">
      <c r="B64" s="4">
        <v>43770</v>
      </c>
      <c r="C64" s="11">
        <v>53186</v>
      </c>
      <c r="D64" s="12">
        <v>0.27229999999999999</v>
      </c>
      <c r="E64" s="12">
        <v>2.0682134396269694E-4</v>
      </c>
      <c r="F64" s="5">
        <v>11</v>
      </c>
      <c r="G64" s="13">
        <v>1536.1</v>
      </c>
      <c r="I64" s="24"/>
    </row>
    <row r="65" spans="2:9" ht="15.75" thickBot="1" x14ac:dyDescent="0.3">
      <c r="B65" s="14">
        <v>43800</v>
      </c>
      <c r="C65" s="15">
        <v>40918</v>
      </c>
      <c r="D65" s="16">
        <v>0.25692849112859867</v>
      </c>
      <c r="E65" s="16">
        <v>3.9102595434771981E-4</v>
      </c>
      <c r="F65" s="17">
        <v>16</v>
      </c>
      <c r="G65" s="18">
        <v>2196.6</v>
      </c>
      <c r="I65" s="24"/>
    </row>
    <row r="66" spans="2:9" ht="15.75" thickBot="1" x14ac:dyDescent="0.3">
      <c r="C66" s="6"/>
      <c r="F66" s="7"/>
      <c r="G66" s="6"/>
    </row>
    <row r="67" spans="2:9" ht="15.75" thickBot="1" x14ac:dyDescent="0.3">
      <c r="B67" s="30" t="s">
        <v>7</v>
      </c>
      <c r="C67" s="31"/>
      <c r="D67" s="31"/>
      <c r="E67" s="31"/>
      <c r="F67" s="31"/>
      <c r="G67" s="32"/>
    </row>
    <row r="68" spans="2:9" x14ac:dyDescent="0.25">
      <c r="B68" s="1"/>
      <c r="C68" s="5" t="s">
        <v>8</v>
      </c>
      <c r="D68" s="5" t="s">
        <v>3</v>
      </c>
      <c r="E68" s="5" t="s">
        <v>9</v>
      </c>
      <c r="F68" s="5" t="s">
        <v>4</v>
      </c>
      <c r="G68" s="10" t="s">
        <v>5</v>
      </c>
    </row>
    <row r="69" spans="2:9" x14ac:dyDescent="0.25">
      <c r="B69" s="4">
        <v>43466</v>
      </c>
      <c r="C69" s="11">
        <v>145109</v>
      </c>
      <c r="D69" s="12">
        <v>0.37886002935724178</v>
      </c>
      <c r="E69" s="12">
        <v>2.2052388204728859E-4</v>
      </c>
      <c r="F69" s="5">
        <v>32</v>
      </c>
      <c r="G69" s="13">
        <v>2988</v>
      </c>
      <c r="I69" s="24"/>
    </row>
    <row r="70" spans="2:9" x14ac:dyDescent="0.25">
      <c r="B70" s="4">
        <v>43497</v>
      </c>
      <c r="C70" s="11">
        <v>122531</v>
      </c>
      <c r="D70" s="12">
        <v>0.4634337432976145</v>
      </c>
      <c r="E70" s="12">
        <v>5.6312280157674388E-4</v>
      </c>
      <c r="F70" s="5">
        <v>69</v>
      </c>
      <c r="G70" s="13">
        <v>5078</v>
      </c>
      <c r="I70" s="24"/>
    </row>
    <row r="71" spans="2:9" x14ac:dyDescent="0.25">
      <c r="B71" s="4">
        <v>43525</v>
      </c>
      <c r="C71" s="11">
        <v>130547</v>
      </c>
      <c r="D71" s="12">
        <v>0.45000651106498041</v>
      </c>
      <c r="E71" s="12">
        <v>2.8342282855982901E-4</v>
      </c>
      <c r="F71" s="5">
        <v>37</v>
      </c>
      <c r="G71" s="13">
        <v>3195</v>
      </c>
      <c r="I71" s="24"/>
    </row>
    <row r="72" spans="2:9" x14ac:dyDescent="0.25">
      <c r="B72" s="4">
        <v>43556</v>
      </c>
      <c r="C72" s="11">
        <v>127927</v>
      </c>
      <c r="D72" s="12">
        <v>0.47473949987102021</v>
      </c>
      <c r="E72" s="12">
        <v>4.0648182166391772E-4</v>
      </c>
      <c r="F72" s="5">
        <v>52</v>
      </c>
      <c r="G72" s="13">
        <v>6057.46</v>
      </c>
      <c r="I72" s="24"/>
    </row>
    <row r="73" spans="2:9" x14ac:dyDescent="0.25">
      <c r="B73" s="4">
        <v>43586</v>
      </c>
      <c r="C73" s="11">
        <v>217740</v>
      </c>
      <c r="D73" s="12">
        <v>0.54728575365114351</v>
      </c>
      <c r="E73" s="12">
        <v>7.8074768072012497E-5</v>
      </c>
      <c r="F73" s="5">
        <v>17</v>
      </c>
      <c r="G73" s="13">
        <v>1358</v>
      </c>
      <c r="I73" s="24"/>
    </row>
    <row r="74" spans="2:9" x14ac:dyDescent="0.25">
      <c r="B74" s="4">
        <v>43617</v>
      </c>
      <c r="C74" s="11">
        <v>202084</v>
      </c>
      <c r="D74" s="12">
        <v>0.54033471229785635</v>
      </c>
      <c r="E74" s="12">
        <v>1.0391718295362324E-4</v>
      </c>
      <c r="F74" s="5">
        <v>21</v>
      </c>
      <c r="G74" s="13">
        <v>1924.23</v>
      </c>
      <c r="I74" s="24"/>
    </row>
    <row r="75" spans="2:9" x14ac:dyDescent="0.25">
      <c r="B75" s="4">
        <v>43647</v>
      </c>
      <c r="C75" s="11">
        <v>246378</v>
      </c>
      <c r="D75" s="12">
        <v>0.51584151182329596</v>
      </c>
      <c r="E75" s="12">
        <v>1.2988172645284887E-4</v>
      </c>
      <c r="F75" s="5">
        <v>32</v>
      </c>
      <c r="G75" s="13">
        <v>3447.2</v>
      </c>
      <c r="I75" s="24"/>
    </row>
    <row r="76" spans="2:9" x14ac:dyDescent="0.25">
      <c r="B76" s="4">
        <v>43678</v>
      </c>
      <c r="C76" s="11">
        <v>220548</v>
      </c>
      <c r="D76" s="12">
        <v>0.60550000000000004</v>
      </c>
      <c r="E76" s="12">
        <v>1.6322977311061538E-4</v>
      </c>
      <c r="F76" s="5">
        <v>36</v>
      </c>
      <c r="G76" s="13">
        <v>4483.6000000000004</v>
      </c>
      <c r="I76" s="24"/>
    </row>
    <row r="77" spans="2:9" x14ac:dyDescent="0.25">
      <c r="B77" s="4">
        <v>43709</v>
      </c>
      <c r="C77" s="11">
        <v>156278</v>
      </c>
      <c r="D77" s="12">
        <v>0.52029999999999998</v>
      </c>
      <c r="E77" s="12">
        <v>2.7515069299581513E-4</v>
      </c>
      <c r="F77" s="5">
        <v>43</v>
      </c>
      <c r="G77" s="13">
        <v>5752.3</v>
      </c>
      <c r="I77" s="24"/>
    </row>
    <row r="78" spans="2:9" x14ac:dyDescent="0.25">
      <c r="B78" s="4">
        <v>43739</v>
      </c>
      <c r="C78" s="11">
        <v>144335</v>
      </c>
      <c r="D78" s="12">
        <v>0.49099999999999999</v>
      </c>
      <c r="E78" s="12">
        <v>7.4825925797623589E-4</v>
      </c>
      <c r="F78" s="5">
        <v>108</v>
      </c>
      <c r="G78" s="13">
        <v>18008</v>
      </c>
      <c r="I78" s="24"/>
    </row>
    <row r="79" spans="2:9" x14ac:dyDescent="0.25">
      <c r="B79" s="4">
        <v>43770</v>
      </c>
      <c r="C79" s="11">
        <v>128347</v>
      </c>
      <c r="D79" s="12">
        <v>0.5796</v>
      </c>
      <c r="E79" s="12">
        <v>2.3374134183112968E-4</v>
      </c>
      <c r="F79" s="5">
        <v>30</v>
      </c>
      <c r="G79" s="13">
        <v>3377</v>
      </c>
      <c r="I79" s="24"/>
    </row>
    <row r="80" spans="2:9" ht="15.75" thickBot="1" x14ac:dyDescent="0.3">
      <c r="B80" s="14">
        <v>43800</v>
      </c>
      <c r="C80" s="15">
        <v>132606</v>
      </c>
      <c r="D80" s="16">
        <v>0.4919</v>
      </c>
      <c r="E80" s="16">
        <v>2.6393979156297601E-4</v>
      </c>
      <c r="F80" s="17">
        <v>35</v>
      </c>
      <c r="G80" s="18">
        <v>4684.1000000000004</v>
      </c>
      <c r="I80" s="24"/>
    </row>
    <row r="81" spans="3:7" x14ac:dyDescent="0.25">
      <c r="C81" s="6"/>
      <c r="F81" s="7"/>
      <c r="G81" s="6"/>
    </row>
  </sheetData>
  <mergeCells count="5">
    <mergeCell ref="B7:G7"/>
    <mergeCell ref="B22:G22"/>
    <mergeCell ref="B37:G37"/>
    <mergeCell ref="B67:G67"/>
    <mergeCell ref="B52:G5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89"/>
  <sheetViews>
    <sheetView rightToLeft="1" tabSelected="1" topLeftCell="G1" workbookViewId="0">
      <selection activeCell="Y62" sqref="Y62"/>
    </sheetView>
  </sheetViews>
  <sheetFormatPr defaultRowHeight="15" x14ac:dyDescent="0.25"/>
  <cols>
    <col min="1" max="1" width="12.140625" customWidth="1"/>
    <col min="2" max="2" width="16" customWidth="1"/>
    <col min="3" max="3" width="13.5703125" customWidth="1"/>
    <col min="4" max="4" width="17.85546875" customWidth="1"/>
    <col min="5" max="5" width="13.5703125" customWidth="1"/>
    <col min="6" max="6" width="11.5703125" customWidth="1"/>
    <col min="11" max="11" width="7.42578125" customWidth="1"/>
  </cols>
  <sheetData>
    <row r="1" spans="1:6" ht="15.75" thickBot="1" x14ac:dyDescent="0.3">
      <c r="A1" s="30" t="s">
        <v>10</v>
      </c>
      <c r="B1" s="31"/>
      <c r="C1" s="31"/>
      <c r="D1" s="31"/>
      <c r="E1" s="31"/>
      <c r="F1" s="32"/>
    </row>
    <row r="2" spans="1:6" x14ac:dyDescent="0.25">
      <c r="A2" s="21"/>
      <c r="B2" s="22" t="s">
        <v>8</v>
      </c>
      <c r="C2" s="22" t="s">
        <v>3</v>
      </c>
      <c r="D2" s="22" t="s">
        <v>9</v>
      </c>
      <c r="E2" s="22" t="s">
        <v>4</v>
      </c>
      <c r="F2" s="23" t="s">
        <v>5</v>
      </c>
    </row>
    <row r="3" spans="1:6" x14ac:dyDescent="0.25">
      <c r="A3" s="4">
        <v>43466</v>
      </c>
      <c r="B3" s="11">
        <v>791371</v>
      </c>
      <c r="C3" s="12">
        <v>0.37592102819031781</v>
      </c>
      <c r="D3" s="12">
        <f>E3/B3</f>
        <v>5.3577904674293093E-4</v>
      </c>
      <c r="E3" s="5">
        <v>424</v>
      </c>
      <c r="F3" s="13">
        <v>38176</v>
      </c>
    </row>
    <row r="4" spans="1:6" x14ac:dyDescent="0.25">
      <c r="A4" s="4">
        <v>43497</v>
      </c>
      <c r="B4" s="11">
        <v>710261</v>
      </c>
      <c r="C4" s="12">
        <v>0.39878579846000273</v>
      </c>
      <c r="D4" s="12">
        <f t="shared" ref="D4:D14" si="0">E4/B4</f>
        <v>1.0080801282908677E-3</v>
      </c>
      <c r="E4" s="5">
        <v>716</v>
      </c>
      <c r="F4" s="13">
        <v>57065</v>
      </c>
    </row>
    <row r="5" spans="1:6" x14ac:dyDescent="0.25">
      <c r="A5" s="4">
        <v>43525</v>
      </c>
      <c r="B5" s="11">
        <v>709361</v>
      </c>
      <c r="C5" s="12">
        <v>0.39176667451410496</v>
      </c>
      <c r="D5" s="12">
        <f t="shared" si="0"/>
        <v>7.1895692038327456E-4</v>
      </c>
      <c r="E5" s="5">
        <v>510</v>
      </c>
      <c r="F5" s="13">
        <v>44598</v>
      </c>
    </row>
    <row r="6" spans="1:6" x14ac:dyDescent="0.25">
      <c r="A6" s="4">
        <v>43556</v>
      </c>
      <c r="B6" s="11">
        <v>723716</v>
      </c>
      <c r="C6" s="12">
        <v>0.40407286836272793</v>
      </c>
      <c r="D6" s="12">
        <f t="shared" si="0"/>
        <v>5.9277396105654706E-4</v>
      </c>
      <c r="E6" s="5">
        <v>429</v>
      </c>
      <c r="F6" s="13">
        <v>40439.26</v>
      </c>
    </row>
    <row r="7" spans="1:6" x14ac:dyDescent="0.25">
      <c r="A7" s="4">
        <v>43586</v>
      </c>
      <c r="B7" s="11">
        <v>870540</v>
      </c>
      <c r="C7" s="12">
        <v>0.37618374801847132</v>
      </c>
      <c r="D7" s="12">
        <f t="shared" si="0"/>
        <v>2.3203988329083099E-4</v>
      </c>
      <c r="E7" s="5">
        <v>202</v>
      </c>
      <c r="F7" s="13">
        <v>17872</v>
      </c>
    </row>
    <row r="8" spans="1:6" x14ac:dyDescent="0.25">
      <c r="A8" s="4">
        <v>43617</v>
      </c>
      <c r="B8" s="11">
        <v>831909</v>
      </c>
      <c r="C8" s="12">
        <v>0.38481372361640515</v>
      </c>
      <c r="D8" s="12">
        <f t="shared" si="0"/>
        <v>2.6565405591236544E-4</v>
      </c>
      <c r="E8" s="5">
        <v>221</v>
      </c>
      <c r="F8" s="13">
        <v>22462.23</v>
      </c>
    </row>
    <row r="9" spans="1:6" x14ac:dyDescent="0.25">
      <c r="A9" s="4">
        <v>43647</v>
      </c>
      <c r="B9" s="11">
        <v>951106</v>
      </c>
      <c r="C9" s="12">
        <v>0.31157410425336396</v>
      </c>
      <c r="D9" s="12">
        <f t="shared" si="0"/>
        <v>2.9859973546586814E-4</v>
      </c>
      <c r="E9" s="5">
        <v>284</v>
      </c>
      <c r="F9" s="13">
        <v>30324.1</v>
      </c>
    </row>
    <row r="10" spans="1:6" x14ac:dyDescent="0.25">
      <c r="A10" s="4">
        <v>43678</v>
      </c>
      <c r="B10" s="11">
        <v>927819</v>
      </c>
      <c r="C10" s="12">
        <v>0.34524722957818282</v>
      </c>
      <c r="D10" s="12">
        <f t="shared" si="0"/>
        <v>3.2980570563870753E-4</v>
      </c>
      <c r="E10" s="5">
        <v>306</v>
      </c>
      <c r="F10" s="13">
        <v>35968.9</v>
      </c>
    </row>
    <row r="11" spans="1:6" x14ac:dyDescent="0.25">
      <c r="A11" s="4">
        <v>43709</v>
      </c>
      <c r="B11" s="11">
        <v>921996</v>
      </c>
      <c r="C11" s="12">
        <v>0.28437217157124334</v>
      </c>
      <c r="D11" s="12">
        <f t="shared" si="0"/>
        <v>3.785265879678437E-4</v>
      </c>
      <c r="E11" s="5">
        <v>349</v>
      </c>
      <c r="F11" s="13">
        <v>41512.200000000004</v>
      </c>
    </row>
    <row r="12" spans="1:6" x14ac:dyDescent="0.25">
      <c r="A12" s="4">
        <v>43739</v>
      </c>
      <c r="B12" s="11">
        <v>985245</v>
      </c>
      <c r="C12" s="12">
        <v>0.29325000674959018</v>
      </c>
      <c r="D12" s="12">
        <f t="shared" si="0"/>
        <v>5.0342808134017428E-4</v>
      </c>
      <c r="E12" s="5">
        <v>496</v>
      </c>
      <c r="F12" s="13">
        <v>63627</v>
      </c>
    </row>
    <row r="13" spans="1:6" x14ac:dyDescent="0.25">
      <c r="A13" s="4">
        <v>43770</v>
      </c>
      <c r="B13" s="11">
        <v>848695</v>
      </c>
      <c r="C13" s="12">
        <v>0.39323768656584518</v>
      </c>
      <c r="D13" s="12">
        <f t="shared" si="0"/>
        <v>4.8898603149541355E-4</v>
      </c>
      <c r="E13" s="5">
        <v>415</v>
      </c>
      <c r="F13" s="13">
        <v>47439.9</v>
      </c>
    </row>
    <row r="14" spans="1:6" ht="15.75" thickBot="1" x14ac:dyDescent="0.3">
      <c r="A14" s="14">
        <v>43800</v>
      </c>
      <c r="B14" s="15">
        <v>820239</v>
      </c>
      <c r="C14" s="16">
        <v>0.34046009126608223</v>
      </c>
      <c r="D14" s="16">
        <f t="shared" si="0"/>
        <v>5.5105889868684618E-4</v>
      </c>
      <c r="E14" s="17">
        <v>452</v>
      </c>
      <c r="F14" s="18">
        <v>56801.599999999999</v>
      </c>
    </row>
    <row r="16" spans="1:6" x14ac:dyDescent="0.25">
      <c r="B16" t="s">
        <v>17</v>
      </c>
      <c r="C16" t="s">
        <v>18</v>
      </c>
      <c r="D16" t="s">
        <v>9</v>
      </c>
      <c r="E16" t="s">
        <v>3</v>
      </c>
    </row>
    <row r="17" spans="1:19" x14ac:dyDescent="0.25">
      <c r="A17" t="s">
        <v>7</v>
      </c>
      <c r="B17" s="27">
        <v>1974430</v>
      </c>
      <c r="C17" s="28">
        <f>SUM(F78:F89)</f>
        <v>60352.89</v>
      </c>
      <c r="D17" s="29">
        <f>MAX(D78:D89)</f>
        <v>7.4825925797623589E-4</v>
      </c>
      <c r="E17" s="29">
        <v>0.60550000000000004</v>
      </c>
      <c r="S17" t="s">
        <v>15</v>
      </c>
    </row>
    <row r="18" spans="1:19" x14ac:dyDescent="0.25">
      <c r="A18" t="s">
        <v>12</v>
      </c>
      <c r="B18" s="27">
        <v>640650</v>
      </c>
      <c r="C18" s="28">
        <f>SUM(F63:F74)</f>
        <v>11980.500000000002</v>
      </c>
      <c r="D18" s="29">
        <f>MAX(D63:D74)</f>
        <v>3.9102595434771981E-4</v>
      </c>
      <c r="E18" s="29">
        <v>0.39444958695006727</v>
      </c>
      <c r="S18" t="s">
        <v>35</v>
      </c>
    </row>
    <row r="19" spans="1:19" x14ac:dyDescent="0.25">
      <c r="A19" t="s">
        <v>6</v>
      </c>
      <c r="B19" s="27">
        <f>SUM(B48:B59)</f>
        <v>2713625</v>
      </c>
      <c r="C19" s="28">
        <f>SUM(F48:F59)</f>
        <v>182345.3</v>
      </c>
      <c r="D19" s="29">
        <f>MAX(D48:D59)</f>
        <v>1.3826520504523542E-3</v>
      </c>
      <c r="E19" s="29">
        <v>0.56328591302786879</v>
      </c>
      <c r="S19" t="s">
        <v>16</v>
      </c>
    </row>
    <row r="20" spans="1:19" x14ac:dyDescent="0.25">
      <c r="A20" t="s">
        <v>11</v>
      </c>
      <c r="B20" s="27">
        <f>SUM(B33:B44)</f>
        <v>4763553</v>
      </c>
      <c r="C20" s="28">
        <f>SUM(F33:F44)</f>
        <v>241607.50000000003</v>
      </c>
      <c r="D20" s="29">
        <f>MAX(D33:D44)</f>
        <v>9.9453654921818381E-4</v>
      </c>
      <c r="E20" s="29">
        <v>0.33389999999999997</v>
      </c>
    </row>
    <row r="23" spans="1:19" x14ac:dyDescent="0.25">
      <c r="B23" s="29"/>
    </row>
    <row r="24" spans="1:19" x14ac:dyDescent="0.25">
      <c r="B24" s="29"/>
    </row>
    <row r="25" spans="1:19" x14ac:dyDescent="0.25">
      <c r="B25" s="29"/>
    </row>
    <row r="26" spans="1:19" x14ac:dyDescent="0.25">
      <c r="B26" s="29"/>
    </row>
    <row r="30" spans="1:19" ht="15.75" thickBot="1" x14ac:dyDescent="0.3"/>
    <row r="31" spans="1:19" ht="15.75" thickBot="1" x14ac:dyDescent="0.3">
      <c r="A31" s="30" t="s">
        <v>11</v>
      </c>
      <c r="B31" s="31"/>
      <c r="C31" s="31"/>
      <c r="D31" s="31"/>
      <c r="E31" s="31"/>
      <c r="F31" s="32"/>
    </row>
    <row r="32" spans="1:19" x14ac:dyDescent="0.25">
      <c r="A32" s="1"/>
      <c r="B32" s="5" t="s">
        <v>8</v>
      </c>
      <c r="C32" s="5" t="s">
        <v>3</v>
      </c>
      <c r="D32" s="5" t="s">
        <v>9</v>
      </c>
      <c r="E32" s="5" t="s">
        <v>4</v>
      </c>
      <c r="F32" s="10" t="s">
        <v>5</v>
      </c>
    </row>
    <row r="33" spans="1:6" x14ac:dyDescent="0.25">
      <c r="A33" s="4">
        <v>43466</v>
      </c>
      <c r="B33" s="11">
        <v>379350</v>
      </c>
      <c r="C33" s="12">
        <v>0.26897324370633979</v>
      </c>
      <c r="D33" s="12">
        <v>4.9294846447871363E-4</v>
      </c>
      <c r="E33" s="5">
        <v>187</v>
      </c>
      <c r="F33" s="13">
        <v>16538</v>
      </c>
    </row>
    <row r="34" spans="1:6" x14ac:dyDescent="0.25">
      <c r="A34" s="4">
        <v>43497</v>
      </c>
      <c r="B34" s="11">
        <v>307681</v>
      </c>
      <c r="C34" s="12">
        <v>0.28550999249222409</v>
      </c>
      <c r="D34" s="12">
        <v>9.9453654921818381E-4</v>
      </c>
      <c r="E34" s="5">
        <v>306</v>
      </c>
      <c r="F34" s="13">
        <v>24398</v>
      </c>
    </row>
    <row r="35" spans="1:6" x14ac:dyDescent="0.25">
      <c r="A35" s="4">
        <v>43525</v>
      </c>
      <c r="B35" s="11">
        <v>307281</v>
      </c>
      <c r="C35" s="12">
        <v>0.28222050826442246</v>
      </c>
      <c r="D35" s="12">
        <v>7.8429841090077164E-4</v>
      </c>
      <c r="E35" s="5">
        <v>241</v>
      </c>
      <c r="F35" s="13">
        <v>20950</v>
      </c>
    </row>
    <row r="36" spans="1:6" x14ac:dyDescent="0.25">
      <c r="A36" s="4">
        <v>43556</v>
      </c>
      <c r="B36" s="11">
        <v>325075</v>
      </c>
      <c r="C36" s="12">
        <v>0.27223563792970851</v>
      </c>
      <c r="D36" s="12">
        <v>5.0757517495962471E-4</v>
      </c>
      <c r="E36" s="5">
        <v>165</v>
      </c>
      <c r="F36" s="13">
        <v>14637</v>
      </c>
    </row>
    <row r="37" spans="1:6" x14ac:dyDescent="0.25">
      <c r="A37" s="4">
        <v>43586</v>
      </c>
      <c r="B37" s="11">
        <v>383223</v>
      </c>
      <c r="C37" s="12">
        <v>0.22588936467800733</v>
      </c>
      <c r="D37" s="12">
        <v>2.4267854486813162E-4</v>
      </c>
      <c r="E37" s="5">
        <v>93</v>
      </c>
      <c r="F37" s="13">
        <v>8325</v>
      </c>
    </row>
    <row r="38" spans="1:6" x14ac:dyDescent="0.25">
      <c r="A38" s="4">
        <v>43617</v>
      </c>
      <c r="B38" s="11">
        <v>373223</v>
      </c>
      <c r="C38" s="12">
        <v>0.22867025879969885</v>
      </c>
      <c r="D38" s="12">
        <v>2.7061569088721754E-4</v>
      </c>
      <c r="E38" s="5">
        <v>101</v>
      </c>
      <c r="F38" s="13">
        <v>10330</v>
      </c>
    </row>
    <row r="39" spans="1:6" x14ac:dyDescent="0.25">
      <c r="A39" s="4">
        <v>43647</v>
      </c>
      <c r="B39" s="11">
        <v>395408</v>
      </c>
      <c r="C39" s="12">
        <v>0.19638955205762149</v>
      </c>
      <c r="D39" s="12">
        <v>3.1612916278881558E-4</v>
      </c>
      <c r="E39" s="5">
        <v>125</v>
      </c>
      <c r="F39" s="13">
        <v>12827.1</v>
      </c>
    </row>
    <row r="40" spans="1:6" x14ac:dyDescent="0.25">
      <c r="A40" s="4">
        <v>43678</v>
      </c>
      <c r="B40" s="11">
        <v>421807</v>
      </c>
      <c r="C40" s="12">
        <v>0.25650000000000001</v>
      </c>
      <c r="D40" s="12">
        <v>3.7694964758764081E-4</v>
      </c>
      <c r="E40" s="5">
        <v>159</v>
      </c>
      <c r="F40" s="13">
        <v>18667.400000000001</v>
      </c>
    </row>
    <row r="41" spans="1:6" x14ac:dyDescent="0.25">
      <c r="A41" s="4">
        <v>43709</v>
      </c>
      <c r="B41" s="11">
        <v>456690</v>
      </c>
      <c r="C41" s="12">
        <v>0.22520000000000001</v>
      </c>
      <c r="D41" s="12">
        <v>4.2260614421160963E-4</v>
      </c>
      <c r="E41" s="5">
        <v>193</v>
      </c>
      <c r="F41" s="13">
        <v>22814.2</v>
      </c>
    </row>
    <row r="42" spans="1:6" x14ac:dyDescent="0.25">
      <c r="A42" s="4">
        <v>43739</v>
      </c>
      <c r="B42" s="11">
        <v>505774</v>
      </c>
      <c r="C42" s="12">
        <v>0.218</v>
      </c>
      <c r="D42" s="12">
        <v>5.5162977930854487E-4</v>
      </c>
      <c r="E42" s="5">
        <v>279</v>
      </c>
      <c r="F42" s="13">
        <v>32998.6</v>
      </c>
    </row>
    <row r="43" spans="1:6" x14ac:dyDescent="0.25">
      <c r="A43" s="4">
        <v>43770</v>
      </c>
      <c r="B43" s="11">
        <v>463090</v>
      </c>
      <c r="C43" s="12">
        <v>0.33389999999999997</v>
      </c>
      <c r="D43" s="12">
        <v>5.2905482735537371E-4</v>
      </c>
      <c r="E43" s="5">
        <v>245</v>
      </c>
      <c r="F43" s="13">
        <v>28126.1</v>
      </c>
    </row>
    <row r="44" spans="1:6" ht="15.75" thickBot="1" x14ac:dyDescent="0.3">
      <c r="A44" s="14">
        <v>43800</v>
      </c>
      <c r="B44" s="15">
        <v>444951</v>
      </c>
      <c r="C44" s="16">
        <v>0.27660000000000001</v>
      </c>
      <c r="D44" s="16">
        <v>5.4837498960559703E-4</v>
      </c>
      <c r="E44" s="17">
        <v>244</v>
      </c>
      <c r="F44" s="18">
        <v>30996.1</v>
      </c>
    </row>
    <row r="45" spans="1:6" ht="15.75" thickBot="1" x14ac:dyDescent="0.3">
      <c r="C45" s="8"/>
      <c r="D45" s="8"/>
      <c r="E45" s="9"/>
      <c r="F45" s="6"/>
    </row>
    <row r="46" spans="1:6" ht="15.75" thickBot="1" x14ac:dyDescent="0.3">
      <c r="A46" s="30" t="s">
        <v>6</v>
      </c>
      <c r="B46" s="31"/>
      <c r="C46" s="31"/>
      <c r="D46" s="31"/>
      <c r="E46" s="31"/>
      <c r="F46" s="32"/>
    </row>
    <row r="47" spans="1:6" x14ac:dyDescent="0.25">
      <c r="A47" s="1"/>
      <c r="B47" s="5" t="s">
        <v>8</v>
      </c>
      <c r="C47" s="5" t="s">
        <v>3</v>
      </c>
      <c r="D47" s="5" t="s">
        <v>9</v>
      </c>
      <c r="E47" s="5" t="s">
        <v>4</v>
      </c>
      <c r="F47" s="10" t="s">
        <v>5</v>
      </c>
    </row>
    <row r="48" spans="1:6" x14ac:dyDescent="0.25">
      <c r="A48" s="4">
        <v>43466</v>
      </c>
      <c r="B48" s="11">
        <v>220422</v>
      </c>
      <c r="C48" s="12">
        <v>0.55855586103020571</v>
      </c>
      <c r="D48" s="12">
        <v>8.9827694150311672E-4</v>
      </c>
      <c r="E48" s="5">
        <v>198</v>
      </c>
      <c r="F48" s="13">
        <v>17822</v>
      </c>
    </row>
    <row r="49" spans="1:22" x14ac:dyDescent="0.25">
      <c r="A49" s="4">
        <v>43497</v>
      </c>
      <c r="B49" s="11">
        <v>242288</v>
      </c>
      <c r="C49" s="12">
        <v>0.51375222875255899</v>
      </c>
      <c r="D49" s="12">
        <v>1.3826520504523542E-3</v>
      </c>
      <c r="E49" s="5">
        <v>335</v>
      </c>
      <c r="F49" s="13">
        <v>27142</v>
      </c>
    </row>
    <row r="50" spans="1:22" x14ac:dyDescent="0.25">
      <c r="A50" s="4">
        <v>43525</v>
      </c>
      <c r="B50" s="11">
        <v>235620</v>
      </c>
      <c r="C50" s="12">
        <v>0.50309396485867075</v>
      </c>
      <c r="D50" s="12">
        <v>9.5068330362448007E-4</v>
      </c>
      <c r="E50" s="5">
        <v>224</v>
      </c>
      <c r="F50" s="13">
        <v>19554</v>
      </c>
    </row>
    <row r="51" spans="1:22" x14ac:dyDescent="0.25">
      <c r="A51" s="4">
        <v>43556</v>
      </c>
      <c r="B51" s="11">
        <v>222830</v>
      </c>
      <c r="C51" s="12">
        <v>0.56328591302786879</v>
      </c>
      <c r="D51" s="12">
        <v>8.885697617017457E-4</v>
      </c>
      <c r="E51" s="5">
        <v>198</v>
      </c>
      <c r="F51" s="13">
        <v>17989</v>
      </c>
    </row>
    <row r="52" spans="1:22" x14ac:dyDescent="0.25">
      <c r="A52" s="4">
        <v>43586</v>
      </c>
      <c r="B52" s="11">
        <v>213883</v>
      </c>
      <c r="C52" s="12">
        <v>0.47060776218773814</v>
      </c>
      <c r="D52" s="12">
        <v>4.2546625959052377E-4</v>
      </c>
      <c r="E52" s="5">
        <v>91</v>
      </c>
      <c r="F52" s="13">
        <v>8115</v>
      </c>
    </row>
    <row r="53" spans="1:22" x14ac:dyDescent="0.25">
      <c r="A53" s="4">
        <v>43617</v>
      </c>
      <c r="B53" s="11">
        <v>199345</v>
      </c>
      <c r="C53" s="12">
        <v>0.51672728184805239</v>
      </c>
      <c r="D53" s="12">
        <v>4.8157716521608269E-4</v>
      </c>
      <c r="E53" s="5">
        <v>96</v>
      </c>
      <c r="F53" s="13">
        <v>9976</v>
      </c>
    </row>
    <row r="54" spans="1:22" ht="15.75" x14ac:dyDescent="0.25">
      <c r="A54" s="4">
        <v>43647</v>
      </c>
      <c r="B54" s="11">
        <v>237290</v>
      </c>
      <c r="C54" s="12">
        <v>0.3102701335918075</v>
      </c>
      <c r="D54" s="12">
        <v>4.9306755446921493E-4</v>
      </c>
      <c r="E54" s="5">
        <v>117</v>
      </c>
      <c r="F54" s="13">
        <v>12831.4</v>
      </c>
      <c r="V54" s="34" t="s">
        <v>36</v>
      </c>
    </row>
    <row r="55" spans="1:22" x14ac:dyDescent="0.25">
      <c r="A55" s="4">
        <v>43678</v>
      </c>
      <c r="B55" s="11">
        <v>212243</v>
      </c>
      <c r="C55" s="12">
        <v>0.30049999999999999</v>
      </c>
      <c r="D55" s="12">
        <v>4.8529280117601053E-4</v>
      </c>
      <c r="E55" s="5">
        <v>103</v>
      </c>
      <c r="F55" s="13">
        <v>11871.7</v>
      </c>
      <c r="V55" s="33" t="s">
        <v>37</v>
      </c>
    </row>
    <row r="56" spans="1:22" x14ac:dyDescent="0.25">
      <c r="A56" s="4">
        <v>43709</v>
      </c>
      <c r="B56" s="11">
        <v>249417</v>
      </c>
      <c r="C56" s="12">
        <v>0.2462</v>
      </c>
      <c r="D56" s="12">
        <v>4.0895367998171735E-4</v>
      </c>
      <c r="E56" s="5">
        <v>102</v>
      </c>
      <c r="F56" s="13">
        <v>11702.8</v>
      </c>
      <c r="V56" s="35"/>
    </row>
    <row r="57" spans="1:22" ht="15.75" x14ac:dyDescent="0.25">
      <c r="A57" s="4">
        <v>43739</v>
      </c>
      <c r="B57" s="11">
        <v>274451</v>
      </c>
      <c r="C57" s="12">
        <v>0.33339999999999997</v>
      </c>
      <c r="D57" s="12">
        <v>3.7893831685801839E-4</v>
      </c>
      <c r="E57" s="5">
        <v>104</v>
      </c>
      <c r="F57" s="13">
        <v>12015.9</v>
      </c>
      <c r="V57" s="34" t="s">
        <v>38</v>
      </c>
    </row>
    <row r="58" spans="1:22" x14ac:dyDescent="0.25">
      <c r="A58" s="4">
        <v>43770</v>
      </c>
      <c r="B58" s="11">
        <v>204072</v>
      </c>
      <c r="C58" s="12">
        <v>0.44219999999999998</v>
      </c>
      <c r="D58" s="12">
        <v>6.3212983652828419E-4</v>
      </c>
      <c r="E58" s="5">
        <v>129</v>
      </c>
      <c r="F58" s="13">
        <v>14400.7</v>
      </c>
      <c r="V58" s="33" t="s">
        <v>8</v>
      </c>
    </row>
    <row r="59" spans="1:22" ht="15.75" thickBot="1" x14ac:dyDescent="0.3">
      <c r="A59" s="14">
        <v>43800</v>
      </c>
      <c r="B59" s="15">
        <v>201764</v>
      </c>
      <c r="C59" s="16">
        <v>0.3987</v>
      </c>
      <c r="D59" s="16">
        <v>7.7813683313177767E-4</v>
      </c>
      <c r="E59" s="17">
        <v>157</v>
      </c>
      <c r="F59" s="18">
        <v>18924.8</v>
      </c>
      <c r="V59" s="33" t="s">
        <v>3</v>
      </c>
    </row>
    <row r="60" spans="1:22" ht="15.75" thickBot="1" x14ac:dyDescent="0.3">
      <c r="C60" s="5"/>
      <c r="D60" s="5"/>
      <c r="E60" s="7"/>
      <c r="F60" s="6"/>
      <c r="V60" s="33" t="s">
        <v>9</v>
      </c>
    </row>
    <row r="61" spans="1:22" ht="15.75" thickBot="1" x14ac:dyDescent="0.3">
      <c r="A61" s="30" t="s">
        <v>12</v>
      </c>
      <c r="B61" s="31"/>
      <c r="C61" s="31"/>
      <c r="D61" s="31"/>
      <c r="E61" s="31"/>
      <c r="F61" s="32"/>
      <c r="V61" s="33" t="s">
        <v>4</v>
      </c>
    </row>
    <row r="62" spans="1:22" x14ac:dyDescent="0.25">
      <c r="A62" s="1"/>
      <c r="B62" s="5" t="s">
        <v>8</v>
      </c>
      <c r="C62" s="5" t="s">
        <v>3</v>
      </c>
      <c r="D62" s="5" t="s">
        <v>9</v>
      </c>
      <c r="E62" s="5" t="s">
        <v>4</v>
      </c>
      <c r="F62" s="10" t="s">
        <v>5</v>
      </c>
      <c r="V62" s="33" t="s">
        <v>5</v>
      </c>
    </row>
    <row r="63" spans="1:22" x14ac:dyDescent="0.25">
      <c r="A63" s="4">
        <v>43466</v>
      </c>
      <c r="B63" s="11">
        <v>46490</v>
      </c>
      <c r="C63" s="12">
        <v>0.37349967734996775</v>
      </c>
      <c r="D63" s="12">
        <v>1.5057001505700151E-4</v>
      </c>
      <c r="E63" s="5">
        <v>7</v>
      </c>
      <c r="F63" s="13">
        <v>828</v>
      </c>
      <c r="H63" s="27"/>
      <c r="V63" s="35"/>
    </row>
    <row r="64" spans="1:22" ht="15.75" x14ac:dyDescent="0.25">
      <c r="A64" s="4">
        <v>43497</v>
      </c>
      <c r="B64" s="11">
        <v>37761</v>
      </c>
      <c r="C64" s="12">
        <v>0.37432801038108099</v>
      </c>
      <c r="D64" s="12">
        <v>1.5889409708429332E-4</v>
      </c>
      <c r="E64" s="5">
        <v>6</v>
      </c>
      <c r="F64" s="13">
        <v>447</v>
      </c>
      <c r="V64" s="34" t="s">
        <v>19</v>
      </c>
    </row>
    <row r="65" spans="1:22" x14ac:dyDescent="0.25">
      <c r="A65" s="4">
        <v>43525</v>
      </c>
      <c r="B65" s="11">
        <v>35913</v>
      </c>
      <c r="C65" s="12">
        <v>0.38696293821178962</v>
      </c>
      <c r="D65" s="12">
        <v>2.22760560242809E-4</v>
      </c>
      <c r="E65" s="5">
        <v>8</v>
      </c>
      <c r="F65" s="13">
        <v>899</v>
      </c>
      <c r="V65" s="35" t="s">
        <v>20</v>
      </c>
    </row>
    <row r="66" spans="1:22" x14ac:dyDescent="0.25">
      <c r="A66" s="4">
        <v>43556</v>
      </c>
      <c r="B66" s="11">
        <v>47884</v>
      </c>
      <c r="C66" s="12">
        <v>0.36939269902263805</v>
      </c>
      <c r="D66" s="12">
        <v>2.9237323531868681E-4</v>
      </c>
      <c r="E66" s="5">
        <v>14</v>
      </c>
      <c r="F66" s="13">
        <v>1755.8</v>
      </c>
      <c r="V66" s="35" t="s">
        <v>29</v>
      </c>
    </row>
    <row r="67" spans="1:22" x14ac:dyDescent="0.25">
      <c r="A67" s="4">
        <v>43586</v>
      </c>
      <c r="B67" s="11">
        <v>55694</v>
      </c>
      <c r="C67" s="12">
        <v>0.37878407009731746</v>
      </c>
      <c r="D67" s="12">
        <v>1.7955255503285813E-5</v>
      </c>
      <c r="E67" s="5">
        <v>1</v>
      </c>
      <c r="F67" s="13">
        <v>74</v>
      </c>
      <c r="V67" s="35" t="s">
        <v>27</v>
      </c>
    </row>
    <row r="68" spans="1:22" x14ac:dyDescent="0.25">
      <c r="A68" s="4">
        <v>43617</v>
      </c>
      <c r="B68" s="11">
        <v>57257</v>
      </c>
      <c r="C68" s="12">
        <v>0.39444958695006727</v>
      </c>
      <c r="D68" s="12">
        <v>5.2395340307735302E-5</v>
      </c>
      <c r="E68" s="5">
        <v>3</v>
      </c>
      <c r="F68" s="13">
        <v>232</v>
      </c>
      <c r="V68" s="35" t="s">
        <v>28</v>
      </c>
    </row>
    <row r="69" spans="1:22" ht="16.5" x14ac:dyDescent="0.25">
      <c r="A69" s="4">
        <v>43647</v>
      </c>
      <c r="B69" s="11">
        <v>72030</v>
      </c>
      <c r="C69" s="12">
        <v>0.24947938359017077</v>
      </c>
      <c r="D69" s="12">
        <v>1.3883104262113008E-4</v>
      </c>
      <c r="E69" s="5">
        <v>10</v>
      </c>
      <c r="F69" s="13">
        <v>1218.4000000000001</v>
      </c>
      <c r="V69" s="36" t="s">
        <v>30</v>
      </c>
    </row>
    <row r="70" spans="1:22" x14ac:dyDescent="0.25">
      <c r="A70" s="4">
        <v>43678</v>
      </c>
      <c r="B70" s="11">
        <v>73221</v>
      </c>
      <c r="C70" s="12">
        <v>0.20230000000000001</v>
      </c>
      <c r="D70" s="12">
        <v>1.0925827289985113E-4</v>
      </c>
      <c r="E70" s="5">
        <v>8</v>
      </c>
      <c r="F70" s="13">
        <v>946.2</v>
      </c>
      <c r="V70" s="35" t="s">
        <v>23</v>
      </c>
    </row>
    <row r="71" spans="1:22" x14ac:dyDescent="0.25">
      <c r="A71" s="4">
        <v>43709</v>
      </c>
      <c r="B71" s="11">
        <v>59611</v>
      </c>
      <c r="C71" s="12">
        <v>0.27889999999999998</v>
      </c>
      <c r="D71" s="12">
        <v>1.8452970089413029E-4</v>
      </c>
      <c r="E71" s="5">
        <v>11</v>
      </c>
      <c r="F71" s="13">
        <v>1242.9000000000001</v>
      </c>
      <c r="V71" s="35" t="s">
        <v>21</v>
      </c>
    </row>
    <row r="72" spans="1:22" x14ac:dyDescent="0.25">
      <c r="A72" s="4">
        <v>43739</v>
      </c>
      <c r="B72" s="11">
        <v>60685</v>
      </c>
      <c r="C72" s="12">
        <v>0.26850000000000002</v>
      </c>
      <c r="D72" s="12">
        <v>8.2392683529702558E-5</v>
      </c>
      <c r="E72" s="5">
        <v>5</v>
      </c>
      <c r="F72" s="13">
        <v>604.5</v>
      </c>
      <c r="V72" s="35" t="s">
        <v>22</v>
      </c>
    </row>
    <row r="73" spans="1:22" x14ac:dyDescent="0.25">
      <c r="A73" s="4">
        <v>43770</v>
      </c>
      <c r="B73" s="11">
        <v>53186</v>
      </c>
      <c r="C73" s="12">
        <v>0.27229999999999999</v>
      </c>
      <c r="D73" s="12">
        <v>2.0682134396269694E-4</v>
      </c>
      <c r="E73" s="5">
        <v>11</v>
      </c>
      <c r="F73" s="13">
        <v>1536.1</v>
      </c>
      <c r="V73" s="35" t="s">
        <v>26</v>
      </c>
    </row>
    <row r="74" spans="1:22" ht="15.75" thickBot="1" x14ac:dyDescent="0.3">
      <c r="A74" s="14">
        <v>43800</v>
      </c>
      <c r="B74" s="15">
        <v>40918</v>
      </c>
      <c r="C74" s="16">
        <v>0.25692849112859867</v>
      </c>
      <c r="D74" s="16">
        <v>3.9102595434771981E-4</v>
      </c>
      <c r="E74" s="17">
        <v>16</v>
      </c>
      <c r="F74" s="18">
        <v>2196.6</v>
      </c>
      <c r="V74" s="35" t="s">
        <v>24</v>
      </c>
    </row>
    <row r="75" spans="1:22" ht="15.75" thickBot="1" x14ac:dyDescent="0.3">
      <c r="C75" s="5"/>
      <c r="D75" s="5"/>
      <c r="E75" s="7"/>
      <c r="F75" s="6"/>
      <c r="V75" s="35" t="s">
        <v>25</v>
      </c>
    </row>
    <row r="76" spans="1:22" ht="15.75" thickBot="1" x14ac:dyDescent="0.3">
      <c r="A76" s="30" t="s">
        <v>7</v>
      </c>
      <c r="B76" s="31"/>
      <c r="C76" s="31"/>
      <c r="D76" s="31"/>
      <c r="E76" s="31"/>
      <c r="F76" s="32"/>
      <c r="V76" s="35"/>
    </row>
    <row r="77" spans="1:22" ht="15.75" x14ac:dyDescent="0.25">
      <c r="A77" s="1"/>
      <c r="B77" s="5" t="s">
        <v>8</v>
      </c>
      <c r="C77" s="5" t="s">
        <v>3</v>
      </c>
      <c r="D77" s="5" t="s">
        <v>9</v>
      </c>
      <c r="E77" s="5" t="s">
        <v>4</v>
      </c>
      <c r="F77" s="10" t="s">
        <v>5</v>
      </c>
      <c r="V77" s="34" t="s">
        <v>31</v>
      </c>
    </row>
    <row r="78" spans="1:22" x14ac:dyDescent="0.25">
      <c r="A78" s="4">
        <v>43466</v>
      </c>
      <c r="B78" s="11">
        <v>145109</v>
      </c>
      <c r="C78" s="12">
        <v>0.37886002935724178</v>
      </c>
      <c r="D78" s="12">
        <v>2.2052388204728859E-4</v>
      </c>
      <c r="E78" s="5">
        <v>32</v>
      </c>
      <c r="F78" s="13">
        <v>2988</v>
      </c>
      <c r="H78" s="27"/>
      <c r="V78" s="35" t="s">
        <v>32</v>
      </c>
    </row>
    <row r="79" spans="1:22" x14ac:dyDescent="0.25">
      <c r="A79" s="4">
        <v>43497</v>
      </c>
      <c r="B79" s="11">
        <v>122531</v>
      </c>
      <c r="C79" s="12">
        <v>0.4634337432976145</v>
      </c>
      <c r="D79" s="12">
        <v>5.6312280157674388E-4</v>
      </c>
      <c r="E79" s="5">
        <v>69</v>
      </c>
      <c r="F79" s="13">
        <v>5078</v>
      </c>
      <c r="V79" s="35" t="s">
        <v>33</v>
      </c>
    </row>
    <row r="80" spans="1:22" x14ac:dyDescent="0.25">
      <c r="A80" s="4">
        <v>43525</v>
      </c>
      <c r="B80" s="11">
        <v>130547</v>
      </c>
      <c r="C80" s="12">
        <v>0.45000651106498041</v>
      </c>
      <c r="D80" s="12">
        <v>2.8342282855982901E-4</v>
      </c>
      <c r="E80" s="5">
        <v>37</v>
      </c>
      <c r="F80" s="13">
        <v>3195</v>
      </c>
      <c r="V80" s="35" t="s">
        <v>34</v>
      </c>
    </row>
    <row r="81" spans="1:6" x14ac:dyDescent="0.25">
      <c r="A81" s="4">
        <v>43556</v>
      </c>
      <c r="B81" s="11">
        <v>127927</v>
      </c>
      <c r="C81" s="12">
        <v>0.47473949987102021</v>
      </c>
      <c r="D81" s="12">
        <v>4.0648182166391772E-4</v>
      </c>
      <c r="E81" s="5">
        <v>52</v>
      </c>
      <c r="F81" s="13">
        <v>6057.46</v>
      </c>
    </row>
    <row r="82" spans="1:6" x14ac:dyDescent="0.25">
      <c r="A82" s="4">
        <v>43586</v>
      </c>
      <c r="B82" s="11">
        <v>217740</v>
      </c>
      <c r="C82" s="12">
        <v>0.54728575365114351</v>
      </c>
      <c r="D82" s="12">
        <v>7.8074768072012497E-5</v>
      </c>
      <c r="E82" s="5">
        <v>17</v>
      </c>
      <c r="F82" s="13">
        <v>1358</v>
      </c>
    </row>
    <row r="83" spans="1:6" x14ac:dyDescent="0.25">
      <c r="A83" s="4">
        <v>43617</v>
      </c>
      <c r="B83" s="11">
        <v>202084</v>
      </c>
      <c r="C83" s="12">
        <v>0.54033471229785635</v>
      </c>
      <c r="D83" s="12">
        <v>1.0391718295362324E-4</v>
      </c>
      <c r="E83" s="5">
        <v>21</v>
      </c>
      <c r="F83" s="13">
        <v>1924.23</v>
      </c>
    </row>
    <row r="84" spans="1:6" x14ac:dyDescent="0.25">
      <c r="A84" s="4">
        <v>43647</v>
      </c>
      <c r="B84" s="11">
        <v>246378</v>
      </c>
      <c r="C84" s="12">
        <v>0.51584151182329596</v>
      </c>
      <c r="D84" s="12">
        <v>1.2988172645284887E-4</v>
      </c>
      <c r="E84" s="5">
        <v>32</v>
      </c>
      <c r="F84" s="13">
        <v>3447.2</v>
      </c>
    </row>
    <row r="85" spans="1:6" x14ac:dyDescent="0.25">
      <c r="A85" s="4">
        <v>43678</v>
      </c>
      <c r="B85" s="11">
        <v>220548</v>
      </c>
      <c r="C85" s="12">
        <v>0.60550000000000004</v>
      </c>
      <c r="D85" s="12">
        <v>1.6322977311061538E-4</v>
      </c>
      <c r="E85" s="5">
        <v>36</v>
      </c>
      <c r="F85" s="13">
        <v>4483.6000000000004</v>
      </c>
    </row>
    <row r="86" spans="1:6" x14ac:dyDescent="0.25">
      <c r="A86" s="4">
        <v>43709</v>
      </c>
      <c r="B86" s="11">
        <v>156278</v>
      </c>
      <c r="C86" s="12">
        <v>0.52029999999999998</v>
      </c>
      <c r="D86" s="12">
        <v>2.7515069299581513E-4</v>
      </c>
      <c r="E86" s="5">
        <v>43</v>
      </c>
      <c r="F86" s="13">
        <v>5752.3</v>
      </c>
    </row>
    <row r="87" spans="1:6" x14ac:dyDescent="0.25">
      <c r="A87" s="4">
        <v>43739</v>
      </c>
      <c r="B87" s="11">
        <v>144335</v>
      </c>
      <c r="C87" s="12">
        <v>0.49099999999999999</v>
      </c>
      <c r="D87" s="12">
        <v>7.4825925797623589E-4</v>
      </c>
      <c r="E87" s="5">
        <v>108</v>
      </c>
      <c r="F87" s="13">
        <v>18008</v>
      </c>
    </row>
    <row r="88" spans="1:6" x14ac:dyDescent="0.25">
      <c r="A88" s="4">
        <v>43770</v>
      </c>
      <c r="B88" s="11">
        <v>128347</v>
      </c>
      <c r="C88" s="12">
        <v>0.5796</v>
      </c>
      <c r="D88" s="12">
        <v>2.3374134183112968E-4</v>
      </c>
      <c r="E88" s="5">
        <v>30</v>
      </c>
      <c r="F88" s="13">
        <v>3377</v>
      </c>
    </row>
    <row r="89" spans="1:6" ht="15.75" thickBot="1" x14ac:dyDescent="0.3">
      <c r="A89" s="14">
        <v>43800</v>
      </c>
      <c r="B89" s="15">
        <v>132606</v>
      </c>
      <c r="C89" s="16">
        <v>0.4919</v>
      </c>
      <c r="D89" s="16">
        <v>2.6393979156297601E-4</v>
      </c>
      <c r="E89" s="17">
        <v>35</v>
      </c>
      <c r="F89" s="18">
        <v>4684.1000000000004</v>
      </c>
    </row>
  </sheetData>
  <dataConsolidate/>
  <mergeCells count="5">
    <mergeCell ref="A1:F1"/>
    <mergeCell ref="A31:F31"/>
    <mergeCell ref="A46:F46"/>
    <mergeCell ref="A61:F61"/>
    <mergeCell ref="A76:F7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נתונים</vt:lpstr>
      <vt:lpstr>דוח הנהלה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husein muhammad aljohary</cp:lastModifiedBy>
  <dcterms:created xsi:type="dcterms:W3CDTF">2016-02-25T16:16:35Z</dcterms:created>
  <dcterms:modified xsi:type="dcterms:W3CDTF">2024-03-23T13:42:48Z</dcterms:modified>
</cp:coreProperties>
</file>