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8130F760-9F16-461F-A14C-2A404A834818}" xr6:coauthVersionLast="40" xr6:coauthVersionMax="40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C72" i="1"/>
  <c r="F17" i="1" s="1"/>
  <c r="C57" i="1"/>
  <c r="F16" i="1" s="1"/>
  <c r="C42" i="1"/>
  <c r="F15" i="1" s="1"/>
  <c r="C28" i="1"/>
  <c r="F14" i="1" s="1"/>
  <c r="C13" i="1"/>
  <c r="F13" i="1" s="1"/>
</calcChain>
</file>

<file path=xl/sharedStrings.xml><?xml version="1.0" encoding="utf-8"?>
<sst xmlns="http://schemas.openxmlformats.org/spreadsheetml/2006/main" count="83" uniqueCount="22">
  <si>
    <t>Drone 1</t>
  </si>
  <si>
    <t>Temps de Découverte</t>
  </si>
  <si>
    <t>Drone 2</t>
  </si>
  <si>
    <t>Drone 3</t>
  </si>
  <si>
    <t>Drone 4</t>
  </si>
  <si>
    <t>Drone 5</t>
  </si>
  <si>
    <t>SIMULATION 1 DRONE</t>
  </si>
  <si>
    <t xml:space="preserve">Drone découverte </t>
  </si>
  <si>
    <t>Bilan  Moyen</t>
  </si>
  <si>
    <t>Bilan</t>
  </si>
  <si>
    <t>SIMULATION 2 DRONES</t>
  </si>
  <si>
    <t>DRONE 1 : 10/10</t>
  </si>
  <si>
    <t>SIMULATION 3 DRONES</t>
  </si>
  <si>
    <t>SIMULATION 4 DRONES</t>
  </si>
  <si>
    <t>Nombres de Drones</t>
  </si>
  <si>
    <t>Temps Moyen</t>
  </si>
  <si>
    <t>SIMULATION 5 DRONES</t>
  </si>
  <si>
    <t xml:space="preserve"> DRONE 1 : 5/10 - DRONE 2 : 5/10 </t>
  </si>
  <si>
    <t xml:space="preserve"> DRONE 1 : 2/10 - DRONE 2 : 3/10 - DRONE 3 : 5/10 </t>
  </si>
  <si>
    <t xml:space="preserve"> DRONE1:3/10 - DRONE2:4/10 - DRONE3:1/10 - DRONE 4 : 2/10</t>
  </si>
  <si>
    <t xml:space="preserve"> DRONE1:4/10  DRONE2:3/10 DRONE3:1/10 DRONE4:1/10 DRONE5:1/10 </t>
  </si>
  <si>
    <t>Coût de la 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</si>
</sst>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-F400]h:mm:ss\ AM/PM"/>
    <numFmt numFmtId="167" formatCode="#,##0.00\ _€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/>
    <xf numFmtId="2" fontId="0" fillId="0" borderId="0" xfId="0" applyNumberFormat="1"/>
    <xf numFmtId="0" fontId="0" fillId="0" borderId="0" xfId="0" applyAlignment="1"/>
    <xf numFmtId="0" fontId="0" fillId="0" borderId="0" xfId="0" applyAlignment="1">
      <alignment vertical="center"/>
    </xf>
    <xf numFmtId="167" fontId="0" fillId="0" borderId="0" xfId="0" applyNumberFormat="1"/>
  </cellXfs>
  <cellStyles count="1">
    <cellStyle name="Normal" xfId="0" builtinId="0"/>
  </cellStyles>
  <dxfs count="17">
    <dxf>
      <numFmt numFmtId="167" formatCode="#,##0.00\ _€"/>
    </dxf>
    <dxf>
      <numFmt numFmtId="166" formatCode="[$-F400]h:mm:ss\ AM/PM"/>
    </dxf>
    <dxf>
      <numFmt numFmtId="166" formatCode="[$-F400]h:mm:ss\ AM/PM"/>
    </dxf>
    <dxf>
      <alignment horizontal="general" vertical="center" textRotation="0" wrapText="0" indent="0" justifyLastLine="0" shrinkToFit="0" readingOrder="0"/>
    </dxf>
    <dxf>
      <numFmt numFmtId="2" formatCode="0.00"/>
    </dxf>
    <dxf>
      <numFmt numFmtId="166" formatCode="[$-F400]h:mm:ss\ AM/PM"/>
    </dxf>
    <dxf>
      <alignment horizontal="general" vertical="center" textRotation="0" wrapText="0" indent="0" justifyLastLine="0" shrinkToFit="0" readingOrder="0"/>
    </dxf>
    <dxf>
      <numFmt numFmtId="2" formatCode="0.00"/>
    </dxf>
    <dxf>
      <numFmt numFmtId="166" formatCode="[$-F400]h:mm:ss\ AM/PM"/>
    </dxf>
    <dxf>
      <alignment horizontal="general" vertical="center" textRotation="0" wrapText="0" indent="0" justifyLastLine="0" shrinkToFit="0" readingOrder="0"/>
    </dxf>
    <dxf>
      <numFmt numFmtId="2" formatCode="0.00"/>
    </dxf>
    <dxf>
      <numFmt numFmtId="166" formatCode="[$-F400]h:mm:ss\ AM/PM"/>
    </dxf>
    <dxf>
      <alignment horizontal="general" vertical="center" textRotation="0" wrapText="0" indent="0" justifyLastLine="0" shrinkToFit="0" readingOrder="0"/>
    </dxf>
    <dxf>
      <numFmt numFmtId="2" formatCode="0.00"/>
    </dxf>
    <dxf>
      <numFmt numFmtId="2" formatCode="0.00"/>
    </dxf>
    <dxf>
      <numFmt numFmtId="166" formatCode="[$-F400]h:mm:ss\ AM/PM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Temps moyen de la mission en fonction du nombre de drones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Sheet1!$G$12</c:f>
              <c:strCache>
                <c:ptCount val="1"/>
                <c:pt idx="0">
                  <c:v>Coût de la mission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Sheet1!$E$13:$E$17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Sheet1!$G$13:$G$17</c:f>
              <c:numCache>
                <c:formatCode>#\ ##0.00\ _€</c:formatCode>
                <c:ptCount val="5"/>
                <c:pt idx="0">
                  <c:v>26</c:v>
                </c:pt>
                <c:pt idx="1">
                  <c:v>32</c:v>
                </c:pt>
                <c:pt idx="2">
                  <c:v>38</c:v>
                </c:pt>
                <c:pt idx="3">
                  <c:v>44</c:v>
                </c:pt>
                <c:pt idx="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96-4E51-A9DC-924E816A2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748920"/>
        <c:axId val="490756136"/>
      </c:scatterChart>
      <c:scatterChart>
        <c:scatterStyle val="lineMarker"/>
        <c:varyColors val="0"/>
        <c:ser>
          <c:idx val="0"/>
          <c:order val="0"/>
          <c:tx>
            <c:strRef>
              <c:f>Sheet1!$F$12</c:f>
              <c:strCache>
                <c:ptCount val="1"/>
                <c:pt idx="0">
                  <c:v>Temps Moyen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Sheet1!$E$13:$E$17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Sheet1!$F$13:$F$17</c:f>
              <c:numCache>
                <c:formatCode>[$-F400]h:mm:ss\ AM/PM</c:formatCode>
                <c:ptCount val="5"/>
                <c:pt idx="0">
                  <c:v>0.54909722222222224</c:v>
                </c:pt>
                <c:pt idx="1">
                  <c:v>0.41194675925925922</c:v>
                </c:pt>
                <c:pt idx="2">
                  <c:v>0.51937731481481486</c:v>
                </c:pt>
                <c:pt idx="3">
                  <c:v>0.46437731481481481</c:v>
                </c:pt>
                <c:pt idx="4">
                  <c:v>0.4138912037037038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6-4E51-A9DC-924E816A2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048920"/>
        <c:axId val="580057448"/>
      </c:scatterChart>
      <c:valAx>
        <c:axId val="49074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Nombre de drones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0756136"/>
        <c:crosses val="autoZero"/>
        <c:crossBetween val="midCat"/>
      </c:valAx>
      <c:valAx>
        <c:axId val="49075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Coût de la mission en K$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\ ##0.00\ _€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0748920"/>
        <c:crosses val="autoZero"/>
        <c:crossBetween val="midCat"/>
      </c:valAx>
      <c:valAx>
        <c:axId val="580057448"/>
        <c:scaling>
          <c:orientation val="minMax"/>
        </c:scaling>
        <c:delete val="0"/>
        <c:axPos val="r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 Temps moyen de la mission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048920"/>
        <c:crosses val="max"/>
        <c:crossBetween val="midCat"/>
      </c:valAx>
      <c:valAx>
        <c:axId val="58004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057448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650874</xdr:colOff>
      <xdr:row>18</xdr:row>
      <xdr:rowOff>95250</xdr:rowOff>
    </xdr:from>
    <xdr:to>
      <xdr:col>8</xdr:col>
      <xdr:colOff>253999</xdr:colOff>
      <xdr:row>38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30C6BC2-7BE2-4F5E-AF94-92EE87368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25</xdr:row>
      <xdr:rowOff>76200</xdr:rowOff>
    </xdr:from>
    <xdr:to>
      <xdr:col>5</xdr:col>
      <xdr:colOff>965200</xdr:colOff>
      <xdr:row>29</xdr:row>
      <xdr:rowOff>50800</xdr:rowOff>
    </xdr:to>
    <xdr:sp macro="" textlink="">
      <xdr:nvSpPr>
        <xdr:cNvPr id="5" name="Ellipse 4">
          <a:extLst>
            <a:ext uri="{FF2B5EF4-FFF2-40B4-BE49-F238E27FC236}">
              <a16:creationId xmlns:a16="http://schemas.microsoft.com/office/drawing/2014/main" id="{43F9679F-1911-44FF-A7B6-5A37C66E9671}"/>
            </a:ext>
          </a:extLst>
        </xdr:cNvPr>
        <xdr:cNvSpPr/>
      </xdr:nvSpPr>
      <xdr:spPr>
        <a:xfrm>
          <a:off x="10331450" y="4679950"/>
          <a:ext cx="736600" cy="711200"/>
        </a:xfrm>
        <a:prstGeom prst="ellipse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4A22AB-D34A-49DF-A6FE-EA4B44ECDEB2}" name="Tableau2" displayName="Tableau2" ref="A2:C13" totalsRowShown="0" headerRowDxfId="14">
  <autoFilter ref="A2:C13" xr:uid="{BCD5526A-81D4-4901-A388-9535C46EBFD4}"/>
  <tableColumns count="3">
    <tableColumn id="1" xr3:uid="{3C31CEBF-BECC-4B35-9CDA-AE990437BBC8}" name="Bilan" dataDxfId="16"/>
    <tableColumn id="2" xr3:uid="{E2E0840F-10CB-49D7-9D5A-84B167D111D1}" name="Drone découverte "/>
    <tableColumn id="3" xr3:uid="{C012A81F-22E3-48A9-A53C-8CF8C36AE51A}" name="Temps de Découverte" dataDxfId="1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4582F1-20F1-4DD2-8BEA-6A642762E549}" name="Tableau24" displayName="Tableau24" ref="A17:C28" totalsRowShown="0" headerRowDxfId="13">
  <autoFilter ref="A17:C28" xr:uid="{420D70C5-21A1-4E5A-A97B-BB3628F183C7}"/>
  <tableColumns count="3">
    <tableColumn id="1" xr3:uid="{5DD78D32-D41B-4AEB-BB23-36ADD69F3108}" name="Bilan" dataDxfId="12"/>
    <tableColumn id="2" xr3:uid="{3A70987C-BABD-4B79-88C5-510658764212}" name="Drone découverte "/>
    <tableColumn id="3" xr3:uid="{C765DB5B-E63A-4A26-ABA8-308DC5F8458A}" name="Temps de Découverte" dataDxfId="11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EDA2991-96C1-4A8B-B984-C5815D7FC046}" name="Tableau246" displayName="Tableau246" ref="A31:C42" totalsRowShown="0" headerRowDxfId="10">
  <autoFilter ref="A31:C42" xr:uid="{8B6B68A9-CF90-401A-A692-1021F0F347DB}"/>
  <tableColumns count="3">
    <tableColumn id="1" xr3:uid="{A0A8AC52-F967-47FC-B041-FD714EC78CDB}" name="Bilan" dataDxfId="9"/>
    <tableColumn id="2" xr3:uid="{18C0671A-2FB2-4BF5-B68C-4C69CAF41022}" name="Drone découverte "/>
    <tableColumn id="3" xr3:uid="{5B8FD493-E0E5-48C4-91C8-1152C2557217}" name="Temps de Découverte" dataDxfId="8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7485E44-E111-4BA2-A9CF-DE405FCB1ED1}" name="Tableau2467" displayName="Tableau2467" ref="A46:C57" totalsRowShown="0" headerRowDxfId="7">
  <autoFilter ref="A46:C57" xr:uid="{B3AA8467-DF0A-4EE9-9DD8-C70FA093B7FE}"/>
  <tableColumns count="3">
    <tableColumn id="1" xr3:uid="{24DCC4DF-3B8E-4D98-98E0-ED368C47FB17}" name="Bilan" dataDxfId="6"/>
    <tableColumn id="2" xr3:uid="{CC6BA20C-F888-4515-9CD6-008918BE802C}" name="Drone découverte "/>
    <tableColumn id="3" xr3:uid="{CB2CD0A6-CD0D-408D-BB8B-CA21A4A8D363}" name="Temps de Découverte" dataDxfId="5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AA55042-3D8A-4CBC-A11B-7B19A8BFDF6D}" name="Tableau24678" displayName="Tableau24678" ref="A61:C72" totalsRowShown="0" headerRowDxfId="4">
  <autoFilter ref="A61:C72" xr:uid="{BCE03D7C-7E8D-4ABE-AC0B-162361A13F15}"/>
  <tableColumns count="3">
    <tableColumn id="1" xr3:uid="{655CCDDF-B960-4EFC-A0B6-ABA2F0F83C03}" name="Bilan" dataDxfId="3"/>
    <tableColumn id="2" xr3:uid="{138FEC6C-C379-4F25-BE9B-52231E8A6F5D}" name="Drone découverte "/>
    <tableColumn id="3" xr3:uid="{ACA50F17-4084-43CF-97FC-67B6A71722A0}" name="Temps de Découverte" dataDxfId="2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EBB6206-C986-488A-B3ED-01252431F840}" name="Tableau8" displayName="Tableau8" ref="E12:G17" totalsRowShown="0">
  <autoFilter ref="E12:G17" xr:uid="{A6EB88F3-33B1-448A-8F18-87CEE85003E7}"/>
  <tableColumns count="3">
    <tableColumn id="1" xr3:uid="{B304C4F0-9FB6-4989-946D-A6387908D00D}" name="Nombres de Drones"/>
    <tableColumn id="2" xr3:uid="{A21A48DE-82E2-49E9-9881-9FAB13FBE09A}" name="Temps Moyen" dataDxfId="1"/>
    <tableColumn id="4" xr3:uid="{19F9EA88-8F82-4D5F-B996-F2865D40FC17}" name="Coût de la mission" dataDxfId="0">
      <calculatedColumnFormula>20*(1+Tableau8[[#This Row],[Nombres de Drones]]*0.3)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2"/>
  <sheetViews>
    <sheetView tabSelected="1" topLeftCell="C16" zoomScaleNormal="100" workbookViewId="0">
      <selection activeCell="I23" sqref="I23"/>
    </sheetView>
  </sheetViews>
  <sheetFormatPr baseColWidth="10" defaultColWidth="8.7265625" defaultRowHeight="14.5" x14ac:dyDescent="0.35"/>
  <cols>
    <col min="1" max="1" width="18.7265625" customWidth="1"/>
    <col min="2" max="2" width="69.26953125" customWidth="1"/>
    <col min="3" max="3" width="21.36328125" style="2" customWidth="1"/>
    <col min="4" max="4" width="15.81640625" style="3" customWidth="1"/>
    <col min="5" max="5" width="19.453125" style="3" customWidth="1"/>
    <col min="6" max="6" width="15.08984375" customWidth="1"/>
    <col min="7" max="7" width="16.36328125" style="6" customWidth="1"/>
    <col min="8" max="8" width="24.36328125" customWidth="1"/>
    <col min="9" max="9" width="15.1796875" customWidth="1"/>
  </cols>
  <sheetData>
    <row r="1" spans="1:7" x14ac:dyDescent="0.35">
      <c r="A1" s="1" t="s">
        <v>6</v>
      </c>
      <c r="B1" s="1"/>
      <c r="C1" s="1"/>
      <c r="D1" s="4"/>
      <c r="E1" s="4"/>
    </row>
    <row r="2" spans="1:7" x14ac:dyDescent="0.35">
      <c r="A2" t="s">
        <v>9</v>
      </c>
      <c r="B2" t="s">
        <v>7</v>
      </c>
      <c r="C2" s="2" t="s">
        <v>1</v>
      </c>
      <c r="D2"/>
      <c r="E2"/>
    </row>
    <row r="3" spans="1:7" x14ac:dyDescent="0.35">
      <c r="A3" s="5"/>
      <c r="B3" t="s">
        <v>0</v>
      </c>
      <c r="C3" s="2">
        <v>0.59583333333333333</v>
      </c>
      <c r="D3"/>
      <c r="E3"/>
    </row>
    <row r="4" spans="1:7" x14ac:dyDescent="0.35">
      <c r="A4" s="5"/>
      <c r="B4" t="s">
        <v>0</v>
      </c>
      <c r="C4" s="2">
        <v>3.9583333333333331E-2</v>
      </c>
      <c r="D4"/>
      <c r="E4"/>
    </row>
    <row r="5" spans="1:7" x14ac:dyDescent="0.35">
      <c r="A5" s="5"/>
      <c r="B5" t="s">
        <v>0</v>
      </c>
      <c r="C5" s="2">
        <v>0.54861111111111105</v>
      </c>
      <c r="D5"/>
      <c r="E5"/>
    </row>
    <row r="6" spans="1:7" x14ac:dyDescent="0.35">
      <c r="A6" s="5"/>
      <c r="B6" t="s">
        <v>0</v>
      </c>
      <c r="C6" s="2">
        <v>0.71111111111111114</v>
      </c>
      <c r="D6"/>
      <c r="E6"/>
    </row>
    <row r="7" spans="1:7" x14ac:dyDescent="0.35">
      <c r="A7" s="5"/>
      <c r="B7" t="s">
        <v>0</v>
      </c>
      <c r="C7" s="2">
        <v>0.49791666666666662</v>
      </c>
      <c r="D7"/>
      <c r="E7"/>
    </row>
    <row r="8" spans="1:7" x14ac:dyDescent="0.35">
      <c r="A8" s="5"/>
      <c r="B8" t="s">
        <v>0</v>
      </c>
      <c r="C8" s="2">
        <v>0.5493055555555556</v>
      </c>
      <c r="D8"/>
      <c r="E8"/>
    </row>
    <row r="9" spans="1:7" x14ac:dyDescent="0.35">
      <c r="A9" s="5"/>
      <c r="B9" t="s">
        <v>0</v>
      </c>
      <c r="C9" s="2">
        <v>0.50347222222222221</v>
      </c>
      <c r="D9"/>
      <c r="E9"/>
    </row>
    <row r="10" spans="1:7" x14ac:dyDescent="0.35">
      <c r="A10" s="5"/>
      <c r="B10" t="s">
        <v>0</v>
      </c>
      <c r="C10" s="2">
        <v>0.66180555555555554</v>
      </c>
      <c r="D10"/>
      <c r="E10"/>
    </row>
    <row r="11" spans="1:7" x14ac:dyDescent="0.35">
      <c r="A11" s="5"/>
      <c r="B11" t="s">
        <v>0</v>
      </c>
      <c r="C11" s="2">
        <v>0.54791666666666672</v>
      </c>
      <c r="D11"/>
      <c r="E11"/>
    </row>
    <row r="12" spans="1:7" x14ac:dyDescent="0.35">
      <c r="A12" s="5"/>
      <c r="B12" t="s">
        <v>0</v>
      </c>
      <c r="C12" s="2">
        <v>0.8354166666666667</v>
      </c>
      <c r="D12"/>
      <c r="E12" t="s">
        <v>14</v>
      </c>
      <c r="F12" t="s">
        <v>15</v>
      </c>
      <c r="G12" s="6" t="s">
        <v>21</v>
      </c>
    </row>
    <row r="13" spans="1:7" x14ac:dyDescent="0.35">
      <c r="A13" t="s">
        <v>8</v>
      </c>
      <c r="B13" t="s">
        <v>11</v>
      </c>
      <c r="C13" s="2">
        <f xml:space="preserve"> AVERAGE(C3:C12)</f>
        <v>0.54909722222222224</v>
      </c>
      <c r="D13"/>
      <c r="E13">
        <v>1</v>
      </c>
      <c r="F13" s="2">
        <f>Tableau2[[#This Row],[Temps de Découverte]]</f>
        <v>0.54909722222222224</v>
      </c>
      <c r="G13" s="6">
        <f>20*(1+Tableau8[[#This Row],[Nombres de Drones]]*0.3)</f>
        <v>26</v>
      </c>
    </row>
    <row r="14" spans="1:7" x14ac:dyDescent="0.35">
      <c r="E14">
        <v>2</v>
      </c>
      <c r="F14" s="2">
        <f>C28</f>
        <v>0.41194675925925922</v>
      </c>
      <c r="G14" s="6">
        <f>20*(1+Tableau8[[#This Row],[Nombres de Drones]]*0.3)</f>
        <v>32</v>
      </c>
    </row>
    <row r="15" spans="1:7" x14ac:dyDescent="0.35">
      <c r="E15">
        <v>3</v>
      </c>
      <c r="F15" s="2">
        <f>C42</f>
        <v>0.51937731481481486</v>
      </c>
      <c r="G15" s="6">
        <f>20*(1+Tableau8[[#This Row],[Nombres de Drones]]*0.3)</f>
        <v>38</v>
      </c>
    </row>
    <row r="16" spans="1:7" x14ac:dyDescent="0.35">
      <c r="A16" s="1" t="s">
        <v>10</v>
      </c>
      <c r="B16" s="1"/>
      <c r="C16" s="1"/>
      <c r="D16" s="4"/>
      <c r="E16">
        <v>4</v>
      </c>
      <c r="F16" s="2">
        <f>C57</f>
        <v>0.46437731481481481</v>
      </c>
      <c r="G16" s="6">
        <f>20*(1+Tableau8[[#This Row],[Nombres de Drones]]*0.3)</f>
        <v>44</v>
      </c>
    </row>
    <row r="17" spans="1:10" x14ac:dyDescent="0.35">
      <c r="A17" t="s">
        <v>9</v>
      </c>
      <c r="B17" t="s">
        <v>7</v>
      </c>
      <c r="C17" s="2" t="s">
        <v>1</v>
      </c>
      <c r="D17"/>
      <c r="E17">
        <v>5</v>
      </c>
      <c r="F17" s="2">
        <f>C72</f>
        <v>0.4138912037037038</v>
      </c>
      <c r="G17" s="6">
        <f>20*(1+Tableau8[[#This Row],[Nombres de Drones]]*0.3)</f>
        <v>50</v>
      </c>
      <c r="J17" s="6"/>
    </row>
    <row r="18" spans="1:10" x14ac:dyDescent="0.35">
      <c r="A18" s="5"/>
      <c r="B18" t="s">
        <v>0</v>
      </c>
      <c r="C18" s="2">
        <v>0.68055555555555547</v>
      </c>
      <c r="D18"/>
      <c r="E18"/>
      <c r="I18" s="2"/>
      <c r="J18" s="6"/>
    </row>
    <row r="19" spans="1:10" x14ac:dyDescent="0.35">
      <c r="A19" s="5"/>
      <c r="B19" t="s">
        <v>2</v>
      </c>
      <c r="C19" s="2">
        <v>0.1034837962962963</v>
      </c>
      <c r="D19"/>
      <c r="E19"/>
      <c r="I19" s="2"/>
      <c r="J19" s="6"/>
    </row>
    <row r="20" spans="1:10" x14ac:dyDescent="0.35">
      <c r="A20" s="5"/>
      <c r="B20" t="s">
        <v>2</v>
      </c>
      <c r="C20" s="2">
        <v>0.33195601851851853</v>
      </c>
      <c r="D20"/>
      <c r="E20"/>
      <c r="I20" s="2"/>
      <c r="J20" s="6"/>
    </row>
    <row r="21" spans="1:10" x14ac:dyDescent="0.35">
      <c r="A21" s="5"/>
      <c r="B21" t="s">
        <v>0</v>
      </c>
      <c r="C21" s="2">
        <v>0.18958333333333333</v>
      </c>
      <c r="D21"/>
      <c r="E21"/>
      <c r="I21" s="2"/>
      <c r="J21" s="6"/>
    </row>
    <row r="22" spans="1:10" x14ac:dyDescent="0.35">
      <c r="A22" s="5"/>
      <c r="B22" t="s">
        <v>0</v>
      </c>
      <c r="C22" s="2">
        <v>0.28125</v>
      </c>
      <c r="D22"/>
      <c r="E22"/>
      <c r="I22" s="2"/>
      <c r="J22" s="6"/>
    </row>
    <row r="23" spans="1:10" x14ac:dyDescent="0.35">
      <c r="A23" s="5"/>
      <c r="B23" t="s">
        <v>2</v>
      </c>
      <c r="C23" s="2">
        <v>0.45694444444444443</v>
      </c>
      <c r="D23"/>
      <c r="E23"/>
    </row>
    <row r="24" spans="1:10" x14ac:dyDescent="0.35">
      <c r="A24" s="5"/>
      <c r="B24" t="s">
        <v>2</v>
      </c>
      <c r="C24" s="2">
        <v>0.36249999999999999</v>
      </c>
      <c r="D24"/>
      <c r="E24"/>
    </row>
    <row r="25" spans="1:10" x14ac:dyDescent="0.35">
      <c r="A25" s="5"/>
      <c r="B25" t="s">
        <v>0</v>
      </c>
      <c r="C25" s="2">
        <v>0.70138888888888884</v>
      </c>
      <c r="D25"/>
      <c r="E25"/>
    </row>
    <row r="26" spans="1:10" x14ac:dyDescent="0.35">
      <c r="A26" s="5"/>
      <c r="B26" t="s">
        <v>2</v>
      </c>
      <c r="C26" s="2">
        <v>0.4368055555555555</v>
      </c>
      <c r="D26"/>
      <c r="E26"/>
    </row>
    <row r="27" spans="1:10" x14ac:dyDescent="0.35">
      <c r="A27" s="5"/>
      <c r="B27" t="s">
        <v>0</v>
      </c>
      <c r="C27" s="2">
        <v>0.57500000000000007</v>
      </c>
      <c r="D27"/>
      <c r="E27"/>
    </row>
    <row r="28" spans="1:10" x14ac:dyDescent="0.35">
      <c r="A28" t="s">
        <v>8</v>
      </c>
      <c r="B28" t="s">
        <v>17</v>
      </c>
      <c r="C28" s="2">
        <f xml:space="preserve"> AVERAGE(C18:C27)</f>
        <v>0.41194675925925922</v>
      </c>
      <c r="D28"/>
      <c r="E28"/>
    </row>
    <row r="30" spans="1:10" x14ac:dyDescent="0.35">
      <c r="A30" s="1" t="s">
        <v>12</v>
      </c>
      <c r="B30" s="1"/>
      <c r="C30" s="1"/>
    </row>
    <row r="31" spans="1:10" x14ac:dyDescent="0.35">
      <c r="A31" t="s">
        <v>9</v>
      </c>
      <c r="B31" t="s">
        <v>7</v>
      </c>
      <c r="C31" s="2" t="s">
        <v>1</v>
      </c>
    </row>
    <row r="32" spans="1:10" x14ac:dyDescent="0.35">
      <c r="A32" s="5"/>
      <c r="B32" t="s">
        <v>3</v>
      </c>
      <c r="C32" s="2">
        <v>0.21944444444444444</v>
      </c>
    </row>
    <row r="33" spans="1:3" x14ac:dyDescent="0.35">
      <c r="A33" s="5"/>
      <c r="B33" t="s">
        <v>0</v>
      </c>
      <c r="C33" s="2">
        <v>0.39862268518518523</v>
      </c>
    </row>
    <row r="34" spans="1:3" x14ac:dyDescent="0.35">
      <c r="A34" s="5"/>
      <c r="B34" t="s">
        <v>2</v>
      </c>
      <c r="C34" s="2">
        <v>0.73820601851851853</v>
      </c>
    </row>
    <row r="35" spans="1:3" x14ac:dyDescent="0.35">
      <c r="A35" s="5"/>
      <c r="B35" t="s">
        <v>0</v>
      </c>
      <c r="C35" s="2">
        <v>0.61597222222222225</v>
      </c>
    </row>
    <row r="36" spans="1:3" x14ac:dyDescent="0.35">
      <c r="A36" s="5"/>
      <c r="B36" t="s">
        <v>3</v>
      </c>
      <c r="C36" s="2">
        <v>0.12986111111111112</v>
      </c>
    </row>
    <row r="37" spans="1:3" x14ac:dyDescent="0.35">
      <c r="A37" s="5"/>
      <c r="B37" t="s">
        <v>3</v>
      </c>
      <c r="C37" s="2">
        <v>0.76944444444444438</v>
      </c>
    </row>
    <row r="38" spans="1:3" x14ac:dyDescent="0.35">
      <c r="A38" s="5"/>
      <c r="B38" t="s">
        <v>3</v>
      </c>
      <c r="C38" s="2">
        <v>0.79027777777777775</v>
      </c>
    </row>
    <row r="39" spans="1:3" x14ac:dyDescent="0.35">
      <c r="A39" s="5"/>
      <c r="B39" t="s">
        <v>2</v>
      </c>
      <c r="C39" s="2">
        <v>0.75555555555555554</v>
      </c>
    </row>
    <row r="40" spans="1:3" x14ac:dyDescent="0.35">
      <c r="A40" s="5"/>
      <c r="B40" t="s">
        <v>2</v>
      </c>
      <c r="C40" s="2">
        <v>0.38541666666666669</v>
      </c>
    </row>
    <row r="41" spans="1:3" x14ac:dyDescent="0.35">
      <c r="A41" s="5"/>
      <c r="B41" t="s">
        <v>3</v>
      </c>
      <c r="C41" s="2">
        <v>0.39097222222222222</v>
      </c>
    </row>
    <row r="42" spans="1:3" x14ac:dyDescent="0.35">
      <c r="A42" t="s">
        <v>8</v>
      </c>
      <c r="B42" t="s">
        <v>18</v>
      </c>
      <c r="C42" s="2">
        <f xml:space="preserve"> AVERAGE(C32:C41)</f>
        <v>0.51937731481481486</v>
      </c>
    </row>
    <row r="45" spans="1:3" x14ac:dyDescent="0.35">
      <c r="A45" s="1" t="s">
        <v>13</v>
      </c>
      <c r="B45" s="1"/>
      <c r="C45" s="1"/>
    </row>
    <row r="46" spans="1:3" x14ac:dyDescent="0.35">
      <c r="A46" t="s">
        <v>9</v>
      </c>
      <c r="B46" t="s">
        <v>7</v>
      </c>
      <c r="C46" s="2" t="s">
        <v>1</v>
      </c>
    </row>
    <row r="47" spans="1:3" x14ac:dyDescent="0.35">
      <c r="A47" s="5"/>
      <c r="B47" t="s">
        <v>3</v>
      </c>
      <c r="C47" s="2">
        <v>0.21944444444444444</v>
      </c>
    </row>
    <row r="48" spans="1:3" x14ac:dyDescent="0.35">
      <c r="A48" s="5"/>
      <c r="B48" t="s">
        <v>0</v>
      </c>
      <c r="C48" s="2">
        <v>0.51251157407407411</v>
      </c>
    </row>
    <row r="49" spans="1:3" x14ac:dyDescent="0.35">
      <c r="A49" s="5"/>
      <c r="B49" t="s">
        <v>0</v>
      </c>
      <c r="C49" s="2">
        <v>0.76459490740740732</v>
      </c>
    </row>
    <row r="50" spans="1:3" x14ac:dyDescent="0.35">
      <c r="A50" s="5"/>
      <c r="B50" t="s">
        <v>2</v>
      </c>
      <c r="C50" s="2">
        <v>0.5708333333333333</v>
      </c>
    </row>
    <row r="51" spans="1:3" x14ac:dyDescent="0.35">
      <c r="A51" s="5"/>
      <c r="B51" t="s">
        <v>4</v>
      </c>
      <c r="C51" s="2">
        <v>0.56666666666666665</v>
      </c>
    </row>
    <row r="52" spans="1:3" x14ac:dyDescent="0.35">
      <c r="A52" s="5"/>
      <c r="B52" t="s">
        <v>0</v>
      </c>
      <c r="C52" s="2">
        <v>0.27916666666666667</v>
      </c>
    </row>
    <row r="53" spans="1:3" x14ac:dyDescent="0.35">
      <c r="A53" s="5"/>
      <c r="B53" t="s">
        <v>2</v>
      </c>
      <c r="C53" s="2">
        <v>0.6958333333333333</v>
      </c>
    </row>
    <row r="54" spans="1:3" x14ac:dyDescent="0.35">
      <c r="A54" s="5"/>
      <c r="B54" t="s">
        <v>4</v>
      </c>
      <c r="C54" s="2">
        <v>0.27638888888888885</v>
      </c>
    </row>
    <row r="55" spans="1:3" x14ac:dyDescent="0.35">
      <c r="A55" s="5"/>
      <c r="B55" t="s">
        <v>2</v>
      </c>
      <c r="C55" s="2">
        <v>0.13958333333333334</v>
      </c>
    </row>
    <row r="56" spans="1:3" x14ac:dyDescent="0.35">
      <c r="A56" s="5"/>
      <c r="B56" t="s">
        <v>2</v>
      </c>
      <c r="C56" s="2">
        <v>0.61875000000000002</v>
      </c>
    </row>
    <row r="57" spans="1:3" x14ac:dyDescent="0.35">
      <c r="A57" t="s">
        <v>8</v>
      </c>
      <c r="B57" t="s">
        <v>19</v>
      </c>
      <c r="C57" s="2">
        <f xml:space="preserve"> AVERAGE(C47:C56)</f>
        <v>0.46437731481481481</v>
      </c>
    </row>
    <row r="60" spans="1:3" x14ac:dyDescent="0.35">
      <c r="A60" s="1" t="s">
        <v>16</v>
      </c>
      <c r="B60" s="1"/>
      <c r="C60" s="1"/>
    </row>
    <row r="61" spans="1:3" x14ac:dyDescent="0.35">
      <c r="A61" t="s">
        <v>9</v>
      </c>
      <c r="B61" t="s">
        <v>7</v>
      </c>
      <c r="C61" s="2" t="s">
        <v>1</v>
      </c>
    </row>
    <row r="62" spans="1:3" x14ac:dyDescent="0.35">
      <c r="A62" s="5"/>
      <c r="B62" t="s">
        <v>0</v>
      </c>
      <c r="C62" s="2">
        <v>0.28611111111111115</v>
      </c>
    </row>
    <row r="63" spans="1:3" x14ac:dyDescent="0.35">
      <c r="A63" s="5"/>
      <c r="B63" t="s">
        <v>2</v>
      </c>
      <c r="C63" s="2">
        <v>0.34167824074074077</v>
      </c>
    </row>
    <row r="64" spans="1:3" x14ac:dyDescent="0.35">
      <c r="A64" s="5"/>
      <c r="B64" t="s">
        <v>4</v>
      </c>
      <c r="C64" s="2">
        <v>0.21876157407407407</v>
      </c>
    </row>
    <row r="65" spans="1:3" x14ac:dyDescent="0.35">
      <c r="A65" s="5"/>
      <c r="B65" t="s">
        <v>3</v>
      </c>
      <c r="C65" s="2">
        <v>0.14444444444444446</v>
      </c>
    </row>
    <row r="66" spans="1:3" x14ac:dyDescent="0.35">
      <c r="A66" s="5"/>
      <c r="B66" t="s">
        <v>2</v>
      </c>
      <c r="C66" s="2">
        <v>0.61527777777777781</v>
      </c>
    </row>
    <row r="67" spans="1:3" x14ac:dyDescent="0.35">
      <c r="A67" s="5"/>
      <c r="B67" t="s">
        <v>0</v>
      </c>
      <c r="C67" s="2">
        <v>0.27916666666666667</v>
      </c>
    </row>
    <row r="68" spans="1:3" x14ac:dyDescent="0.35">
      <c r="A68" s="5"/>
      <c r="B68" t="s">
        <v>0</v>
      </c>
      <c r="C68" s="2">
        <v>0.4458333333333333</v>
      </c>
    </row>
    <row r="69" spans="1:3" x14ac:dyDescent="0.35">
      <c r="A69" s="5"/>
      <c r="B69" t="s">
        <v>5</v>
      </c>
      <c r="C69" s="2">
        <v>0.5805555555555556</v>
      </c>
    </row>
    <row r="70" spans="1:3" x14ac:dyDescent="0.35">
      <c r="A70" s="5"/>
      <c r="B70" t="s">
        <v>2</v>
      </c>
      <c r="C70" s="2">
        <v>0.88958333333333339</v>
      </c>
    </row>
    <row r="71" spans="1:3" x14ac:dyDescent="0.35">
      <c r="A71" s="5"/>
      <c r="B71" t="s">
        <v>0</v>
      </c>
      <c r="C71" s="2">
        <v>0.33749999999999997</v>
      </c>
    </row>
    <row r="72" spans="1:3" x14ac:dyDescent="0.35">
      <c r="A72" t="s">
        <v>8</v>
      </c>
      <c r="B72" t="s">
        <v>20</v>
      </c>
      <c r="C72" s="2">
        <f xml:space="preserve"> AVERAGE(C62:C71)</f>
        <v>0.4138912037037038</v>
      </c>
    </row>
  </sheetData>
  <mergeCells count="5">
    <mergeCell ref="A45:C45"/>
    <mergeCell ref="A60:C60"/>
    <mergeCell ref="A16:C16"/>
    <mergeCell ref="A1:C1"/>
    <mergeCell ref="A30:C30"/>
  </mergeCells>
  <pageMargins left="0.7" right="0.7" top="0.75" bottom="0.75" header="0.3" footer="0.3"/>
  <pageSetup paperSize="9"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2019-01-30T10:23:36Z</dcterms:modified>
</cp:coreProperties>
</file>