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ID-19 Raw Data" sheetId="1" r:id="rId4"/>
    <sheet state="visible" name="VLOOKUP &amp; HLOOKUP  " sheetId="2" r:id="rId5"/>
    <sheet state="visible" name="INDEX(MATCH, MATCH)" sheetId="3" r:id="rId6"/>
  </sheets>
  <definedNames>
    <definedName name="iso_code">'COVID-19 Raw Data'!$A$2:$A$50</definedName>
    <definedName name="columns">'COVID-19 Raw Data'!$A$2:$AG$2</definedName>
    <definedName name="covid_vlookup">'COVID-19 Raw Data'!$C$2:$AG$50</definedName>
    <definedName name="results_with_index">'INDEX(MATCH, MATCH)'!$C$4:$G$212</definedName>
    <definedName name="covid">'COVID-19 Raw Data'!$A$2:$AG$50</definedName>
    <definedName name="covid_hlookup">'COVID-19 Raw Data'!$C$2:$AG$3</definedName>
    <definedName name="total_cases_index">'INDEX(MATCH, MATCH)'!$D$4:$D$212</definedName>
    <definedName name="location">'COVID-19 Raw Data'!$C$2:$C$50</definedName>
    <definedName hidden="1" localSheetId="0" name="Z_C5525F6B_4093_4CE1_A570_47FBB1EAC9BC_.wvu.FilterData">'COVID-19 Raw Data'!$A$3:$AH$50</definedName>
  </definedNames>
  <calcPr/>
  <customWorkbookViews>
    <customWorkbookView activeSheetId="0" maximized="1" windowHeight="0" windowWidth="0" guid="{C5525F6B-4093-4CE1-A570-47FBB1EAC9BC}" name="Filter 1"/>
  </customWorkbookViews>
</workbook>
</file>

<file path=xl/sharedStrings.xml><?xml version="1.0" encoding="utf-8"?>
<sst xmlns="http://schemas.openxmlformats.org/spreadsheetml/2006/main" count="1456" uniqueCount="465">
  <si>
    <t>Source</t>
  </si>
  <si>
    <t>iso_code</t>
  </si>
  <si>
    <t>continent</t>
  </si>
  <si>
    <t>location</t>
  </si>
  <si>
    <t>total_cases</t>
  </si>
  <si>
    <t>total_cases_smoothed</t>
  </si>
  <si>
    <t>total_deaths</t>
  </si>
  <si>
    <t>total_deaths_smoothed</t>
  </si>
  <si>
    <t>total_cases_per_million</t>
  </si>
  <si>
    <t>total_cases_smoothed_per_million</t>
  </si>
  <si>
    <t>total_deaths_per_million</t>
  </si>
  <si>
    <t>total_deaths_smoothed_per_million</t>
  </si>
  <si>
    <t>total_tests</t>
  </si>
  <si>
    <t>total_tests_per_thousand</t>
  </si>
  <si>
    <t>total_tests_smoothed</t>
  </si>
  <si>
    <t>total_tests_smoothed_per_thousand</t>
  </si>
  <si>
    <t>avg_tests_per_case</t>
  </si>
  <si>
    <t>avg_positive_rate</t>
  </si>
  <si>
    <t>max_stringency_index</t>
  </si>
  <si>
    <t>population</t>
  </si>
  <si>
    <t>population_density</t>
  </si>
  <si>
    <t>median_age</t>
  </si>
  <si>
    <t>aged_65_older</t>
  </si>
  <si>
    <t>aged_70_older</t>
  </si>
  <si>
    <t>gdp_per_capita</t>
  </si>
  <si>
    <t>extreme_poverty</t>
  </si>
  <si>
    <t>cardiovasc_death_rate</t>
  </si>
  <si>
    <t>diabetes_prevalence</t>
  </si>
  <si>
    <t>female_smokers</t>
  </si>
  <si>
    <t>male_smokers</t>
  </si>
  <si>
    <t>handwashing_facilities</t>
  </si>
  <si>
    <t>hospital_beds_per_thousand</t>
  </si>
  <si>
    <t>life_expectancy</t>
  </si>
  <si>
    <t>human_development_index</t>
  </si>
  <si>
    <t>Column #</t>
  </si>
  <si>
    <t>AFG</t>
  </si>
  <si>
    <t>Asia</t>
  </si>
  <si>
    <t>Afghanistan</t>
  </si>
  <si>
    <t>ARE</t>
  </si>
  <si>
    <t>United Arab Emirates</t>
  </si>
  <si>
    <t>ARM</t>
  </si>
  <si>
    <t>Armenia</t>
  </si>
  <si>
    <t>AZE</t>
  </si>
  <si>
    <t>Azerbaijan</t>
  </si>
  <si>
    <t>BGD</t>
  </si>
  <si>
    <t>Bangladesh</t>
  </si>
  <si>
    <t>BHR</t>
  </si>
  <si>
    <t>Bahrain</t>
  </si>
  <si>
    <t>BRN</t>
  </si>
  <si>
    <t>Brunei</t>
  </si>
  <si>
    <t>BTN</t>
  </si>
  <si>
    <t>Bhutan</t>
  </si>
  <si>
    <t>CHN</t>
  </si>
  <si>
    <t>China</t>
  </si>
  <si>
    <t>GEO</t>
  </si>
  <si>
    <t>Georgia</t>
  </si>
  <si>
    <t>HKG</t>
  </si>
  <si>
    <t>Hong Kong</t>
  </si>
  <si>
    <t>IDN</t>
  </si>
  <si>
    <t>Indonesia</t>
  </si>
  <si>
    <t>IND</t>
  </si>
  <si>
    <t>India</t>
  </si>
  <si>
    <t>IRN</t>
  </si>
  <si>
    <t>Iran</t>
  </si>
  <si>
    <t>IRQ</t>
  </si>
  <si>
    <t>Iraq</t>
  </si>
  <si>
    <t>ISR</t>
  </si>
  <si>
    <t>Israel</t>
  </si>
  <si>
    <t>JOR</t>
  </si>
  <si>
    <t>Jordan</t>
  </si>
  <si>
    <t>JPN</t>
  </si>
  <si>
    <t>Japan</t>
  </si>
  <si>
    <t>KAZ</t>
  </si>
  <si>
    <t>Kazakhstan</t>
  </si>
  <si>
    <t>KGZ</t>
  </si>
  <si>
    <t>Kyrgyzstan</t>
  </si>
  <si>
    <t>KHM</t>
  </si>
  <si>
    <t>Cambodia</t>
  </si>
  <si>
    <t>KOR</t>
  </si>
  <si>
    <t>South Korea</t>
  </si>
  <si>
    <t>KWT</t>
  </si>
  <si>
    <t>Kuwait</t>
  </si>
  <si>
    <t>LAO</t>
  </si>
  <si>
    <t>Laos</t>
  </si>
  <si>
    <t>LBN</t>
  </si>
  <si>
    <t>Lebanon</t>
  </si>
  <si>
    <t>LKA</t>
  </si>
  <si>
    <t>Sri Lanka</t>
  </si>
  <si>
    <t>MDV</t>
  </si>
  <si>
    <t>Maldives</t>
  </si>
  <si>
    <t>MMR</t>
  </si>
  <si>
    <t>Myanmar</t>
  </si>
  <si>
    <t>MNG</t>
  </si>
  <si>
    <t>Mongolia</t>
  </si>
  <si>
    <t>MYS</t>
  </si>
  <si>
    <t>Malaysia</t>
  </si>
  <si>
    <t>NPL</t>
  </si>
  <si>
    <t>Nepal</t>
  </si>
  <si>
    <t>OMN</t>
  </si>
  <si>
    <t>Oman</t>
  </si>
  <si>
    <t>PAK</t>
  </si>
  <si>
    <t>Pakistan</t>
  </si>
  <si>
    <t>PHL</t>
  </si>
  <si>
    <t>Philippines</t>
  </si>
  <si>
    <t>PSE</t>
  </si>
  <si>
    <t>Palestine</t>
  </si>
  <si>
    <t>QAT</t>
  </si>
  <si>
    <t>Qatar</t>
  </si>
  <si>
    <t>SAU</t>
  </si>
  <si>
    <t>Saudi Arabia</t>
  </si>
  <si>
    <t>SGP</t>
  </si>
  <si>
    <t>Singapore</t>
  </si>
  <si>
    <t>SYR</t>
  </si>
  <si>
    <t>Syria</t>
  </si>
  <si>
    <t>THA</t>
  </si>
  <si>
    <t>Thailand</t>
  </si>
  <si>
    <t>TJK</t>
  </si>
  <si>
    <t>Tajikistan</t>
  </si>
  <si>
    <t>TLS</t>
  </si>
  <si>
    <t>Timor</t>
  </si>
  <si>
    <t>TUR</t>
  </si>
  <si>
    <t>Turkey</t>
  </si>
  <si>
    <t>TWN</t>
  </si>
  <si>
    <t>Taiwan</t>
  </si>
  <si>
    <t>UZB</t>
  </si>
  <si>
    <t>Uzbekistan</t>
  </si>
  <si>
    <t>VNM</t>
  </si>
  <si>
    <t>Vietnam</t>
  </si>
  <si>
    <t>YEM</t>
  </si>
  <si>
    <t>Yemen</t>
  </si>
  <si>
    <t>Fill the cells below colored headers with using VLOOKUP &amp; HLOOKUP functions. Use location column as search key.
If any errors fill it with a proper text. Some ranges were defined for you, you can use them.</t>
  </si>
  <si>
    <t>ALB</t>
  </si>
  <si>
    <t>Europe</t>
  </si>
  <si>
    <t>Albania</t>
  </si>
  <si>
    <t>DZA</t>
  </si>
  <si>
    <t>Africa</t>
  </si>
  <si>
    <t>Algeria</t>
  </si>
  <si>
    <t>AND</t>
  </si>
  <si>
    <t>Andorra</t>
  </si>
  <si>
    <t>AGO</t>
  </si>
  <si>
    <t>Angola</t>
  </si>
  <si>
    <t>AIA</t>
  </si>
  <si>
    <t>North America</t>
  </si>
  <si>
    <t>Anguilla</t>
  </si>
  <si>
    <t>ATG</t>
  </si>
  <si>
    <t>Antigua and Barbuda</t>
  </si>
  <si>
    <t>ARG</t>
  </si>
  <si>
    <t>South America</t>
  </si>
  <si>
    <t>Argentina</t>
  </si>
  <si>
    <t>ABW</t>
  </si>
  <si>
    <t>Aruba</t>
  </si>
  <si>
    <t>AUS</t>
  </si>
  <si>
    <t>Oceania</t>
  </si>
  <si>
    <t>Australia</t>
  </si>
  <si>
    <t>AUT</t>
  </si>
  <si>
    <t>Austria</t>
  </si>
  <si>
    <t>BHS</t>
  </si>
  <si>
    <t>Bahamas</t>
  </si>
  <si>
    <t>BRB</t>
  </si>
  <si>
    <t>Barbados</t>
  </si>
  <si>
    <t>BLR</t>
  </si>
  <si>
    <t>Belarus</t>
  </si>
  <si>
    <t>BEL</t>
  </si>
  <si>
    <t>Belgium</t>
  </si>
  <si>
    <t>BLZ</t>
  </si>
  <si>
    <t>Belize</t>
  </si>
  <si>
    <t>BEN</t>
  </si>
  <si>
    <t>Benin</t>
  </si>
  <si>
    <t>BMU</t>
  </si>
  <si>
    <t>Bermuda</t>
  </si>
  <si>
    <t>BOL</t>
  </si>
  <si>
    <t>Bolivia</t>
  </si>
  <si>
    <t>BES</t>
  </si>
  <si>
    <t>Bonaire Sint Eustatius and Saba</t>
  </si>
  <si>
    <t>BIH</t>
  </si>
  <si>
    <t>Bosnia and Herzegovina</t>
  </si>
  <si>
    <t>BWA</t>
  </si>
  <si>
    <t>Botswana</t>
  </si>
  <si>
    <t>BRA</t>
  </si>
  <si>
    <t>Brazil</t>
  </si>
  <si>
    <t>VGB</t>
  </si>
  <si>
    <t>British Virgin Islands</t>
  </si>
  <si>
    <t>BGR</t>
  </si>
  <si>
    <t>Bulgaria</t>
  </si>
  <si>
    <t>BFA</t>
  </si>
  <si>
    <t>Burkina Faso</t>
  </si>
  <si>
    <t>BDI</t>
  </si>
  <si>
    <t>Burundi</t>
  </si>
  <si>
    <t>CMR</t>
  </si>
  <si>
    <t>Cameroon</t>
  </si>
  <si>
    <t>CAN</t>
  </si>
  <si>
    <t>Canada</t>
  </si>
  <si>
    <t>CPV</t>
  </si>
  <si>
    <t>Cape Verde</t>
  </si>
  <si>
    <t>CYM</t>
  </si>
  <si>
    <t>Cayman Islands</t>
  </si>
  <si>
    <t>CAF</t>
  </si>
  <si>
    <t>Central African Republic</t>
  </si>
  <si>
    <t>TCD</t>
  </si>
  <si>
    <t>Chad</t>
  </si>
  <si>
    <t>CHL</t>
  </si>
  <si>
    <t>Chile</t>
  </si>
  <si>
    <t>COL</t>
  </si>
  <si>
    <t>Colombia</t>
  </si>
  <si>
    <t>COM</t>
  </si>
  <si>
    <t>Comoros</t>
  </si>
  <si>
    <t>COG</t>
  </si>
  <si>
    <t>Congo</t>
  </si>
  <si>
    <t>CRI</t>
  </si>
  <si>
    <t>Costa Rica</t>
  </si>
  <si>
    <t>CIV</t>
  </si>
  <si>
    <t>Cote d'Ivoire</t>
  </si>
  <si>
    <t>HRV</t>
  </si>
  <si>
    <t>Croatia</t>
  </si>
  <si>
    <t>CUB</t>
  </si>
  <si>
    <t>Cuba</t>
  </si>
  <si>
    <t>CUW</t>
  </si>
  <si>
    <t>Curacao</t>
  </si>
  <si>
    <t>CZE</t>
  </si>
  <si>
    <t>Czech Republic</t>
  </si>
  <si>
    <t>COD</t>
  </si>
  <si>
    <t>Democratic Republic of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</si>
  <si>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</si>
  <si>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</si>
  <si>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</si>
  <si>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</si>
  <si>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</si>
  <si>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</si>
  <si>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</si>
  <si>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</si>
  <si>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</si>
  <si>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</si>
  <si>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</si>
  <si>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</si>
  <si>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</si>
  <si>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</si>
  <si>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</si>
  <si>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</si>
  <si>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</si>
  <si>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</si>
  <si>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</si>
  <si>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</si>
  <si>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</si>
  <si>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</si>
  <si>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FRO</t>
  </si>
  <si>
    <t>Faeroe Islands</t>
  </si>
  <si>
    <t>FLK</t>
  </si>
  <si>
    <t>Falkland Islands</t>
  </si>
  <si>
    <t>FJI</t>
  </si>
  <si>
    <t>Fiji</t>
  </si>
  <si>
    <t>FIN</t>
  </si>
  <si>
    <t>Finland</t>
  </si>
  <si>
    <t>FRA</t>
  </si>
  <si>
    <t>France</t>
  </si>
  <si>
    <t>PYF</t>
  </si>
  <si>
    <t>French Polynesia</t>
  </si>
  <si>
    <t>GAB</t>
  </si>
  <si>
    <t>Gabon</t>
  </si>
  <si>
    <t>GMB</t>
  </si>
  <si>
    <t>Gambia</t>
  </si>
  <si>
    <t>DEU</t>
  </si>
  <si>
    <t>Germany</t>
  </si>
  <si>
    <t>GHA</t>
  </si>
  <si>
    <t>Ghana</t>
  </si>
  <si>
    <t>GIB</t>
  </si>
  <si>
    <t>Gibraltar</t>
  </si>
  <si>
    <t>GRC</t>
  </si>
  <si>
    <t>Greece</t>
  </si>
  <si>
    <t>GRL</t>
  </si>
  <si>
    <t>Greenland</t>
  </si>
  <si>
    <t>GRD</t>
  </si>
  <si>
    <t>Grenada</t>
  </si>
  <si>
    <t>GUM</t>
  </si>
  <si>
    <t>Guam</t>
  </si>
  <si>
    <t>GTM</t>
  </si>
  <si>
    <t>Guatemala</t>
  </si>
  <si>
    <t>GGY</t>
  </si>
  <si>
    <t>Guernsey</t>
  </si>
  <si>
    <t>GIN</t>
  </si>
  <si>
    <t>Guinea</t>
  </si>
  <si>
    <t>GNB</t>
  </si>
  <si>
    <t>Guinea-Bissau</t>
  </si>
  <si>
    <t>GUY</t>
  </si>
  <si>
    <t>Guyana</t>
  </si>
  <si>
    <t>HTI</t>
  </si>
  <si>
    <t>Haiti</t>
  </si>
  <si>
    <t>HND</t>
  </si>
  <si>
    <t>Honduras</t>
  </si>
  <si>
    <t>HUN</t>
  </si>
  <si>
    <t>Hungary</t>
  </si>
  <si>
    <t>ISL</t>
  </si>
  <si>
    <t>Iceland</t>
  </si>
  <si>
    <t>IRL</t>
  </si>
  <si>
    <t>Ireland</t>
  </si>
  <si>
    <t>IMN</t>
  </si>
  <si>
    <t>Isle of Man</t>
  </si>
  <si>
    <t>ITA</t>
  </si>
  <si>
    <t>Italy</t>
  </si>
  <si>
    <t>JAM</t>
  </si>
  <si>
    <t>Jamaica</t>
  </si>
  <si>
    <t>JEY</t>
  </si>
  <si>
    <t>Jersey</t>
  </si>
  <si>
    <t>KEN</t>
  </si>
  <si>
    <t>Kenya</t>
  </si>
  <si>
    <t>OWID_KOS</t>
  </si>
  <si>
    <t>Kosovo</t>
  </si>
  <si>
    <t>LVA</t>
  </si>
  <si>
    <t>Latvia</t>
  </si>
  <si>
    <t>LSO</t>
  </si>
  <si>
    <t>Lesotho</t>
  </si>
  <si>
    <t>LBR</t>
  </si>
  <si>
    <t>Liberia</t>
  </si>
  <si>
    <t>LBY</t>
  </si>
  <si>
    <t>Libya</t>
  </si>
  <si>
    <t>LIE</t>
  </si>
  <si>
    <t>Liechtenstein</t>
  </si>
  <si>
    <t>LTU</t>
  </si>
  <si>
    <t>Lithuania</t>
  </si>
  <si>
    <t>LUX</t>
  </si>
  <si>
    <t>Luxembourg</t>
  </si>
  <si>
    <t>MKD</t>
  </si>
  <si>
    <t>Macedonia</t>
  </si>
  <si>
    <t>MDG</t>
  </si>
  <si>
    <t>Madagascar</t>
  </si>
  <si>
    <t>MWI</t>
  </si>
  <si>
    <t>Malawi</t>
  </si>
  <si>
    <t>MLI</t>
  </si>
  <si>
    <t>Mali</t>
  </si>
  <si>
    <t>MLT</t>
  </si>
  <si>
    <t>Malta</t>
  </si>
  <si>
    <t>MRT</t>
  </si>
  <si>
    <t>Mauritania</t>
  </si>
  <si>
    <t>MUS</t>
  </si>
  <si>
    <t>Mauritius</t>
  </si>
  <si>
    <t>MEX</t>
  </si>
  <si>
    <t>Mexico</t>
  </si>
  <si>
    <t>MDA</t>
  </si>
  <si>
    <t>Moldova</t>
  </si>
  <si>
    <t>MCO</t>
  </si>
  <si>
    <t>Monaco</t>
  </si>
  <si>
    <t>MNE</t>
  </si>
  <si>
    <t>Montenegro</t>
  </si>
  <si>
    <t>MSR</t>
  </si>
  <si>
    <t>Montserrat</t>
  </si>
  <si>
    <t>MAR</t>
  </si>
  <si>
    <t>Morocco</t>
  </si>
  <si>
    <t>MOZ</t>
  </si>
  <si>
    <t>Mozambique</t>
  </si>
  <si>
    <t>NAM</t>
  </si>
  <si>
    <t>Namibia</t>
  </si>
  <si>
    <t>NLD</t>
  </si>
  <si>
    <t>Netherlands</t>
  </si>
  <si>
    <t>NCL</t>
  </si>
  <si>
    <t>New Caledonia</t>
  </si>
  <si>
    <t>NZL</t>
  </si>
  <si>
    <t>New Zealand</t>
  </si>
  <si>
    <t>NIC</t>
  </si>
  <si>
    <t>Nicaragua</t>
  </si>
  <si>
    <t>NER</t>
  </si>
  <si>
    <t>Niger</t>
  </si>
  <si>
    <t>NGA</t>
  </si>
  <si>
    <t>Nigeria</t>
  </si>
  <si>
    <t>MNP</t>
  </si>
  <si>
    <t>Northern Mariana Islands</t>
  </si>
  <si>
    <t>NOR</t>
  </si>
  <si>
    <t>Norway</t>
  </si>
  <si>
    <t>PAN</t>
  </si>
  <si>
    <t>Panama</t>
  </si>
  <si>
    <t>PNG</t>
  </si>
  <si>
    <t>Papua New Guinea</t>
  </si>
  <si>
    <t>PRY</t>
  </si>
  <si>
    <t>Paraguay</t>
  </si>
  <si>
    <t>PER</t>
  </si>
  <si>
    <t>Peru</t>
  </si>
  <si>
    <t>POL</t>
  </si>
  <si>
    <t>Poland</t>
  </si>
  <si>
    <t>PRT</t>
  </si>
  <si>
    <t>Portugal</t>
  </si>
  <si>
    <t>PRI</t>
  </si>
  <si>
    <t>Puerto Rico</t>
  </si>
  <si>
    <t>ROU</t>
  </si>
  <si>
    <t>Romania</t>
  </si>
  <si>
    <t>RUS</t>
  </si>
  <si>
    <t>Russia</t>
  </si>
  <si>
    <t>RWA</t>
  </si>
  <si>
    <t>Rwanda</t>
  </si>
  <si>
    <t>KNA</t>
  </si>
  <si>
    <t>Saint Kitts and Nevis</t>
  </si>
  <si>
    <t>LCA</t>
  </si>
  <si>
    <t>Saint Lucia</t>
  </si>
  <si>
    <t>VCT</t>
  </si>
  <si>
    <t>Saint Vincent and the Grenadines</t>
  </si>
  <si>
    <t>SMR</t>
  </si>
  <si>
    <t>San Marino</t>
  </si>
  <si>
    <t>STP</t>
  </si>
  <si>
    <t>Sao Tome and Principe</t>
  </si>
  <si>
    <t>SEN</t>
  </si>
  <si>
    <t>Senegal</t>
  </si>
  <si>
    <t>SRB</t>
  </si>
  <si>
    <t>Serbia</t>
  </si>
  <si>
    <t>SYC</t>
  </si>
  <si>
    <t>Seychelles</t>
  </si>
  <si>
    <t>SLE</t>
  </si>
  <si>
    <t>Sierra Leone</t>
  </si>
  <si>
    <t>SXM</t>
  </si>
  <si>
    <t>Sint Maarten (Dutch part)</t>
  </si>
  <si>
    <t>SVK</t>
  </si>
  <si>
    <t>Slovakia</t>
  </si>
  <si>
    <t>SVN</t>
  </si>
  <si>
    <t>Slovenia</t>
  </si>
  <si>
    <t>SOM</t>
  </si>
  <si>
    <t>Somalia</t>
  </si>
  <si>
    <t>ZAF</t>
  </si>
  <si>
    <t>South Africa</t>
  </si>
  <si>
    <t>SSD</t>
  </si>
  <si>
    <t>South Sudan</t>
  </si>
  <si>
    <t>ESP</t>
  </si>
  <si>
    <t>Spain</t>
  </si>
  <si>
    <t>SDN</t>
  </si>
  <si>
    <t>Sudan</t>
  </si>
  <si>
    <t>SUR</t>
  </si>
  <si>
    <t>Suriname</t>
  </si>
  <si>
    <t>SWZ</t>
  </si>
  <si>
    <t>Swaziland</t>
  </si>
  <si>
    <t>SWE</t>
  </si>
  <si>
    <t>Sweden</t>
  </si>
  <si>
    <t>CHE</t>
  </si>
  <si>
    <t>Switzerland</t>
  </si>
  <si>
    <t>TZA</t>
  </si>
  <si>
    <t>Tanzania</t>
  </si>
  <si>
    <t>TGO</t>
  </si>
  <si>
    <t>Togo</t>
  </si>
  <si>
    <t>TTO</t>
  </si>
  <si>
    <t>Trinidad and Tobago</t>
  </si>
  <si>
    <t>TUN</t>
  </si>
  <si>
    <t>Tunisia</t>
  </si>
  <si>
    <t>TCA</t>
  </si>
  <si>
    <t>Turks and Caicos Islands</t>
  </si>
  <si>
    <t>UGA</t>
  </si>
  <si>
    <t>Uganda</t>
  </si>
  <si>
    <t>UKR</t>
  </si>
  <si>
    <t>Ukraine</t>
  </si>
  <si>
    <t>GBR</t>
  </si>
  <si>
    <t>United Kingdom</t>
  </si>
  <si>
    <t>USA</t>
  </si>
  <si>
    <t>United States</t>
  </si>
  <si>
    <t>VIR</t>
  </si>
  <si>
    <t>United States Virgin Islands</t>
  </si>
  <si>
    <t>URY</t>
  </si>
  <si>
    <t>Uruguay</t>
  </si>
  <si>
    <t>VAT</t>
  </si>
  <si>
    <t>Vatican</t>
  </si>
  <si>
    <t>VEN</t>
  </si>
  <si>
    <t>Venezuela</t>
  </si>
  <si>
    <t>ESH</t>
  </si>
  <si>
    <t>Western Sahara</t>
  </si>
  <si>
    <t>ZMB</t>
  </si>
  <si>
    <t>Zambia</t>
  </si>
  <si>
    <t>ZWE</t>
  </si>
  <si>
    <t>Zimbabwe</t>
  </si>
  <si>
    <t>Fill the same cells this time with using INDEX(MATCH(), MATCH()) functions and whole data range (named range 'covid').
Use location column as search key. Not fill errors. Some ranges were defined for you, you can use them.
Examine the dynamic model at right-hand side.</t>
  </si>
  <si>
    <t>SORTN Controls</t>
  </si>
  <si>
    <t>SORTN Rows</t>
  </si>
  <si>
    <t>SORTN Column</t>
  </si>
  <si>
    <t>Is Ascending?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</si>
</sst>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0.0"/>
      <color rgb="FF000000"/>
      <name val="Arial"/>
      <scheme val="minor"/>
    </font>
    <font>
      <u/>
      <color rgb="FF1155CC"/>
    </font>
    <font>
      <color theme="1"/>
      <name val="Arial"/>
      <scheme val="minor"/>
    </font>
    <font>
      <b/>
      <color theme="1"/>
      <name val="Arial"/>
      <scheme val="minor"/>
    </font>
    <font>
      <b/>
      <i/>
      <color theme="1"/>
      <name val="Arial"/>
      <scheme val="minor"/>
    </font>
    <font>
      <b/>
      <color theme="1"/>
      <name val="&quot;Source Sans Pro&quot;"/>
    </font>
    <font>
      <color theme="1"/>
      <name val="Arial"/>
    </font>
    <font>
      <color theme="1"/>
      <name val="&quot;Source Sans Pro&quot;"/>
    </font>
  </fonts>
  <fills count="5">
    <fill>
      <patternFill patternType="none"/>
    </fill>
    <fill>
      <patternFill patternType="lightGray"/>
    </fill>
    <fill>
      <patternFill patternType="solid">
        <fgColor rgb="FFFCE5CD"/>
        <bgColor rgb="FFFCE5CD"/>
      </patternFill>
    </fill>
    <fill>
      <patternFill patternType="solid">
        <fgColor rgb="FF999999"/>
        <bgColor rgb="FF999999"/>
      </patternFill>
    </fill>
    <fill>
      <patternFill patternType="solid">
        <fgColor rgb="FFFFF2CC"/>
        <bgColor rgb="FFFFF2CC"/>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vertical="center"/>
    </xf>
    <xf borderId="0" fillId="2" fontId="3" numFmtId="0" xfId="0" applyAlignment="1" applyFill="1" applyFont="1">
      <alignment readingOrder="0" vertical="center"/>
    </xf>
    <xf borderId="0" fillId="0" fontId="3" numFmtId="3" xfId="0" applyAlignment="1" applyFont="1" applyNumberFormat="1">
      <alignment horizontal="center" readingOrder="0" vertical="center"/>
    </xf>
    <xf borderId="0" fillId="2" fontId="3" numFmtId="3" xfId="0" applyAlignment="1" applyFont="1" applyNumberFormat="1">
      <alignment horizontal="center" readingOrder="0" vertical="center"/>
    </xf>
    <xf borderId="0" fillId="0" fontId="2" numFmtId="3" xfId="0" applyAlignment="1" applyFont="1" applyNumberFormat="1">
      <alignment horizontal="center" readingOrder="0" vertical="center"/>
    </xf>
    <xf borderId="0" fillId="0" fontId="2" numFmtId="3" xfId="0" applyAlignment="1" applyFont="1" applyNumberFormat="1">
      <alignment horizontal="center" vertical="center"/>
    </xf>
    <xf borderId="0" fillId="3" fontId="2" numFmtId="0" xfId="0" applyAlignment="1" applyFill="1" applyFont="1">
      <alignment vertical="center"/>
    </xf>
    <xf borderId="0" fillId="0" fontId="3" numFmtId="0" xfId="0" applyAlignment="1" applyFont="1">
      <alignment vertical="center"/>
    </xf>
    <xf borderId="0" fillId="0" fontId="4" numFmtId="0" xfId="0" applyAlignment="1" applyFont="1">
      <alignment readingOrder="0" vertical="center"/>
    </xf>
    <xf borderId="0" fillId="0" fontId="3" numFmtId="0" xfId="0" applyAlignment="1" applyFont="1">
      <alignment readingOrder="0" vertical="center"/>
    </xf>
    <xf borderId="0" fillId="2" fontId="3" numFmtId="0" xfId="0" applyAlignment="1" applyFont="1">
      <alignment readingOrder="0" vertical="center"/>
    </xf>
    <xf borderId="0" fillId="2" fontId="3" numFmtId="0" xfId="0" applyAlignment="1" applyFont="1">
      <alignment vertical="center"/>
    </xf>
    <xf borderId="0" fillId="0" fontId="2" numFmtId="164" xfId="0" applyAlignment="1" applyFont="1" applyNumberFormat="1">
      <alignment vertical="center"/>
    </xf>
    <xf borderId="0" fillId="2" fontId="2" numFmtId="0" xfId="0" applyAlignment="1" applyFont="1">
      <alignment vertical="center"/>
    </xf>
    <xf borderId="0" fillId="0" fontId="5" numFmtId="0" xfId="0" applyAlignment="1" applyFont="1">
      <alignment horizontal="center" vertical="center"/>
    </xf>
    <xf borderId="1" fillId="4" fontId="6" numFmtId="0" xfId="0" applyAlignment="1" applyBorder="1" applyFill="1" applyFont="1">
      <alignment horizontal="center" readingOrder="0" vertical="center"/>
    </xf>
    <xf borderId="0" fillId="0" fontId="6" numFmtId="0" xfId="0" applyAlignment="1" applyFont="1">
      <alignment vertical="center"/>
    </xf>
    <xf borderId="1" fillId="4" fontId="7"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urworldindata.org/coronavirus-source-data" TargetMode="External"/><Relationship Id="rId2" Type="http://schemas.openxmlformats.org/officeDocument/2006/relationships/hyperlink" Target="https://ourworldindata.org/coronavirus-source-dat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8.63"/>
    <col customWidth="1" min="2" max="2" width="7.75"/>
    <col customWidth="1" min="3" max="3" width="16.88"/>
    <col customWidth="1" min="4" max="4" width="13.0"/>
    <col customWidth="1" min="5" max="5" width="21.25"/>
    <col customWidth="1" min="6" max="6" width="13.63"/>
    <col customWidth="1" min="7" max="8" width="21.88"/>
    <col customWidth="1" min="9" max="9" width="30.13"/>
    <col customWidth="1" min="10" max="10" width="22.63"/>
    <col customWidth="1" min="11" max="11" width="30.88"/>
    <col customWidth="1" min="12" max="12" width="12.13"/>
    <col customWidth="1" min="13" max="13" width="23.25"/>
    <col customWidth="1" min="14" max="14" width="20.38"/>
    <col customWidth="1" min="15" max="15" width="31.5"/>
    <col customWidth="1" min="16" max="16" width="15.5"/>
    <col customWidth="1" min="17" max="17" width="13.63"/>
    <col customWidth="1" min="18" max="18" width="17.13"/>
    <col customWidth="1" min="19" max="19" width="10.25"/>
    <col customWidth="1" min="20" max="20" width="14.88"/>
    <col customWidth="1" min="21" max="21" width="10.13"/>
    <col customWidth="1" min="22" max="23" width="12.13"/>
    <col customWidth="1" min="24" max="24" width="12.5"/>
    <col customWidth="1" min="25" max="25" width="13.38"/>
    <col customWidth="1" min="26" max="26" width="17.88"/>
    <col customWidth="1" min="27" max="27" width="16.38"/>
    <col customWidth="1" min="28" max="28" width="13.25"/>
    <col customWidth="1" min="29" max="29" width="11.88"/>
    <col customWidth="1" min="30" max="30" width="17.63"/>
    <col customWidth="1" min="31" max="31" width="22.38"/>
    <col customWidth="1" min="32" max="32" width="12.5"/>
    <col customWidth="1" min="33" max="33" width="21.5"/>
    <col customWidth="1" min="34" max="34" width="14.13"/>
  </cols>
  <sheetData>
    <row r="1">
      <c r="A1" s="1" t="s">
        <v>0</v>
      </c>
      <c r="B1" s="2"/>
      <c r="C1" s="2"/>
      <c r="D1" s="2"/>
      <c r="E1" s="2"/>
      <c r="F1" s="2"/>
      <c r="G1" s="2"/>
      <c r="H1" s="2"/>
      <c r="I1" s="2"/>
      <c r="J1" s="2"/>
      <c r="K1" s="2"/>
      <c r="L1" s="2"/>
      <c r="M1" s="2"/>
      <c r="N1" s="2"/>
      <c r="O1" s="2"/>
      <c r="P1" s="2"/>
      <c r="Q1" s="2"/>
      <c r="R1" s="2"/>
      <c r="S1" s="1" t="s">
        <v>0</v>
      </c>
      <c r="T1" s="2"/>
      <c r="U1" s="2"/>
      <c r="V1" s="2"/>
      <c r="W1" s="2"/>
      <c r="X1" s="2"/>
      <c r="Y1" s="2"/>
      <c r="Z1" s="2"/>
      <c r="AA1" s="2"/>
      <c r="AB1" s="2"/>
      <c r="AC1" s="2"/>
      <c r="AD1" s="2"/>
      <c r="AE1" s="2"/>
      <c r="AF1" s="2"/>
      <c r="AG1" s="2"/>
      <c r="AH1" s="2"/>
    </row>
    <row r="2">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row>
    <row r="3">
      <c r="A3" s="3" t="s">
        <v>34</v>
      </c>
      <c r="B3" s="2"/>
      <c r="C3" s="4">
        <v>1.0</v>
      </c>
      <c r="D3" s="4">
        <v>2.0</v>
      </c>
      <c r="E3" s="4">
        <v>3.0</v>
      </c>
      <c r="F3" s="4">
        <v>4.0</v>
      </c>
      <c r="G3" s="4">
        <v>5.0</v>
      </c>
      <c r="H3" s="4">
        <v>6.0</v>
      </c>
      <c r="I3" s="4">
        <v>7.0</v>
      </c>
      <c r="J3" s="4">
        <v>8.0</v>
      </c>
      <c r="K3" s="4">
        <v>9.0</v>
      </c>
      <c r="L3" s="4">
        <v>10.0</v>
      </c>
      <c r="M3" s="4">
        <v>11.0</v>
      </c>
      <c r="N3" s="4">
        <v>12.0</v>
      </c>
      <c r="O3" s="4">
        <v>13.0</v>
      </c>
      <c r="P3" s="4">
        <v>14.0</v>
      </c>
      <c r="Q3" s="4">
        <v>15.0</v>
      </c>
      <c r="R3" s="4">
        <v>16.0</v>
      </c>
      <c r="S3" s="4">
        <v>17.0</v>
      </c>
      <c r="T3" s="4">
        <v>18.0</v>
      </c>
      <c r="U3" s="4">
        <v>19.0</v>
      </c>
      <c r="V3" s="4">
        <v>20.0</v>
      </c>
      <c r="W3" s="4">
        <v>21.0</v>
      </c>
      <c r="X3" s="4">
        <v>22.0</v>
      </c>
      <c r="Y3" s="4">
        <v>23.0</v>
      </c>
      <c r="Z3" s="4">
        <v>24.0</v>
      </c>
      <c r="AA3" s="4">
        <v>25.0</v>
      </c>
      <c r="AB3" s="4">
        <v>26.0</v>
      </c>
      <c r="AC3" s="4">
        <v>27.0</v>
      </c>
      <c r="AD3" s="4">
        <v>28.0</v>
      </c>
      <c r="AE3" s="4">
        <v>29.0</v>
      </c>
      <c r="AF3" s="4">
        <v>30.0</v>
      </c>
      <c r="AG3" s="4">
        <v>31.0</v>
      </c>
      <c r="AH3" s="2"/>
    </row>
    <row r="4">
      <c r="A4" s="2" t="s">
        <v>35</v>
      </c>
      <c r="B4" s="2" t="s">
        <v>36</v>
      </c>
      <c r="C4" s="2" t="s">
        <v>37</v>
      </c>
      <c r="D4" s="2">
        <v>39994.0</v>
      </c>
      <c r="E4" s="2">
        <v>39776.564</v>
      </c>
      <c r="F4" s="2">
        <v>1480.0</v>
      </c>
      <c r="G4" s="2">
        <v>1475.005</v>
      </c>
      <c r="H4" s="2">
        <v>1027.379</v>
      </c>
      <c r="I4" s="2">
        <v>1021.788</v>
      </c>
      <c r="J4" s="2">
        <v>38.017</v>
      </c>
      <c r="K4" s="2">
        <v>37.878</v>
      </c>
      <c r="L4" s="5"/>
      <c r="M4" s="5"/>
      <c r="N4" s="5"/>
      <c r="O4" s="5"/>
      <c r="P4" s="5"/>
      <c r="Q4" s="5"/>
      <c r="R4" s="2">
        <v>84.26</v>
      </c>
      <c r="S4" s="2">
        <v>3.8928341E7</v>
      </c>
      <c r="T4" s="2">
        <v>54.422</v>
      </c>
      <c r="U4" s="2">
        <v>18.6</v>
      </c>
      <c r="V4" s="2">
        <v>2.581</v>
      </c>
      <c r="W4" s="2">
        <v>1.337</v>
      </c>
      <c r="X4" s="2">
        <v>1803.987</v>
      </c>
      <c r="Y4" s="5"/>
      <c r="Z4" s="2">
        <v>597.029</v>
      </c>
      <c r="AA4" s="2">
        <v>9.59</v>
      </c>
      <c r="AB4" s="5"/>
      <c r="AC4" s="5"/>
      <c r="AD4" s="2">
        <v>37.746</v>
      </c>
      <c r="AE4" s="2">
        <v>0.5</v>
      </c>
      <c r="AF4" s="2">
        <v>64.83</v>
      </c>
      <c r="AG4" s="2">
        <v>0.498</v>
      </c>
      <c r="AH4" s="2"/>
    </row>
    <row r="5">
      <c r="A5" s="2" t="s">
        <v>38</v>
      </c>
      <c r="B5" s="2" t="s">
        <v>36</v>
      </c>
      <c r="C5" s="2" t="s">
        <v>39</v>
      </c>
      <c r="D5" s="2">
        <v>108608.0</v>
      </c>
      <c r="E5" s="2">
        <v>105148.002</v>
      </c>
      <c r="F5" s="2">
        <v>448.0</v>
      </c>
      <c r="G5" s="2">
        <v>442.567</v>
      </c>
      <c r="H5" s="2">
        <v>10981.15</v>
      </c>
      <c r="I5" s="2">
        <v>10631.321</v>
      </c>
      <c r="J5" s="2">
        <v>45.273</v>
      </c>
      <c r="K5" s="2">
        <v>44.748</v>
      </c>
      <c r="L5" s="2">
        <v>1.1113555E7</v>
      </c>
      <c r="M5" s="2">
        <v>1123.674</v>
      </c>
      <c r="N5" s="2">
        <v>1.078814E7</v>
      </c>
      <c r="O5" s="2">
        <v>1090.77</v>
      </c>
      <c r="P5" s="2">
        <v>401.7934603</v>
      </c>
      <c r="Q5" s="2">
        <v>0.008805555556</v>
      </c>
      <c r="R5" s="2">
        <v>89.81</v>
      </c>
      <c r="S5" s="2">
        <v>9890400.0</v>
      </c>
      <c r="T5" s="2">
        <v>112.442</v>
      </c>
      <c r="U5" s="2">
        <v>34.0</v>
      </c>
      <c r="V5" s="2">
        <v>1.144</v>
      </c>
      <c r="W5" s="2">
        <v>0.526</v>
      </c>
      <c r="X5" s="2">
        <v>67293.483</v>
      </c>
      <c r="Y5" s="5"/>
      <c r="Z5" s="2">
        <v>317.84</v>
      </c>
      <c r="AA5" s="2">
        <v>17.26</v>
      </c>
      <c r="AB5" s="2">
        <v>1.2</v>
      </c>
      <c r="AC5" s="2">
        <v>37.4</v>
      </c>
      <c r="AD5" s="5"/>
      <c r="AE5" s="2">
        <v>1.2</v>
      </c>
      <c r="AF5" s="2">
        <v>77.97</v>
      </c>
      <c r="AG5" s="2">
        <v>0.863</v>
      </c>
      <c r="AH5" s="2"/>
    </row>
    <row r="6">
      <c r="A6" s="2" t="s">
        <v>40</v>
      </c>
      <c r="B6" s="2" t="s">
        <v>36</v>
      </c>
      <c r="C6" s="2" t="s">
        <v>41</v>
      </c>
      <c r="D6" s="2">
        <v>58624.0</v>
      </c>
      <c r="E6" s="2">
        <v>55956.001</v>
      </c>
      <c r="F6" s="2">
        <v>1039.0</v>
      </c>
      <c r="G6" s="2">
        <v>1016.713</v>
      </c>
      <c r="H6" s="2">
        <v>19783.785</v>
      </c>
      <c r="I6" s="2">
        <v>18883.418</v>
      </c>
      <c r="J6" s="2">
        <v>350.61</v>
      </c>
      <c r="K6" s="2">
        <v>343.104</v>
      </c>
      <c r="L6" s="5"/>
      <c r="M6" s="5"/>
      <c r="N6" s="5"/>
      <c r="O6" s="5"/>
      <c r="P6" s="5"/>
      <c r="Q6" s="5"/>
      <c r="R6" s="5"/>
      <c r="S6" s="2">
        <v>2963234.0</v>
      </c>
      <c r="T6" s="2">
        <v>102.931</v>
      </c>
      <c r="U6" s="2">
        <v>35.7</v>
      </c>
      <c r="V6" s="2">
        <v>11.232</v>
      </c>
      <c r="W6" s="2">
        <v>7.571</v>
      </c>
      <c r="X6" s="2">
        <v>8787.58</v>
      </c>
      <c r="Y6" s="2">
        <v>1.8</v>
      </c>
      <c r="Z6" s="2">
        <v>341.01</v>
      </c>
      <c r="AA6" s="2">
        <v>7.11</v>
      </c>
      <c r="AB6" s="2">
        <v>1.5</v>
      </c>
      <c r="AC6" s="2">
        <v>52.1</v>
      </c>
      <c r="AD6" s="2">
        <v>94.043</v>
      </c>
      <c r="AE6" s="2">
        <v>4.2</v>
      </c>
      <c r="AF6" s="2">
        <v>75.09</v>
      </c>
      <c r="AG6" s="2">
        <v>0.755</v>
      </c>
      <c r="AH6" s="2"/>
    </row>
    <row r="7">
      <c r="A7" s="2" t="s">
        <v>42</v>
      </c>
      <c r="B7" s="2" t="s">
        <v>36</v>
      </c>
      <c r="C7" s="2" t="s">
        <v>43</v>
      </c>
      <c r="D7" s="2">
        <v>42381.0</v>
      </c>
      <c r="E7" s="2">
        <v>41736.432</v>
      </c>
      <c r="F7" s="2">
        <v>612.0</v>
      </c>
      <c r="G7" s="2">
        <v>606.863</v>
      </c>
      <c r="H7" s="2">
        <v>4179.933</v>
      </c>
      <c r="I7" s="2">
        <v>4116.356</v>
      </c>
      <c r="J7" s="2">
        <v>60.37</v>
      </c>
      <c r="K7" s="2">
        <v>59.842</v>
      </c>
      <c r="L7" s="5"/>
      <c r="M7" s="5"/>
      <c r="N7" s="5"/>
      <c r="O7" s="5"/>
      <c r="P7" s="5"/>
      <c r="Q7" s="5"/>
      <c r="R7" s="2">
        <v>97.22</v>
      </c>
      <c r="S7" s="2">
        <v>1.0139175E7</v>
      </c>
      <c r="T7" s="2">
        <v>119.309</v>
      </c>
      <c r="U7" s="2">
        <v>32.4</v>
      </c>
      <c r="V7" s="2">
        <v>6.018</v>
      </c>
      <c r="W7" s="2">
        <v>3.871</v>
      </c>
      <c r="X7" s="2">
        <v>15847.419</v>
      </c>
      <c r="Y7" s="5"/>
      <c r="Z7" s="2">
        <v>559.812</v>
      </c>
      <c r="AA7" s="2">
        <v>7.11</v>
      </c>
      <c r="AB7" s="2">
        <v>0.3</v>
      </c>
      <c r="AC7" s="2">
        <v>42.5</v>
      </c>
      <c r="AD7" s="2">
        <v>83.241</v>
      </c>
      <c r="AE7" s="2">
        <v>4.7</v>
      </c>
      <c r="AF7" s="2">
        <v>73.0</v>
      </c>
      <c r="AG7" s="2">
        <v>0.757</v>
      </c>
      <c r="AH7" s="2"/>
    </row>
    <row r="8">
      <c r="A8" s="2" t="s">
        <v>44</v>
      </c>
      <c r="B8" s="2" t="s">
        <v>36</v>
      </c>
      <c r="C8" s="2" t="s">
        <v>45</v>
      </c>
      <c r="D8" s="2">
        <v>381275.0</v>
      </c>
      <c r="E8" s="2">
        <v>377135.291</v>
      </c>
      <c r="F8" s="2">
        <v>5577.0</v>
      </c>
      <c r="G8" s="2">
        <v>5504.706</v>
      </c>
      <c r="H8" s="2">
        <v>2315.116</v>
      </c>
      <c r="I8" s="2">
        <v>2289.981</v>
      </c>
      <c r="J8" s="2">
        <v>33.87</v>
      </c>
      <c r="K8" s="2">
        <v>33.426</v>
      </c>
      <c r="L8" s="2">
        <v>2101000.0</v>
      </c>
      <c r="M8" s="2">
        <v>12.751</v>
      </c>
      <c r="N8" s="2">
        <v>2064508.0</v>
      </c>
      <c r="O8" s="2">
        <v>12.531</v>
      </c>
      <c r="P8" s="2">
        <v>11.8098673</v>
      </c>
      <c r="Q8" s="2">
        <v>0.1541556604</v>
      </c>
      <c r="R8" s="2">
        <v>93.52</v>
      </c>
      <c r="S8" s="2">
        <v>1.64689383E8</v>
      </c>
      <c r="T8" s="2">
        <v>1265.036</v>
      </c>
      <c r="U8" s="2">
        <v>27.5</v>
      </c>
      <c r="V8" s="2">
        <v>5.098</v>
      </c>
      <c r="W8" s="2">
        <v>3.262</v>
      </c>
      <c r="X8" s="2">
        <v>3523.984</v>
      </c>
      <c r="Y8" s="2">
        <v>14.8</v>
      </c>
      <c r="Z8" s="2">
        <v>298.003</v>
      </c>
      <c r="AA8" s="2">
        <v>8.38</v>
      </c>
      <c r="AB8" s="2">
        <v>1.0</v>
      </c>
      <c r="AC8" s="2">
        <v>44.7</v>
      </c>
      <c r="AD8" s="2">
        <v>34.808</v>
      </c>
      <c r="AE8" s="2">
        <v>0.8</v>
      </c>
      <c r="AF8" s="2">
        <v>72.59</v>
      </c>
      <c r="AG8" s="2">
        <v>0.608</v>
      </c>
      <c r="AH8" s="2"/>
    </row>
    <row r="9">
      <c r="A9" s="2" t="s">
        <v>46</v>
      </c>
      <c r="B9" s="2" t="s">
        <v>36</v>
      </c>
      <c r="C9" s="2" t="s">
        <v>47</v>
      </c>
      <c r="D9" s="2">
        <v>76272.0</v>
      </c>
      <c r="E9" s="2">
        <v>75143.992</v>
      </c>
      <c r="F9" s="2">
        <v>286.0</v>
      </c>
      <c r="G9" s="2">
        <v>272.722</v>
      </c>
      <c r="H9" s="2">
        <v>44824.148</v>
      </c>
      <c r="I9" s="2">
        <v>44161.233</v>
      </c>
      <c r="J9" s="2">
        <v>168.077</v>
      </c>
      <c r="K9" s="2">
        <v>160.273</v>
      </c>
      <c r="L9" s="2">
        <v>1231507.0</v>
      </c>
      <c r="M9" s="2">
        <v>723.735</v>
      </c>
      <c r="N9" s="2">
        <v>1532415.0</v>
      </c>
      <c r="O9" s="2">
        <v>900.579</v>
      </c>
      <c r="P9" s="2">
        <v>28.86973272</v>
      </c>
      <c r="Q9" s="2">
        <v>0.04421658986</v>
      </c>
      <c r="R9" s="2">
        <v>78.7</v>
      </c>
      <c r="S9" s="2">
        <v>1701583.0</v>
      </c>
      <c r="T9" s="2">
        <v>1935.907</v>
      </c>
      <c r="U9" s="2">
        <v>32.4</v>
      </c>
      <c r="V9" s="2">
        <v>2.372</v>
      </c>
      <c r="W9" s="2">
        <v>1.387</v>
      </c>
      <c r="X9" s="2">
        <v>43290.705</v>
      </c>
      <c r="Y9" s="5"/>
      <c r="Z9" s="2">
        <v>151.689</v>
      </c>
      <c r="AA9" s="2">
        <v>16.52</v>
      </c>
      <c r="AB9" s="2">
        <v>5.8</v>
      </c>
      <c r="AC9" s="2">
        <v>37.6</v>
      </c>
      <c r="AD9" s="5"/>
      <c r="AE9" s="2">
        <v>2.0</v>
      </c>
      <c r="AF9" s="2">
        <v>77.29</v>
      </c>
      <c r="AG9" s="2">
        <v>0.846</v>
      </c>
      <c r="AH9" s="2"/>
    </row>
    <row r="10">
      <c r="A10" s="2" t="s">
        <v>48</v>
      </c>
      <c r="B10" s="2" t="s">
        <v>36</v>
      </c>
      <c r="C10" s="2" t="s">
        <v>49</v>
      </c>
      <c r="D10" s="2">
        <v>146.0</v>
      </c>
      <c r="E10" s="2">
        <v>129.583</v>
      </c>
      <c r="F10" s="2">
        <v>3.0</v>
      </c>
      <c r="G10" s="2">
        <v>3.003</v>
      </c>
      <c r="H10" s="2">
        <v>333.731</v>
      </c>
      <c r="I10" s="2">
        <v>296.194</v>
      </c>
      <c r="J10" s="2">
        <v>6.858</v>
      </c>
      <c r="K10" s="2">
        <v>6.867</v>
      </c>
      <c r="L10" s="5"/>
      <c r="M10" s="5"/>
      <c r="N10" s="5"/>
      <c r="O10" s="5"/>
      <c r="P10" s="5"/>
      <c r="Q10" s="5"/>
      <c r="R10" s="2">
        <v>58.33</v>
      </c>
      <c r="S10" s="2">
        <v>437483.0</v>
      </c>
      <c r="T10" s="2">
        <v>81.347</v>
      </c>
      <c r="U10" s="2">
        <v>32.4</v>
      </c>
      <c r="V10" s="2">
        <v>4.591</v>
      </c>
      <c r="W10" s="2">
        <v>2.382</v>
      </c>
      <c r="X10" s="2">
        <v>71809.251</v>
      </c>
      <c r="Y10" s="5"/>
      <c r="Z10" s="2">
        <v>201.285</v>
      </c>
      <c r="AA10" s="2">
        <v>12.79</v>
      </c>
      <c r="AB10" s="2">
        <v>2.0</v>
      </c>
      <c r="AC10" s="2">
        <v>30.9</v>
      </c>
      <c r="AD10" s="5"/>
      <c r="AE10" s="2">
        <v>2.7</v>
      </c>
      <c r="AF10" s="2">
        <v>75.86</v>
      </c>
      <c r="AG10" s="2">
        <v>0.853</v>
      </c>
      <c r="AH10" s="2"/>
    </row>
    <row r="11">
      <c r="A11" s="2" t="s">
        <v>50</v>
      </c>
      <c r="B11" s="2" t="s">
        <v>36</v>
      </c>
      <c r="C11" s="2" t="s">
        <v>51</v>
      </c>
      <c r="D11" s="2">
        <v>313.0</v>
      </c>
      <c r="E11" s="2">
        <v>306.433</v>
      </c>
      <c r="F11" s="2">
        <v>0.0</v>
      </c>
      <c r="G11" s="2">
        <v>0.0</v>
      </c>
      <c r="H11" s="2">
        <v>405.648</v>
      </c>
      <c r="I11" s="2">
        <v>397.127</v>
      </c>
      <c r="J11" s="2">
        <v>0.0</v>
      </c>
      <c r="K11" s="2">
        <v>0.0</v>
      </c>
      <c r="L11" s="5"/>
      <c r="M11" s="5"/>
      <c r="N11" s="5"/>
      <c r="O11" s="5"/>
      <c r="P11" s="5"/>
      <c r="Q11" s="5"/>
      <c r="R11" s="2">
        <v>83.33</v>
      </c>
      <c r="S11" s="2">
        <v>771612.0</v>
      </c>
      <c r="T11" s="2">
        <v>21.188</v>
      </c>
      <c r="U11" s="2">
        <v>28.6</v>
      </c>
      <c r="V11" s="2">
        <v>4.885</v>
      </c>
      <c r="W11" s="2">
        <v>2.977</v>
      </c>
      <c r="X11" s="2">
        <v>8708.597</v>
      </c>
      <c r="Y11" s="2">
        <v>1.5</v>
      </c>
      <c r="Z11" s="2">
        <v>217.066</v>
      </c>
      <c r="AA11" s="2">
        <v>9.75</v>
      </c>
      <c r="AB11" s="5"/>
      <c r="AC11" s="5"/>
      <c r="AD11" s="2">
        <v>79.807</v>
      </c>
      <c r="AE11" s="2">
        <v>1.7</v>
      </c>
      <c r="AF11" s="2">
        <v>71.78</v>
      </c>
      <c r="AG11" s="2">
        <v>0.612</v>
      </c>
      <c r="AH11" s="2"/>
    </row>
    <row r="12">
      <c r="A12" s="2" t="s">
        <v>52</v>
      </c>
      <c r="B12" s="2" t="s">
        <v>36</v>
      </c>
      <c r="C12" s="2" t="s">
        <v>53</v>
      </c>
      <c r="D12" s="2">
        <v>90858.0</v>
      </c>
      <c r="E12" s="2">
        <v>90746.288</v>
      </c>
      <c r="F12" s="2">
        <v>4739.0</v>
      </c>
      <c r="G12" s="2">
        <v>4739.016</v>
      </c>
      <c r="H12" s="2">
        <v>63.124</v>
      </c>
      <c r="I12" s="2">
        <v>63.039</v>
      </c>
      <c r="J12" s="2">
        <v>3.293</v>
      </c>
      <c r="K12" s="2">
        <v>3.283</v>
      </c>
      <c r="L12" s="5"/>
      <c r="M12" s="5"/>
      <c r="N12" s="5"/>
      <c r="O12" s="5"/>
      <c r="P12" s="5"/>
      <c r="Q12" s="5"/>
      <c r="R12" s="2">
        <v>81.94</v>
      </c>
      <c r="S12" s="2">
        <v>1.439323774E9</v>
      </c>
      <c r="T12" s="2">
        <v>147.674</v>
      </c>
      <c r="U12" s="2">
        <v>38.7</v>
      </c>
      <c r="V12" s="2">
        <v>10.641</v>
      </c>
      <c r="W12" s="2">
        <v>5.929</v>
      </c>
      <c r="X12" s="2">
        <v>15308.712</v>
      </c>
      <c r="Y12" s="2">
        <v>0.7</v>
      </c>
      <c r="Z12" s="2">
        <v>261.899</v>
      </c>
      <c r="AA12" s="2">
        <v>9.74</v>
      </c>
      <c r="AB12" s="2">
        <v>1.9</v>
      </c>
      <c r="AC12" s="2">
        <v>48.4</v>
      </c>
      <c r="AD12" s="5"/>
      <c r="AE12" s="2">
        <v>4.34</v>
      </c>
      <c r="AF12" s="2">
        <v>76.91</v>
      </c>
      <c r="AG12" s="2">
        <v>0.752</v>
      </c>
      <c r="AH12" s="2"/>
    </row>
    <row r="13">
      <c r="A13" s="2" t="s">
        <v>54</v>
      </c>
      <c r="B13" s="2" t="s">
        <v>36</v>
      </c>
      <c r="C13" s="2" t="s">
        <v>55</v>
      </c>
      <c r="D13" s="2">
        <v>12841.0</v>
      </c>
      <c r="E13" s="2">
        <v>11272.576</v>
      </c>
      <c r="F13" s="2">
        <v>102.0</v>
      </c>
      <c r="G13" s="2">
        <v>79.877</v>
      </c>
      <c r="H13" s="2">
        <v>3218.946</v>
      </c>
      <c r="I13" s="2">
        <v>2825.786</v>
      </c>
      <c r="J13" s="2">
        <v>25.572</v>
      </c>
      <c r="K13" s="2">
        <v>20.029</v>
      </c>
      <c r="L13" s="5"/>
      <c r="M13" s="5"/>
      <c r="N13" s="5"/>
      <c r="O13" s="5"/>
      <c r="P13" s="5"/>
      <c r="Q13" s="5"/>
      <c r="R13" s="2">
        <v>100.0</v>
      </c>
      <c r="S13" s="2">
        <v>3989175.0</v>
      </c>
      <c r="T13" s="2">
        <v>65.032</v>
      </c>
      <c r="U13" s="2">
        <v>38.7</v>
      </c>
      <c r="V13" s="2">
        <v>14.864</v>
      </c>
      <c r="W13" s="2">
        <v>10.244</v>
      </c>
      <c r="X13" s="2">
        <v>9745.079</v>
      </c>
      <c r="Y13" s="2">
        <v>4.2</v>
      </c>
      <c r="Z13" s="2">
        <v>496.218</v>
      </c>
      <c r="AA13" s="2">
        <v>7.11</v>
      </c>
      <c r="AB13" s="2">
        <v>5.3</v>
      </c>
      <c r="AC13" s="2">
        <v>55.5</v>
      </c>
      <c r="AD13" s="5"/>
      <c r="AE13" s="2">
        <v>2.6</v>
      </c>
      <c r="AF13" s="2">
        <v>73.77</v>
      </c>
      <c r="AG13" s="2">
        <v>0.78</v>
      </c>
      <c r="AH13" s="2"/>
    </row>
    <row r="14">
      <c r="A14" s="2" t="s">
        <v>56</v>
      </c>
      <c r="B14" s="2" t="s">
        <v>36</v>
      </c>
      <c r="C14" s="2" t="s">
        <v>57</v>
      </c>
      <c r="D14" s="5"/>
      <c r="E14" s="5"/>
      <c r="F14" s="5"/>
      <c r="G14" s="5"/>
      <c r="H14" s="5"/>
      <c r="I14" s="5"/>
      <c r="J14" s="5"/>
      <c r="K14" s="5"/>
      <c r="L14" s="5"/>
      <c r="M14" s="5"/>
      <c r="N14" s="2">
        <v>274707.0</v>
      </c>
      <c r="O14" s="2">
        <v>36.648</v>
      </c>
      <c r="P14" s="5"/>
      <c r="Q14" s="5"/>
      <c r="R14" s="2">
        <v>66.67</v>
      </c>
      <c r="S14" s="2">
        <v>7496988.0</v>
      </c>
      <c r="T14" s="2">
        <v>7039.714</v>
      </c>
      <c r="U14" s="2">
        <v>44.8</v>
      </c>
      <c r="V14" s="2">
        <v>16.303</v>
      </c>
      <c r="W14" s="2">
        <v>10.158</v>
      </c>
      <c r="X14" s="2">
        <v>56054.92</v>
      </c>
      <c r="Y14" s="5"/>
      <c r="Z14" s="5"/>
      <c r="AA14" s="2">
        <v>8.33</v>
      </c>
      <c r="AB14" s="5"/>
      <c r="AC14" s="5"/>
      <c r="AD14" s="5"/>
      <c r="AE14" s="5"/>
      <c r="AF14" s="2">
        <v>84.86</v>
      </c>
      <c r="AG14" s="2">
        <v>0.933</v>
      </c>
      <c r="AH14" s="2"/>
    </row>
    <row r="15">
      <c r="A15" s="2" t="s">
        <v>58</v>
      </c>
      <c r="B15" s="2" t="s">
        <v>36</v>
      </c>
      <c r="C15" s="2" t="s">
        <v>59</v>
      </c>
      <c r="D15" s="2">
        <v>340622.0</v>
      </c>
      <c r="E15" s="2">
        <v>328667.857</v>
      </c>
      <c r="F15" s="2">
        <v>12027.0</v>
      </c>
      <c r="G15" s="2">
        <v>11757.144</v>
      </c>
      <c r="H15" s="2">
        <v>1245.31</v>
      </c>
      <c r="I15" s="2">
        <v>1201.616</v>
      </c>
      <c r="J15" s="2">
        <v>43.973</v>
      </c>
      <c r="K15" s="2">
        <v>42.985</v>
      </c>
      <c r="L15" s="2">
        <v>1992252.0</v>
      </c>
      <c r="M15" s="2">
        <v>7.276</v>
      </c>
      <c r="N15" s="2">
        <v>2309983.0</v>
      </c>
      <c r="O15" s="2">
        <v>8.449</v>
      </c>
      <c r="P15" s="2">
        <v>7.462529126</v>
      </c>
      <c r="Q15" s="2">
        <v>0.1438058252</v>
      </c>
      <c r="R15" s="2">
        <v>80.09</v>
      </c>
      <c r="S15" s="2">
        <v>2.73523621E8</v>
      </c>
      <c r="T15" s="2">
        <v>145.725</v>
      </c>
      <c r="U15" s="2">
        <v>29.3</v>
      </c>
      <c r="V15" s="2">
        <v>5.319</v>
      </c>
      <c r="W15" s="2">
        <v>3.053</v>
      </c>
      <c r="X15" s="2">
        <v>11188.744</v>
      </c>
      <c r="Y15" s="2">
        <v>5.7</v>
      </c>
      <c r="Z15" s="2">
        <v>342.864</v>
      </c>
      <c r="AA15" s="2">
        <v>6.32</v>
      </c>
      <c r="AB15" s="2">
        <v>2.8</v>
      </c>
      <c r="AC15" s="2">
        <v>76.1</v>
      </c>
      <c r="AD15" s="2">
        <v>64.204</v>
      </c>
      <c r="AE15" s="2">
        <v>1.04</v>
      </c>
      <c r="AF15" s="2">
        <v>71.72</v>
      </c>
      <c r="AG15" s="2">
        <v>0.694</v>
      </c>
      <c r="AH15" s="2"/>
    </row>
    <row r="16">
      <c r="A16" s="2" t="s">
        <v>60</v>
      </c>
      <c r="B16" s="2" t="s">
        <v>36</v>
      </c>
      <c r="C16" s="2" t="s">
        <v>61</v>
      </c>
      <c r="D16" s="2">
        <v>7239389.0</v>
      </c>
      <c r="E16" s="2">
        <v>7044406.006</v>
      </c>
      <c r="F16" s="2">
        <v>110586.0</v>
      </c>
      <c r="G16" s="2">
        <v>108194.002</v>
      </c>
      <c r="H16" s="2">
        <v>5245.912</v>
      </c>
      <c r="I16" s="2">
        <v>5104.622</v>
      </c>
      <c r="J16" s="2">
        <v>80.132</v>
      </c>
      <c r="K16" s="2">
        <v>78.4</v>
      </c>
      <c r="L16" s="2">
        <v>8.9955234E7</v>
      </c>
      <c r="M16" s="2">
        <v>65.187</v>
      </c>
      <c r="N16" s="2">
        <v>8.6801675E7</v>
      </c>
      <c r="O16" s="2">
        <v>62.898</v>
      </c>
      <c r="P16" s="2">
        <v>16.41014833</v>
      </c>
      <c r="Q16" s="2">
        <v>0.07040669856</v>
      </c>
      <c r="R16" s="2">
        <v>100.0</v>
      </c>
      <c r="S16" s="2">
        <v>1.380004385E9</v>
      </c>
      <c r="T16" s="2">
        <v>450.419</v>
      </c>
      <c r="U16" s="2">
        <v>28.2</v>
      </c>
      <c r="V16" s="2">
        <v>5.989</v>
      </c>
      <c r="W16" s="2">
        <v>3.414</v>
      </c>
      <c r="X16" s="2">
        <v>6426.674</v>
      </c>
      <c r="Y16" s="2">
        <v>21.2</v>
      </c>
      <c r="Z16" s="2">
        <v>282.28</v>
      </c>
      <c r="AA16" s="2">
        <v>10.39</v>
      </c>
      <c r="AB16" s="2">
        <v>1.9</v>
      </c>
      <c r="AC16" s="2">
        <v>20.6</v>
      </c>
      <c r="AD16" s="2">
        <v>59.55</v>
      </c>
      <c r="AE16" s="2">
        <v>0.53</v>
      </c>
      <c r="AF16" s="2">
        <v>69.66</v>
      </c>
      <c r="AG16" s="2">
        <v>0.64</v>
      </c>
      <c r="AH16" s="2"/>
    </row>
    <row r="17">
      <c r="A17" s="2" t="s">
        <v>62</v>
      </c>
      <c r="B17" s="2" t="s">
        <v>36</v>
      </c>
      <c r="C17" s="2" t="s">
        <v>63</v>
      </c>
      <c r="D17" s="2">
        <v>508389.0</v>
      </c>
      <c r="E17" s="2">
        <v>496207.999</v>
      </c>
      <c r="F17" s="2">
        <v>29070.0</v>
      </c>
      <c r="G17" s="2">
        <v>28338.15</v>
      </c>
      <c r="H17" s="2">
        <v>6052.758</v>
      </c>
      <c r="I17" s="2">
        <v>5907.733</v>
      </c>
      <c r="J17" s="2">
        <v>346.096</v>
      </c>
      <c r="K17" s="2">
        <v>337.381</v>
      </c>
      <c r="L17" s="2">
        <v>2769930.0</v>
      </c>
      <c r="M17" s="2">
        <v>32.98</v>
      </c>
      <c r="N17" s="2">
        <v>4066226.0</v>
      </c>
      <c r="O17" s="2">
        <v>48.414</v>
      </c>
      <c r="P17" s="2">
        <v>9.58427027</v>
      </c>
      <c r="Q17" s="2">
        <v>0.1080972973</v>
      </c>
      <c r="R17" s="2">
        <v>61.57</v>
      </c>
      <c r="S17" s="2">
        <v>8.3992953E7</v>
      </c>
      <c r="T17" s="2">
        <v>49.831</v>
      </c>
      <c r="U17" s="2">
        <v>32.4</v>
      </c>
      <c r="V17" s="2">
        <v>5.44</v>
      </c>
      <c r="W17" s="2">
        <v>3.182</v>
      </c>
      <c r="X17" s="2">
        <v>19082.62</v>
      </c>
      <c r="Y17" s="2">
        <v>0.2</v>
      </c>
      <c r="Z17" s="2">
        <v>270.308</v>
      </c>
      <c r="AA17" s="2">
        <v>9.59</v>
      </c>
      <c r="AB17" s="2">
        <v>0.8</v>
      </c>
      <c r="AC17" s="2">
        <v>21.1</v>
      </c>
      <c r="AD17" s="5"/>
      <c r="AE17" s="2">
        <v>1.5</v>
      </c>
      <c r="AF17" s="2">
        <v>76.68</v>
      </c>
      <c r="AG17" s="2">
        <v>0.798</v>
      </c>
      <c r="AH17" s="2"/>
    </row>
    <row r="18">
      <c r="A18" s="2" t="s">
        <v>64</v>
      </c>
      <c r="B18" s="2" t="s">
        <v>36</v>
      </c>
      <c r="C18" s="2" t="s">
        <v>65</v>
      </c>
      <c r="D18" s="2">
        <v>409358.0</v>
      </c>
      <c r="E18" s="2">
        <v>400091.283</v>
      </c>
      <c r="F18" s="2">
        <v>9970.0</v>
      </c>
      <c r="G18" s="2">
        <v>9792.288</v>
      </c>
      <c r="H18" s="2">
        <v>10177.333</v>
      </c>
      <c r="I18" s="2">
        <v>9946.946</v>
      </c>
      <c r="J18" s="2">
        <v>247.882</v>
      </c>
      <c r="K18" s="2">
        <v>243.463</v>
      </c>
      <c r="L18" s="2">
        <v>1987655.0</v>
      </c>
      <c r="M18" s="2">
        <v>49.419</v>
      </c>
      <c r="N18" s="2">
        <v>2440716.0</v>
      </c>
      <c r="O18" s="2">
        <v>60.69</v>
      </c>
      <c r="P18" s="2">
        <v>19.84491257</v>
      </c>
      <c r="Q18" s="2">
        <v>0.1280819672</v>
      </c>
      <c r="R18" s="2">
        <v>96.3</v>
      </c>
      <c r="S18" s="2">
        <v>4.0222503E7</v>
      </c>
      <c r="T18" s="2">
        <v>88.125</v>
      </c>
      <c r="U18" s="2">
        <v>20.0</v>
      </c>
      <c r="V18" s="2">
        <v>3.186</v>
      </c>
      <c r="W18" s="2">
        <v>1.957</v>
      </c>
      <c r="X18" s="2">
        <v>15663.986</v>
      </c>
      <c r="Y18" s="2">
        <v>2.5</v>
      </c>
      <c r="Z18" s="2">
        <v>218.612</v>
      </c>
      <c r="AA18" s="2">
        <v>8.83</v>
      </c>
      <c r="AB18" s="5"/>
      <c r="AC18" s="5"/>
      <c r="AD18" s="2">
        <v>94.576</v>
      </c>
      <c r="AE18" s="2">
        <v>1.4</v>
      </c>
      <c r="AF18" s="2">
        <v>70.6</v>
      </c>
      <c r="AG18" s="2">
        <v>0.685</v>
      </c>
      <c r="AH18" s="2"/>
    </row>
    <row r="19">
      <c r="A19" s="2" t="s">
        <v>66</v>
      </c>
      <c r="B19" s="2" t="s">
        <v>36</v>
      </c>
      <c r="C19" s="2" t="s">
        <v>67</v>
      </c>
      <c r="D19" s="2">
        <v>297274.0</v>
      </c>
      <c r="E19" s="2">
        <v>289981.998</v>
      </c>
      <c r="F19" s="2">
        <v>2055.0</v>
      </c>
      <c r="G19" s="2">
        <v>1939.139</v>
      </c>
      <c r="H19" s="2">
        <v>34344.937</v>
      </c>
      <c r="I19" s="2">
        <v>33502.47</v>
      </c>
      <c r="J19" s="2">
        <v>237.435</v>
      </c>
      <c r="K19" s="2">
        <v>224.05</v>
      </c>
      <c r="L19" s="2">
        <v>4068728.0</v>
      </c>
      <c r="M19" s="2">
        <v>470.066</v>
      </c>
      <c r="N19" s="2">
        <v>3935746.0</v>
      </c>
      <c r="O19" s="2">
        <v>454.708</v>
      </c>
      <c r="P19" s="2">
        <v>64.32844978</v>
      </c>
      <c r="Q19" s="2">
        <v>0.04206024096</v>
      </c>
      <c r="R19" s="2">
        <v>94.44</v>
      </c>
      <c r="S19" s="2">
        <v>8655541.0</v>
      </c>
      <c r="T19" s="2">
        <v>402.606</v>
      </c>
      <c r="U19" s="2">
        <v>30.6</v>
      </c>
      <c r="V19" s="2">
        <v>11.733</v>
      </c>
      <c r="W19" s="2">
        <v>7.359</v>
      </c>
      <c r="X19" s="2">
        <v>33132.32</v>
      </c>
      <c r="Y19" s="2">
        <v>0.5</v>
      </c>
      <c r="Z19" s="2">
        <v>93.32</v>
      </c>
      <c r="AA19" s="2">
        <v>6.74</v>
      </c>
      <c r="AB19" s="2">
        <v>15.4</v>
      </c>
      <c r="AC19" s="2">
        <v>35.4</v>
      </c>
      <c r="AD19" s="5"/>
      <c r="AE19" s="2">
        <v>2.99</v>
      </c>
      <c r="AF19" s="2">
        <v>82.97</v>
      </c>
      <c r="AG19" s="2">
        <v>0.903</v>
      </c>
      <c r="AH19" s="2"/>
    </row>
    <row r="20">
      <c r="A20" s="2" t="s">
        <v>68</v>
      </c>
      <c r="B20" s="2" t="s">
        <v>36</v>
      </c>
      <c r="C20" s="2" t="s">
        <v>69</v>
      </c>
      <c r="D20" s="2">
        <v>28127.0</v>
      </c>
      <c r="E20" s="2">
        <v>23942.577</v>
      </c>
      <c r="F20" s="2">
        <v>225.0</v>
      </c>
      <c r="G20" s="2">
        <v>177.862</v>
      </c>
      <c r="H20" s="2">
        <v>2756.688</v>
      </c>
      <c r="I20" s="2">
        <v>2346.578</v>
      </c>
      <c r="J20" s="2">
        <v>22.05</v>
      </c>
      <c r="K20" s="2">
        <v>17.43</v>
      </c>
      <c r="L20" s="5"/>
      <c r="M20" s="5"/>
      <c r="N20" s="5"/>
      <c r="O20" s="5"/>
      <c r="P20" s="5"/>
      <c r="Q20" s="5"/>
      <c r="R20" s="2">
        <v>100.0</v>
      </c>
      <c r="S20" s="2">
        <v>1.020314E7</v>
      </c>
      <c r="T20" s="2">
        <v>109.285</v>
      </c>
      <c r="U20" s="2">
        <v>23.2</v>
      </c>
      <c r="V20" s="2">
        <v>3.81</v>
      </c>
      <c r="W20" s="2">
        <v>2.361</v>
      </c>
      <c r="X20" s="2">
        <v>8337.49</v>
      </c>
      <c r="Y20" s="2">
        <v>0.1</v>
      </c>
      <c r="Z20" s="2">
        <v>208.257</v>
      </c>
      <c r="AA20" s="2">
        <v>11.75</v>
      </c>
      <c r="AB20" s="5"/>
      <c r="AC20" s="5"/>
      <c r="AD20" s="5"/>
      <c r="AE20" s="2">
        <v>1.4</v>
      </c>
      <c r="AF20" s="2">
        <v>74.53</v>
      </c>
      <c r="AG20" s="2">
        <v>0.735</v>
      </c>
      <c r="AH20" s="2"/>
    </row>
    <row r="21">
      <c r="A21" s="2" t="s">
        <v>70</v>
      </c>
      <c r="B21" s="2" t="s">
        <v>36</v>
      </c>
      <c r="C21" s="2" t="s">
        <v>71</v>
      </c>
      <c r="D21" s="2">
        <v>90140.0</v>
      </c>
      <c r="E21" s="2">
        <v>88709.149</v>
      </c>
      <c r="F21" s="2">
        <v>1638.0</v>
      </c>
      <c r="G21" s="2">
        <v>1625.854</v>
      </c>
      <c r="H21" s="2">
        <v>712.697</v>
      </c>
      <c r="I21" s="2">
        <v>701.394</v>
      </c>
      <c r="J21" s="2">
        <v>12.969</v>
      </c>
      <c r="K21" s="2">
        <v>12.862</v>
      </c>
      <c r="L21" s="2">
        <v>288209.0</v>
      </c>
      <c r="M21" s="2">
        <v>2.279</v>
      </c>
      <c r="N21" s="2">
        <v>2623800.0</v>
      </c>
      <c r="O21" s="2">
        <v>20.75</v>
      </c>
      <c r="P21" s="2">
        <v>54.26884444</v>
      </c>
      <c r="Q21" s="2">
        <v>0.02927111111</v>
      </c>
      <c r="R21" s="2">
        <v>47.22</v>
      </c>
      <c r="S21" s="2">
        <v>1.26476458E8</v>
      </c>
      <c r="T21" s="2">
        <v>347.778</v>
      </c>
      <c r="U21" s="2">
        <v>48.2</v>
      </c>
      <c r="V21" s="2">
        <v>27.049</v>
      </c>
      <c r="W21" s="2">
        <v>18.493</v>
      </c>
      <c r="X21" s="2">
        <v>39002.223</v>
      </c>
      <c r="Y21" s="5"/>
      <c r="Z21" s="2">
        <v>79.37</v>
      </c>
      <c r="AA21" s="2">
        <v>5.72</v>
      </c>
      <c r="AB21" s="2">
        <v>11.2</v>
      </c>
      <c r="AC21" s="2">
        <v>33.7</v>
      </c>
      <c r="AD21" s="5"/>
      <c r="AE21" s="2">
        <v>13.05</v>
      </c>
      <c r="AF21" s="2">
        <v>84.63</v>
      </c>
      <c r="AG21" s="2">
        <v>0.909</v>
      </c>
      <c r="AH21" s="2"/>
    </row>
    <row r="22">
      <c r="A22" s="2" t="s">
        <v>72</v>
      </c>
      <c r="B22" s="2" t="s">
        <v>36</v>
      </c>
      <c r="C22" s="2" t="s">
        <v>73</v>
      </c>
      <c r="D22" s="2">
        <v>144218.0</v>
      </c>
      <c r="E22" s="2">
        <v>143440.139</v>
      </c>
      <c r="F22" s="2">
        <v>2141.0</v>
      </c>
      <c r="G22" s="2">
        <v>2116.146</v>
      </c>
      <c r="H22" s="2">
        <v>7680.691</v>
      </c>
      <c r="I22" s="2">
        <v>7639.253</v>
      </c>
      <c r="J22" s="2">
        <v>114.033</v>
      </c>
      <c r="K22" s="2">
        <v>112.713</v>
      </c>
      <c r="L22" s="2">
        <v>3113632.0</v>
      </c>
      <c r="M22" s="2">
        <v>165.824</v>
      </c>
      <c r="N22" s="2">
        <v>3105110.0</v>
      </c>
      <c r="O22" s="2">
        <v>165.369</v>
      </c>
      <c r="P22" s="2">
        <v>53.81005854</v>
      </c>
      <c r="Q22" s="2">
        <v>0.04399512195</v>
      </c>
      <c r="R22" s="2">
        <v>89.35</v>
      </c>
      <c r="S22" s="2">
        <v>1.8776707E7</v>
      </c>
      <c r="T22" s="2">
        <v>6.681</v>
      </c>
      <c r="U22" s="2">
        <v>30.6</v>
      </c>
      <c r="V22" s="2">
        <v>6.991</v>
      </c>
      <c r="W22" s="2">
        <v>4.625</v>
      </c>
      <c r="X22" s="2">
        <v>24055.588</v>
      </c>
      <c r="Y22" s="2">
        <v>0.1</v>
      </c>
      <c r="Z22" s="2">
        <v>466.792</v>
      </c>
      <c r="AA22" s="2">
        <v>7.11</v>
      </c>
      <c r="AB22" s="2">
        <v>7.0</v>
      </c>
      <c r="AC22" s="2">
        <v>43.1</v>
      </c>
      <c r="AD22" s="2">
        <v>98.999</v>
      </c>
      <c r="AE22" s="2">
        <v>6.7</v>
      </c>
      <c r="AF22" s="2">
        <v>73.6</v>
      </c>
      <c r="AG22" s="2">
        <v>0.8</v>
      </c>
      <c r="AH22" s="2"/>
    </row>
    <row r="23">
      <c r="A23" s="2" t="s">
        <v>74</v>
      </c>
      <c r="B23" s="2" t="s">
        <v>36</v>
      </c>
      <c r="C23" s="2" t="s">
        <v>75</v>
      </c>
      <c r="D23" s="2">
        <v>50201.0</v>
      </c>
      <c r="E23" s="2">
        <v>49115.001</v>
      </c>
      <c r="F23" s="2">
        <v>1094.0</v>
      </c>
      <c r="G23" s="2">
        <v>1083.008</v>
      </c>
      <c r="H23" s="2">
        <v>7694.595</v>
      </c>
      <c r="I23" s="2">
        <v>7528.145</v>
      </c>
      <c r="J23" s="2">
        <v>167.684</v>
      </c>
      <c r="K23" s="2">
        <v>166.017</v>
      </c>
      <c r="L23" s="5"/>
      <c r="M23" s="5"/>
      <c r="N23" s="5"/>
      <c r="O23" s="5"/>
      <c r="P23" s="5"/>
      <c r="Q23" s="5"/>
      <c r="R23" s="2">
        <v>92.13</v>
      </c>
      <c r="S23" s="2">
        <v>6524191.0</v>
      </c>
      <c r="T23" s="2">
        <v>32.333</v>
      </c>
      <c r="U23" s="2">
        <v>26.3</v>
      </c>
      <c r="V23" s="2">
        <v>4.489</v>
      </c>
      <c r="W23" s="2">
        <v>2.882</v>
      </c>
      <c r="X23" s="2">
        <v>3393.474</v>
      </c>
      <c r="Y23" s="2">
        <v>1.4</v>
      </c>
      <c r="Z23" s="2">
        <v>436.362</v>
      </c>
      <c r="AA23" s="2">
        <v>7.11</v>
      </c>
      <c r="AB23" s="2">
        <v>3.6</v>
      </c>
      <c r="AC23" s="2">
        <v>50.5</v>
      </c>
      <c r="AD23" s="2">
        <v>89.22</v>
      </c>
      <c r="AE23" s="2">
        <v>4.5</v>
      </c>
      <c r="AF23" s="2">
        <v>71.45</v>
      </c>
      <c r="AG23" s="2">
        <v>0.672</v>
      </c>
      <c r="AH23" s="2"/>
    </row>
    <row r="24">
      <c r="A24" s="2" t="s">
        <v>76</v>
      </c>
      <c r="B24" s="2" t="s">
        <v>36</v>
      </c>
      <c r="C24" s="2" t="s">
        <v>77</v>
      </c>
      <c r="D24" s="2">
        <v>283.0</v>
      </c>
      <c r="E24" s="2">
        <v>282.583</v>
      </c>
      <c r="F24" s="2">
        <v>0.0</v>
      </c>
      <c r="G24" s="2">
        <v>0.0</v>
      </c>
      <c r="H24" s="2">
        <v>16.932</v>
      </c>
      <c r="I24" s="2">
        <v>16.92</v>
      </c>
      <c r="J24" s="2">
        <v>0.0</v>
      </c>
      <c r="K24" s="2">
        <v>0.0</v>
      </c>
      <c r="L24" s="5"/>
      <c r="M24" s="5"/>
      <c r="N24" s="5"/>
      <c r="O24" s="5"/>
      <c r="P24" s="5"/>
      <c r="Q24" s="5"/>
      <c r="R24" s="2">
        <v>68.52</v>
      </c>
      <c r="S24" s="2">
        <v>1.6718971E7</v>
      </c>
      <c r="T24" s="2">
        <v>90.672</v>
      </c>
      <c r="U24" s="2">
        <v>25.6</v>
      </c>
      <c r="V24" s="2">
        <v>4.412</v>
      </c>
      <c r="W24" s="2">
        <v>2.385</v>
      </c>
      <c r="X24" s="2">
        <v>3645.07</v>
      </c>
      <c r="Y24" s="5"/>
      <c r="Z24" s="2">
        <v>270.892</v>
      </c>
      <c r="AA24" s="2">
        <v>4.0</v>
      </c>
      <c r="AB24" s="2">
        <v>2.0</v>
      </c>
      <c r="AC24" s="2">
        <v>33.7</v>
      </c>
      <c r="AD24" s="2">
        <v>66.229</v>
      </c>
      <c r="AE24" s="2">
        <v>0.8</v>
      </c>
      <c r="AF24" s="2">
        <v>69.82</v>
      </c>
      <c r="AG24" s="2">
        <v>0.582</v>
      </c>
      <c r="AH24" s="2"/>
    </row>
    <row r="25">
      <c r="A25" s="2" t="s">
        <v>78</v>
      </c>
      <c r="B25" s="2" t="s">
        <v>36</v>
      </c>
      <c r="C25" s="2" t="s">
        <v>79</v>
      </c>
      <c r="D25" s="2">
        <v>24889.0</v>
      </c>
      <c r="E25" s="2">
        <v>24635.576</v>
      </c>
      <c r="F25" s="2">
        <v>438.0</v>
      </c>
      <c r="G25" s="2">
        <v>431.71</v>
      </c>
      <c r="H25" s="2">
        <v>485.475</v>
      </c>
      <c r="I25" s="2">
        <v>480.512</v>
      </c>
      <c r="J25" s="2">
        <v>8.592</v>
      </c>
      <c r="K25" s="2">
        <v>8.425</v>
      </c>
      <c r="L25" s="2">
        <v>2173897.0</v>
      </c>
      <c r="M25" s="2">
        <v>42.399</v>
      </c>
      <c r="N25" s="2">
        <v>2393176.0</v>
      </c>
      <c r="O25" s="2">
        <v>46.681</v>
      </c>
      <c r="P25" s="2">
        <v>230.8635287</v>
      </c>
      <c r="Q25" s="2">
        <v>0.01008812261</v>
      </c>
      <c r="R25" s="2">
        <v>82.41</v>
      </c>
      <c r="S25" s="2">
        <v>5.1269183E7</v>
      </c>
      <c r="T25" s="2">
        <v>527.967</v>
      </c>
      <c r="U25" s="2">
        <v>43.4</v>
      </c>
      <c r="V25" s="2">
        <v>13.914</v>
      </c>
      <c r="W25" s="2">
        <v>8.622</v>
      </c>
      <c r="X25" s="2">
        <v>35938.374</v>
      </c>
      <c r="Y25" s="2">
        <v>0.2</v>
      </c>
      <c r="Z25" s="2">
        <v>85.998</v>
      </c>
      <c r="AA25" s="2">
        <v>6.8</v>
      </c>
      <c r="AB25" s="2">
        <v>6.2</v>
      </c>
      <c r="AC25" s="2">
        <v>40.9</v>
      </c>
      <c r="AD25" s="5"/>
      <c r="AE25" s="2">
        <v>12.27</v>
      </c>
      <c r="AF25" s="2">
        <v>83.03</v>
      </c>
      <c r="AG25" s="2">
        <v>0.903</v>
      </c>
      <c r="AH25" s="2"/>
    </row>
    <row r="26">
      <c r="A26" s="2" t="s">
        <v>80</v>
      </c>
      <c r="B26" s="2" t="s">
        <v>36</v>
      </c>
      <c r="C26" s="2" t="s">
        <v>81</v>
      </c>
      <c r="D26" s="2">
        <v>112737.0</v>
      </c>
      <c r="E26" s="2">
        <v>110653.432</v>
      </c>
      <c r="F26" s="2">
        <v>672.0</v>
      </c>
      <c r="G26" s="2">
        <v>654.148</v>
      </c>
      <c r="H26" s="2">
        <v>26398.627</v>
      </c>
      <c r="I26" s="2">
        <v>25910.736</v>
      </c>
      <c r="J26" s="2">
        <v>157.337</v>
      </c>
      <c r="K26" s="2">
        <v>153.163</v>
      </c>
      <c r="L26" s="2">
        <v>569760.0</v>
      </c>
      <c r="M26" s="2">
        <v>133.414</v>
      </c>
      <c r="N26" s="2">
        <v>540627.0</v>
      </c>
      <c r="O26" s="2">
        <v>126.593</v>
      </c>
      <c r="P26" s="2">
        <v>5.653979592</v>
      </c>
      <c r="Q26" s="2">
        <v>0.1818095238</v>
      </c>
      <c r="R26" s="2">
        <v>100.0</v>
      </c>
      <c r="S26" s="2">
        <v>4270563.0</v>
      </c>
      <c r="T26" s="2">
        <v>232.128</v>
      </c>
      <c r="U26" s="2">
        <v>33.7</v>
      </c>
      <c r="V26" s="2">
        <v>2.345</v>
      </c>
      <c r="W26" s="2">
        <v>1.114</v>
      </c>
      <c r="X26" s="2">
        <v>65530.537</v>
      </c>
      <c r="Y26" s="5"/>
      <c r="Z26" s="2">
        <v>132.235</v>
      </c>
      <c r="AA26" s="2">
        <v>15.84</v>
      </c>
      <c r="AB26" s="2">
        <v>2.7</v>
      </c>
      <c r="AC26" s="2">
        <v>37.0</v>
      </c>
      <c r="AD26" s="5"/>
      <c r="AE26" s="2">
        <v>2.0</v>
      </c>
      <c r="AF26" s="2">
        <v>75.49</v>
      </c>
      <c r="AG26" s="2">
        <v>0.803</v>
      </c>
      <c r="AH26" s="2"/>
    </row>
    <row r="27">
      <c r="A27" s="2" t="s">
        <v>82</v>
      </c>
      <c r="B27" s="2" t="s">
        <v>36</v>
      </c>
      <c r="C27" s="2" t="s">
        <v>83</v>
      </c>
      <c r="D27" s="2">
        <v>23.0</v>
      </c>
      <c r="E27" s="2">
        <v>19.004</v>
      </c>
      <c r="F27" s="2">
        <v>0.0</v>
      </c>
      <c r="G27" s="2">
        <v>0.0</v>
      </c>
      <c r="H27" s="2">
        <v>3.158</v>
      </c>
      <c r="I27" s="2">
        <v>2.616</v>
      </c>
      <c r="J27" s="2">
        <v>0.0</v>
      </c>
      <c r="K27" s="2">
        <v>0.0</v>
      </c>
      <c r="L27" s="5"/>
      <c r="M27" s="5"/>
      <c r="N27" s="5"/>
      <c r="O27" s="5"/>
      <c r="P27" s="5"/>
      <c r="Q27" s="5"/>
      <c r="R27" s="2">
        <v>96.3</v>
      </c>
      <c r="S27" s="2">
        <v>7275556.0</v>
      </c>
      <c r="T27" s="2">
        <v>29.715</v>
      </c>
      <c r="U27" s="2">
        <v>24.4</v>
      </c>
      <c r="V27" s="2">
        <v>4.029</v>
      </c>
      <c r="W27" s="2">
        <v>2.322</v>
      </c>
      <c r="X27" s="2">
        <v>6397.36</v>
      </c>
      <c r="Y27" s="2">
        <v>22.7</v>
      </c>
      <c r="Z27" s="2">
        <v>368.111</v>
      </c>
      <c r="AA27" s="2">
        <v>4.0</v>
      </c>
      <c r="AB27" s="2">
        <v>7.3</v>
      </c>
      <c r="AC27" s="2">
        <v>51.2</v>
      </c>
      <c r="AD27" s="2">
        <v>49.839</v>
      </c>
      <c r="AE27" s="2">
        <v>1.5</v>
      </c>
      <c r="AF27" s="2">
        <v>67.92</v>
      </c>
      <c r="AG27" s="2">
        <v>0.601</v>
      </c>
      <c r="AH27" s="2"/>
    </row>
    <row r="28">
      <c r="A28" s="2" t="s">
        <v>84</v>
      </c>
      <c r="B28" s="2" t="s">
        <v>36</v>
      </c>
      <c r="C28" s="2" t="s">
        <v>85</v>
      </c>
      <c r="D28" s="2">
        <v>55869.0</v>
      </c>
      <c r="E28" s="2">
        <v>52128.574</v>
      </c>
      <c r="F28" s="2">
        <v>479.0</v>
      </c>
      <c r="G28" s="2">
        <v>453.877</v>
      </c>
      <c r="H28" s="2">
        <v>8185.415</v>
      </c>
      <c r="I28" s="2">
        <v>7637.383</v>
      </c>
      <c r="J28" s="2">
        <v>70.206</v>
      </c>
      <c r="K28" s="2">
        <v>66.511</v>
      </c>
      <c r="L28" s="5"/>
      <c r="M28" s="5"/>
      <c r="N28" s="5"/>
      <c r="O28" s="5"/>
      <c r="P28" s="5"/>
      <c r="Q28" s="5"/>
      <c r="R28" s="2">
        <v>85.19</v>
      </c>
      <c r="S28" s="2">
        <v>6825442.0</v>
      </c>
      <c r="T28" s="2">
        <v>594.561</v>
      </c>
      <c r="U28" s="2">
        <v>31.1</v>
      </c>
      <c r="V28" s="2">
        <v>8.514</v>
      </c>
      <c r="W28" s="2">
        <v>5.43</v>
      </c>
      <c r="X28" s="2">
        <v>13367.565</v>
      </c>
      <c r="Y28" s="5"/>
      <c r="Z28" s="2">
        <v>266.591</v>
      </c>
      <c r="AA28" s="2">
        <v>12.71</v>
      </c>
      <c r="AB28" s="2">
        <v>26.9</v>
      </c>
      <c r="AC28" s="2">
        <v>40.7</v>
      </c>
      <c r="AD28" s="5"/>
      <c r="AE28" s="2">
        <v>2.9</v>
      </c>
      <c r="AF28" s="2">
        <v>78.93</v>
      </c>
      <c r="AG28" s="2">
        <v>0.757</v>
      </c>
      <c r="AH28" s="2"/>
    </row>
    <row r="29">
      <c r="A29" s="2" t="s">
        <v>86</v>
      </c>
      <c r="B29" s="2" t="s">
        <v>36</v>
      </c>
      <c r="C29" s="2" t="s">
        <v>87</v>
      </c>
      <c r="D29" s="2">
        <v>5038.0</v>
      </c>
      <c r="E29" s="2">
        <v>4675.993</v>
      </c>
      <c r="F29" s="2">
        <v>13.0</v>
      </c>
      <c r="G29" s="2">
        <v>13.006</v>
      </c>
      <c r="H29" s="2">
        <v>235.282</v>
      </c>
      <c r="I29" s="2">
        <v>218.372</v>
      </c>
      <c r="J29" s="2">
        <v>0.611</v>
      </c>
      <c r="K29" s="2">
        <v>0.616</v>
      </c>
      <c r="L29" s="2">
        <v>348909.0</v>
      </c>
      <c r="M29" s="2">
        <v>16.296</v>
      </c>
      <c r="N29" s="2">
        <v>328474.0</v>
      </c>
      <c r="O29" s="2">
        <v>15.326</v>
      </c>
      <c r="P29" s="2">
        <v>141.6904306</v>
      </c>
      <c r="Q29" s="2">
        <v>0.01636956522</v>
      </c>
      <c r="R29" s="2">
        <v>100.0</v>
      </c>
      <c r="S29" s="2">
        <v>2.141325E7</v>
      </c>
      <c r="T29" s="2">
        <v>341.955</v>
      </c>
      <c r="U29" s="2">
        <v>34.1</v>
      </c>
      <c r="V29" s="2">
        <v>10.069</v>
      </c>
      <c r="W29" s="2">
        <v>5.331</v>
      </c>
      <c r="X29" s="2">
        <v>11669.077</v>
      </c>
      <c r="Y29" s="2">
        <v>0.7</v>
      </c>
      <c r="Z29" s="2">
        <v>197.093</v>
      </c>
      <c r="AA29" s="2">
        <v>10.68</v>
      </c>
      <c r="AB29" s="2">
        <v>0.3</v>
      </c>
      <c r="AC29" s="2">
        <v>27.0</v>
      </c>
      <c r="AD29" s="5"/>
      <c r="AE29" s="2">
        <v>3.6</v>
      </c>
      <c r="AF29" s="2">
        <v>76.98</v>
      </c>
      <c r="AG29" s="2">
        <v>0.77</v>
      </c>
      <c r="AH29" s="2"/>
    </row>
    <row r="30">
      <c r="A30" s="2" t="s">
        <v>88</v>
      </c>
      <c r="B30" s="2" t="s">
        <v>36</v>
      </c>
      <c r="C30" s="2" t="s">
        <v>89</v>
      </c>
      <c r="D30" s="2">
        <v>10993.0</v>
      </c>
      <c r="E30" s="2">
        <v>10837.569</v>
      </c>
      <c r="F30" s="2">
        <v>35.0</v>
      </c>
      <c r="G30" s="2">
        <v>34.449</v>
      </c>
      <c r="H30" s="2">
        <v>20337.014</v>
      </c>
      <c r="I30" s="2">
        <v>20049.453</v>
      </c>
      <c r="J30" s="2">
        <v>64.75</v>
      </c>
      <c r="K30" s="2">
        <v>63.696</v>
      </c>
      <c r="L30" s="2">
        <v>160307.0</v>
      </c>
      <c r="M30" s="2">
        <v>296.568</v>
      </c>
      <c r="N30" s="2">
        <v>166500.0</v>
      </c>
      <c r="O30" s="2">
        <v>308.017</v>
      </c>
      <c r="P30" s="2">
        <v>49.06202051</v>
      </c>
      <c r="Q30" s="2">
        <v>0.05781372549</v>
      </c>
      <c r="R30" s="5"/>
      <c r="S30" s="2">
        <v>540542.0</v>
      </c>
      <c r="T30" s="2">
        <v>1454.433</v>
      </c>
      <c r="U30" s="2">
        <v>30.6</v>
      </c>
      <c r="V30" s="2">
        <v>4.12</v>
      </c>
      <c r="W30" s="2">
        <v>2.875</v>
      </c>
      <c r="X30" s="2">
        <v>15183.616</v>
      </c>
      <c r="Y30" s="5"/>
      <c r="Z30" s="2">
        <v>164.905</v>
      </c>
      <c r="AA30" s="2">
        <v>9.19</v>
      </c>
      <c r="AB30" s="2">
        <v>2.1</v>
      </c>
      <c r="AC30" s="2">
        <v>55.0</v>
      </c>
      <c r="AD30" s="2">
        <v>95.803</v>
      </c>
      <c r="AE30" s="5"/>
      <c r="AF30" s="2">
        <v>78.92</v>
      </c>
      <c r="AG30" s="2">
        <v>0.717</v>
      </c>
      <c r="AH30" s="2"/>
    </row>
    <row r="31">
      <c r="A31" s="2" t="s">
        <v>90</v>
      </c>
      <c r="B31" s="2" t="s">
        <v>36</v>
      </c>
      <c r="C31" s="2" t="s">
        <v>91</v>
      </c>
      <c r="D31" s="2">
        <v>30437.0</v>
      </c>
      <c r="E31" s="2">
        <v>25938.993</v>
      </c>
      <c r="F31" s="2">
        <v>693.0</v>
      </c>
      <c r="G31" s="2">
        <v>601.721</v>
      </c>
      <c r="H31" s="2">
        <v>559.398</v>
      </c>
      <c r="I31" s="2">
        <v>476.735</v>
      </c>
      <c r="J31" s="2">
        <v>12.734</v>
      </c>
      <c r="K31" s="2">
        <v>11.067</v>
      </c>
      <c r="L31" s="2">
        <v>293037.0</v>
      </c>
      <c r="M31" s="2">
        <v>5.391</v>
      </c>
      <c r="N31" s="2">
        <v>291618.0</v>
      </c>
      <c r="O31" s="2">
        <v>5.355</v>
      </c>
      <c r="P31" s="2">
        <v>484.413547</v>
      </c>
      <c r="Q31" s="2">
        <v>0.02542541436</v>
      </c>
      <c r="R31" s="2">
        <v>86.11</v>
      </c>
      <c r="S31" s="2">
        <v>5.4409794E7</v>
      </c>
      <c r="T31" s="2">
        <v>81.721</v>
      </c>
      <c r="U31" s="2">
        <v>29.1</v>
      </c>
      <c r="V31" s="2">
        <v>5.732</v>
      </c>
      <c r="W31" s="2">
        <v>3.12</v>
      </c>
      <c r="X31" s="2">
        <v>5591.597</v>
      </c>
      <c r="Y31" s="2">
        <v>6.4</v>
      </c>
      <c r="Z31" s="2">
        <v>202.104</v>
      </c>
      <c r="AA31" s="2">
        <v>4.61</v>
      </c>
      <c r="AB31" s="2">
        <v>6.3</v>
      </c>
      <c r="AC31" s="2">
        <v>35.2</v>
      </c>
      <c r="AD31" s="2">
        <v>79.287</v>
      </c>
      <c r="AE31" s="2">
        <v>0.9</v>
      </c>
      <c r="AF31" s="2">
        <v>67.13</v>
      </c>
      <c r="AG31" s="2">
        <v>0.578</v>
      </c>
      <c r="AH31" s="2"/>
    </row>
    <row r="32">
      <c r="A32" s="2" t="s">
        <v>92</v>
      </c>
      <c r="B32" s="2" t="s">
        <v>36</v>
      </c>
      <c r="C32" s="2" t="s">
        <v>93</v>
      </c>
      <c r="D32" s="2">
        <v>320.0</v>
      </c>
      <c r="E32" s="2">
        <v>316.156</v>
      </c>
      <c r="F32" s="2">
        <v>0.0</v>
      </c>
      <c r="G32" s="2">
        <v>0.0</v>
      </c>
      <c r="H32" s="2">
        <v>97.608</v>
      </c>
      <c r="I32" s="2">
        <v>96.443</v>
      </c>
      <c r="J32" s="2">
        <v>0.0</v>
      </c>
      <c r="K32" s="2">
        <v>0.0</v>
      </c>
      <c r="L32" s="5"/>
      <c r="M32" s="5"/>
      <c r="N32" s="5"/>
      <c r="O32" s="5"/>
      <c r="P32" s="5"/>
      <c r="Q32" s="5"/>
      <c r="R32" s="2">
        <v>90.74</v>
      </c>
      <c r="S32" s="2">
        <v>3278292.0</v>
      </c>
      <c r="T32" s="2">
        <v>1.98</v>
      </c>
      <c r="U32" s="2">
        <v>28.6</v>
      </c>
      <c r="V32" s="2">
        <v>4.031</v>
      </c>
      <c r="W32" s="2">
        <v>2.421</v>
      </c>
      <c r="X32" s="2">
        <v>11840.846</v>
      </c>
      <c r="Y32" s="2">
        <v>0.5</v>
      </c>
      <c r="Z32" s="2">
        <v>460.043</v>
      </c>
      <c r="AA32" s="2">
        <v>4.82</v>
      </c>
      <c r="AB32" s="2">
        <v>5.5</v>
      </c>
      <c r="AC32" s="2">
        <v>46.5</v>
      </c>
      <c r="AD32" s="2">
        <v>71.18</v>
      </c>
      <c r="AE32" s="2">
        <v>7.0</v>
      </c>
      <c r="AF32" s="2">
        <v>69.87</v>
      </c>
      <c r="AG32" s="2">
        <v>0.741</v>
      </c>
      <c r="AH32" s="2"/>
    </row>
    <row r="33">
      <c r="A33" s="2" t="s">
        <v>94</v>
      </c>
      <c r="B33" s="2" t="s">
        <v>36</v>
      </c>
      <c r="C33" s="2" t="s">
        <v>95</v>
      </c>
      <c r="D33" s="2">
        <v>16880.0</v>
      </c>
      <c r="E33" s="2">
        <v>15276.571</v>
      </c>
      <c r="F33" s="2">
        <v>163.0</v>
      </c>
      <c r="G33" s="2">
        <v>153.301</v>
      </c>
      <c r="H33" s="2">
        <v>521.533</v>
      </c>
      <c r="I33" s="2">
        <v>471.99</v>
      </c>
      <c r="J33" s="2">
        <v>5.046</v>
      </c>
      <c r="K33" s="2">
        <v>4.723</v>
      </c>
      <c r="L33" s="2">
        <v>1613501.0</v>
      </c>
      <c r="M33" s="2">
        <v>49.856</v>
      </c>
      <c r="N33" s="2">
        <v>1718317.0</v>
      </c>
      <c r="O33" s="2">
        <v>53.097</v>
      </c>
      <c r="P33" s="2">
        <v>367.7953377</v>
      </c>
      <c r="Q33" s="2">
        <v>0.01856779661</v>
      </c>
      <c r="R33" s="2">
        <v>75.0</v>
      </c>
      <c r="S33" s="2">
        <v>3.2365998E7</v>
      </c>
      <c r="T33" s="2">
        <v>96.254</v>
      </c>
      <c r="U33" s="2">
        <v>29.9</v>
      </c>
      <c r="V33" s="2">
        <v>6.293</v>
      </c>
      <c r="W33" s="2">
        <v>3.407</v>
      </c>
      <c r="X33" s="2">
        <v>26808.164</v>
      </c>
      <c r="Y33" s="2">
        <v>0.1</v>
      </c>
      <c r="Z33" s="2">
        <v>260.942</v>
      </c>
      <c r="AA33" s="2">
        <v>16.74</v>
      </c>
      <c r="AB33" s="2">
        <v>1.0</v>
      </c>
      <c r="AC33" s="2">
        <v>42.4</v>
      </c>
      <c r="AD33" s="5"/>
      <c r="AE33" s="2">
        <v>1.9</v>
      </c>
      <c r="AF33" s="2">
        <v>76.16</v>
      </c>
      <c r="AG33" s="2">
        <v>0.802</v>
      </c>
      <c r="AH33" s="2"/>
    </row>
    <row r="34">
      <c r="A34" s="2" t="s">
        <v>96</v>
      </c>
      <c r="B34" s="2" t="s">
        <v>36</v>
      </c>
      <c r="C34" s="2" t="s">
        <v>97</v>
      </c>
      <c r="D34" s="2">
        <v>115358.0</v>
      </c>
      <c r="E34" s="2">
        <v>104877.86</v>
      </c>
      <c r="F34" s="2">
        <v>663.0</v>
      </c>
      <c r="G34" s="2">
        <v>617.999</v>
      </c>
      <c r="H34" s="2">
        <v>3959.18</v>
      </c>
      <c r="I34" s="2">
        <v>3599.496</v>
      </c>
      <c r="J34" s="2">
        <v>22.752</v>
      </c>
      <c r="K34" s="2">
        <v>21.223</v>
      </c>
      <c r="L34" s="2">
        <v>1206988.0</v>
      </c>
      <c r="M34" s="2">
        <v>41.413</v>
      </c>
      <c r="N34" s="2">
        <v>1161539.0</v>
      </c>
      <c r="O34" s="2">
        <v>39.857</v>
      </c>
      <c r="P34" s="2">
        <v>84.62641176</v>
      </c>
      <c r="Q34" s="2">
        <v>0.04527667984</v>
      </c>
      <c r="R34" s="2">
        <v>96.3</v>
      </c>
      <c r="S34" s="2">
        <v>2.9136808E7</v>
      </c>
      <c r="T34" s="2">
        <v>204.43</v>
      </c>
      <c r="U34" s="2">
        <v>25.0</v>
      </c>
      <c r="V34" s="2">
        <v>5.809</v>
      </c>
      <c r="W34" s="2">
        <v>3.212</v>
      </c>
      <c r="X34" s="2">
        <v>2442.804</v>
      </c>
      <c r="Y34" s="2">
        <v>15.0</v>
      </c>
      <c r="Z34" s="2">
        <v>260.797</v>
      </c>
      <c r="AA34" s="2">
        <v>7.26</v>
      </c>
      <c r="AB34" s="2">
        <v>9.5</v>
      </c>
      <c r="AC34" s="2">
        <v>37.8</v>
      </c>
      <c r="AD34" s="2">
        <v>47.782</v>
      </c>
      <c r="AE34" s="2">
        <v>0.3</v>
      </c>
      <c r="AF34" s="2">
        <v>70.78</v>
      </c>
      <c r="AG34" s="2">
        <v>0.574</v>
      </c>
      <c r="AH34" s="2"/>
    </row>
    <row r="35">
      <c r="A35" s="2" t="s">
        <v>98</v>
      </c>
      <c r="B35" s="2" t="s">
        <v>36</v>
      </c>
      <c r="C35" s="2" t="s">
        <v>99</v>
      </c>
      <c r="D35" s="2">
        <v>107213.0</v>
      </c>
      <c r="E35" s="2">
        <v>105075.713</v>
      </c>
      <c r="F35" s="2">
        <v>1053.0</v>
      </c>
      <c r="G35" s="2">
        <v>1023.43</v>
      </c>
      <c r="H35" s="2">
        <v>20994.897</v>
      </c>
      <c r="I35" s="2">
        <v>20576.361</v>
      </c>
      <c r="J35" s="2">
        <v>206.201</v>
      </c>
      <c r="K35" s="2">
        <v>200.412</v>
      </c>
      <c r="L35" s="2">
        <v>200640.0</v>
      </c>
      <c r="M35" s="2">
        <v>39.292</v>
      </c>
      <c r="N35" s="2">
        <v>183290.0</v>
      </c>
      <c r="O35" s="2">
        <v>35.896</v>
      </c>
      <c r="P35" s="2">
        <v>3.04854902</v>
      </c>
      <c r="Q35" s="2">
        <v>0.3300392157</v>
      </c>
      <c r="R35" s="2">
        <v>100.0</v>
      </c>
      <c r="S35" s="2">
        <v>5106622.0</v>
      </c>
      <c r="T35" s="2">
        <v>14.98</v>
      </c>
      <c r="U35" s="2">
        <v>30.7</v>
      </c>
      <c r="V35" s="2">
        <v>2.355</v>
      </c>
      <c r="W35" s="2">
        <v>1.53</v>
      </c>
      <c r="X35" s="2">
        <v>37960.709</v>
      </c>
      <c r="Y35" s="5"/>
      <c r="Z35" s="2">
        <v>266.342</v>
      </c>
      <c r="AA35" s="2">
        <v>12.61</v>
      </c>
      <c r="AB35" s="2">
        <v>0.5</v>
      </c>
      <c r="AC35" s="2">
        <v>15.6</v>
      </c>
      <c r="AD35" s="2">
        <v>97.4</v>
      </c>
      <c r="AE35" s="2">
        <v>1.6</v>
      </c>
      <c r="AF35" s="2">
        <v>77.86</v>
      </c>
      <c r="AG35" s="2">
        <v>0.821</v>
      </c>
      <c r="AH35" s="2"/>
    </row>
    <row r="36">
      <c r="A36" s="2" t="s">
        <v>100</v>
      </c>
      <c r="B36" s="2" t="s">
        <v>36</v>
      </c>
      <c r="C36" s="2" t="s">
        <v>101</v>
      </c>
      <c r="D36" s="2">
        <v>320463.0</v>
      </c>
      <c r="E36" s="2">
        <v>318709.994</v>
      </c>
      <c r="F36" s="2">
        <v>6601.0</v>
      </c>
      <c r="G36" s="2">
        <v>6569.008</v>
      </c>
      <c r="H36" s="2">
        <v>1450.767</v>
      </c>
      <c r="I36" s="2">
        <v>1442.831</v>
      </c>
      <c r="J36" s="2">
        <v>29.887</v>
      </c>
      <c r="K36" s="2">
        <v>29.74</v>
      </c>
      <c r="L36" s="2">
        <v>3883824.0</v>
      </c>
      <c r="M36" s="2">
        <v>17.578</v>
      </c>
      <c r="N36" s="2">
        <v>3854493.0</v>
      </c>
      <c r="O36" s="2">
        <v>17.447</v>
      </c>
      <c r="P36" s="2">
        <v>22.35268246</v>
      </c>
      <c r="Q36" s="2">
        <v>0.09176303318</v>
      </c>
      <c r="R36" s="2">
        <v>96.3</v>
      </c>
      <c r="S36" s="2">
        <v>2.20892331E8</v>
      </c>
      <c r="T36" s="2">
        <v>255.573</v>
      </c>
      <c r="U36" s="2">
        <v>23.5</v>
      </c>
      <c r="V36" s="2">
        <v>4.495</v>
      </c>
      <c r="W36" s="2">
        <v>2.78</v>
      </c>
      <c r="X36" s="2">
        <v>5034.708</v>
      </c>
      <c r="Y36" s="2">
        <v>4.0</v>
      </c>
      <c r="Z36" s="2">
        <v>423.031</v>
      </c>
      <c r="AA36" s="2">
        <v>8.35</v>
      </c>
      <c r="AB36" s="2">
        <v>2.8</v>
      </c>
      <c r="AC36" s="2">
        <v>36.7</v>
      </c>
      <c r="AD36" s="2">
        <v>59.607</v>
      </c>
      <c r="AE36" s="2">
        <v>0.6</v>
      </c>
      <c r="AF36" s="2">
        <v>67.27</v>
      </c>
      <c r="AG36" s="2">
        <v>0.562</v>
      </c>
      <c r="AH36" s="2"/>
    </row>
    <row r="37">
      <c r="A37" s="2" t="s">
        <v>102</v>
      </c>
      <c r="B37" s="2" t="s">
        <v>36</v>
      </c>
      <c r="C37" s="2" t="s">
        <v>103</v>
      </c>
      <c r="D37" s="2">
        <v>344713.0</v>
      </c>
      <c r="E37" s="2">
        <v>337153.145</v>
      </c>
      <c r="F37" s="2">
        <v>6372.0</v>
      </c>
      <c r="G37" s="2">
        <v>6201.283</v>
      </c>
      <c r="H37" s="2">
        <v>3145.738</v>
      </c>
      <c r="I37" s="2">
        <v>3076.749</v>
      </c>
      <c r="J37" s="2">
        <v>58.155</v>
      </c>
      <c r="K37" s="2">
        <v>56.588</v>
      </c>
      <c r="L37" s="2">
        <v>3908877.0</v>
      </c>
      <c r="M37" s="2">
        <v>35.67</v>
      </c>
      <c r="N37" s="2">
        <v>3801180.0</v>
      </c>
      <c r="O37" s="2">
        <v>34.695</v>
      </c>
      <c r="P37" s="2">
        <v>16.21444865</v>
      </c>
      <c r="Q37" s="2">
        <v>0.07468648649</v>
      </c>
      <c r="R37" s="2">
        <v>100.0</v>
      </c>
      <c r="S37" s="2">
        <v>1.09581085E8</v>
      </c>
      <c r="T37" s="2">
        <v>351.873</v>
      </c>
      <c r="U37" s="2">
        <v>25.2</v>
      </c>
      <c r="V37" s="2">
        <v>4.803</v>
      </c>
      <c r="W37" s="2">
        <v>2.661</v>
      </c>
      <c r="X37" s="2">
        <v>7599.188</v>
      </c>
      <c r="Y37" s="5"/>
      <c r="Z37" s="2">
        <v>370.437</v>
      </c>
      <c r="AA37" s="2">
        <v>7.07</v>
      </c>
      <c r="AB37" s="2">
        <v>7.8</v>
      </c>
      <c r="AC37" s="2">
        <v>40.8</v>
      </c>
      <c r="AD37" s="2">
        <v>78.463</v>
      </c>
      <c r="AE37" s="2">
        <v>1.0</v>
      </c>
      <c r="AF37" s="2">
        <v>71.23</v>
      </c>
      <c r="AG37" s="2">
        <v>0.699</v>
      </c>
      <c r="AH37" s="2"/>
    </row>
    <row r="38">
      <c r="A38" s="2" t="s">
        <v>104</v>
      </c>
      <c r="B38" s="2" t="s">
        <v>36</v>
      </c>
      <c r="C38" s="2" t="s">
        <v>105</v>
      </c>
      <c r="D38" s="2">
        <v>56467.0</v>
      </c>
      <c r="E38" s="2">
        <v>55163.574</v>
      </c>
      <c r="F38" s="2">
        <v>459.0</v>
      </c>
      <c r="G38" s="2">
        <v>438.859</v>
      </c>
      <c r="H38" s="2">
        <v>11068.877</v>
      </c>
      <c r="I38" s="2">
        <v>10813.377</v>
      </c>
      <c r="J38" s="2">
        <v>89.964</v>
      </c>
      <c r="K38" s="2">
        <v>86.016</v>
      </c>
      <c r="L38" s="2">
        <v>215700.0</v>
      </c>
      <c r="M38" s="2">
        <v>42.283</v>
      </c>
      <c r="N38" s="2">
        <v>128589.0</v>
      </c>
      <c r="O38" s="2">
        <v>25.208</v>
      </c>
      <c r="P38" s="2">
        <v>7.763777778</v>
      </c>
      <c r="Q38" s="2">
        <v>0.1294814815</v>
      </c>
      <c r="R38" s="2">
        <v>96.3</v>
      </c>
      <c r="S38" s="2">
        <v>5101416.0</v>
      </c>
      <c r="T38" s="2">
        <v>778.202</v>
      </c>
      <c r="U38" s="2">
        <v>20.4</v>
      </c>
      <c r="V38" s="2">
        <v>3.043</v>
      </c>
      <c r="W38" s="2">
        <v>1.726</v>
      </c>
      <c r="X38" s="2">
        <v>4449.898</v>
      </c>
      <c r="Y38" s="2">
        <v>1.0</v>
      </c>
      <c r="Z38" s="2">
        <v>265.91</v>
      </c>
      <c r="AA38" s="2">
        <v>10.59</v>
      </c>
      <c r="AB38" s="5"/>
      <c r="AC38" s="5"/>
      <c r="AD38" s="5"/>
      <c r="AE38" s="5"/>
      <c r="AF38" s="2">
        <v>74.05</v>
      </c>
      <c r="AG38" s="2">
        <v>0.686</v>
      </c>
      <c r="AH38" s="2"/>
    </row>
    <row r="39">
      <c r="A39" s="2" t="s">
        <v>106</v>
      </c>
      <c r="B39" s="2" t="s">
        <v>36</v>
      </c>
      <c r="C39" s="2" t="s">
        <v>107</v>
      </c>
      <c r="D39" s="2">
        <v>128405.0</v>
      </c>
      <c r="E39" s="2">
        <v>127790.57</v>
      </c>
      <c r="F39" s="2">
        <v>220.0</v>
      </c>
      <c r="G39" s="2">
        <v>219.159</v>
      </c>
      <c r="H39" s="2">
        <v>44568.663</v>
      </c>
      <c r="I39" s="2">
        <v>44355.4</v>
      </c>
      <c r="J39" s="2">
        <v>76.341</v>
      </c>
      <c r="K39" s="2">
        <v>76.069</v>
      </c>
      <c r="L39" s="2">
        <v>835451.0</v>
      </c>
      <c r="M39" s="2">
        <v>289.981</v>
      </c>
      <c r="N39" s="2">
        <v>818864.0</v>
      </c>
      <c r="O39" s="2">
        <v>284.215</v>
      </c>
      <c r="P39" s="2">
        <v>13.7533445</v>
      </c>
      <c r="Q39" s="2">
        <v>0.1497464115</v>
      </c>
      <c r="R39" s="2">
        <v>86.11</v>
      </c>
      <c r="S39" s="2">
        <v>2881060.0</v>
      </c>
      <c r="T39" s="2">
        <v>227.322</v>
      </c>
      <c r="U39" s="2">
        <v>31.9</v>
      </c>
      <c r="V39" s="2">
        <v>1.307</v>
      </c>
      <c r="W39" s="2">
        <v>0.617</v>
      </c>
      <c r="X39" s="2">
        <v>116935.6</v>
      </c>
      <c r="Y39" s="5"/>
      <c r="Z39" s="2">
        <v>176.69</v>
      </c>
      <c r="AA39" s="2">
        <v>16.52</v>
      </c>
      <c r="AB39" s="2">
        <v>0.8</v>
      </c>
      <c r="AC39" s="2">
        <v>26.9</v>
      </c>
      <c r="AD39" s="5"/>
      <c r="AE39" s="2">
        <v>1.2</v>
      </c>
      <c r="AF39" s="2">
        <v>80.23</v>
      </c>
      <c r="AG39" s="2">
        <v>0.856</v>
      </c>
      <c r="AH39" s="2"/>
    </row>
    <row r="40">
      <c r="A40" s="2" t="s">
        <v>108</v>
      </c>
      <c r="B40" s="2" t="s">
        <v>36</v>
      </c>
      <c r="C40" s="2" t="s">
        <v>109</v>
      </c>
      <c r="D40" s="2">
        <v>340089.0</v>
      </c>
      <c r="E40" s="2">
        <v>338896.72</v>
      </c>
      <c r="F40" s="2">
        <v>5087.0</v>
      </c>
      <c r="G40" s="2">
        <v>5018.714</v>
      </c>
      <c r="H40" s="2">
        <v>9768.783</v>
      </c>
      <c r="I40" s="2">
        <v>9734.528</v>
      </c>
      <c r="J40" s="2">
        <v>146.129</v>
      </c>
      <c r="K40" s="2">
        <v>144.158</v>
      </c>
      <c r="L40" s="2">
        <v>7109978.0</v>
      </c>
      <c r="M40" s="2">
        <v>204.23</v>
      </c>
      <c r="N40" s="2">
        <v>6968845.0</v>
      </c>
      <c r="O40" s="2">
        <v>200.176</v>
      </c>
      <c r="P40" s="2">
        <v>51.52974654</v>
      </c>
      <c r="Q40" s="2">
        <v>0.05980645161</v>
      </c>
      <c r="R40" s="2">
        <v>94.44</v>
      </c>
      <c r="S40" s="2">
        <v>3.4813867E7</v>
      </c>
      <c r="T40" s="2">
        <v>15.322</v>
      </c>
      <c r="U40" s="2">
        <v>31.9</v>
      </c>
      <c r="V40" s="2">
        <v>3.295</v>
      </c>
      <c r="W40" s="2">
        <v>1.845</v>
      </c>
      <c r="X40" s="2">
        <v>49045.411</v>
      </c>
      <c r="Y40" s="5"/>
      <c r="Z40" s="2">
        <v>259.538</v>
      </c>
      <c r="AA40" s="2">
        <v>17.72</v>
      </c>
      <c r="AB40" s="2">
        <v>1.8</v>
      </c>
      <c r="AC40" s="2">
        <v>25.4</v>
      </c>
      <c r="AD40" s="5"/>
      <c r="AE40" s="2">
        <v>2.7</v>
      </c>
      <c r="AF40" s="2">
        <v>75.13</v>
      </c>
      <c r="AG40" s="2">
        <v>0.853</v>
      </c>
      <c r="AH40" s="2"/>
    </row>
    <row r="41">
      <c r="A41" s="2" t="s">
        <v>110</v>
      </c>
      <c r="B41" s="2" t="s">
        <v>36</v>
      </c>
      <c r="C41" s="2" t="s">
        <v>111</v>
      </c>
      <c r="D41" s="2">
        <v>57884.0</v>
      </c>
      <c r="E41" s="2">
        <v>57864.845</v>
      </c>
      <c r="F41" s="2">
        <v>28.0</v>
      </c>
      <c r="G41" s="2">
        <v>27.301</v>
      </c>
      <c r="H41" s="2">
        <v>9894.131</v>
      </c>
      <c r="I41" s="2">
        <v>9890.847</v>
      </c>
      <c r="J41" s="2">
        <v>4.788</v>
      </c>
      <c r="K41" s="2">
        <v>4.647</v>
      </c>
      <c r="L41" s="5"/>
      <c r="M41" s="5"/>
      <c r="N41" s="2">
        <v>3114736.0</v>
      </c>
      <c r="O41" s="2">
        <v>532.403</v>
      </c>
      <c r="P41" s="2">
        <v>366.6147033</v>
      </c>
      <c r="Q41" s="2">
        <v>0.04234065934</v>
      </c>
      <c r="R41" s="2">
        <v>85.19</v>
      </c>
      <c r="S41" s="2">
        <v>5850343.0</v>
      </c>
      <c r="T41" s="2">
        <v>7915.731</v>
      </c>
      <c r="U41" s="2">
        <v>42.4</v>
      </c>
      <c r="V41" s="2">
        <v>12.922</v>
      </c>
      <c r="W41" s="2">
        <v>7.049</v>
      </c>
      <c r="X41" s="2">
        <v>85535.383</v>
      </c>
      <c r="Y41" s="5"/>
      <c r="Z41" s="2">
        <v>92.243</v>
      </c>
      <c r="AA41" s="2">
        <v>10.99</v>
      </c>
      <c r="AB41" s="2">
        <v>5.2</v>
      </c>
      <c r="AC41" s="2">
        <v>28.3</v>
      </c>
      <c r="AD41" s="5"/>
      <c r="AE41" s="2">
        <v>2.4</v>
      </c>
      <c r="AF41" s="2">
        <v>83.62</v>
      </c>
      <c r="AG41" s="2">
        <v>0.932</v>
      </c>
      <c r="AH41" s="2"/>
    </row>
    <row r="42">
      <c r="A42" s="2" t="s">
        <v>112</v>
      </c>
      <c r="B42" s="2" t="s">
        <v>36</v>
      </c>
      <c r="C42" s="2" t="s">
        <v>113</v>
      </c>
      <c r="D42" s="2">
        <v>4826.0</v>
      </c>
      <c r="E42" s="2">
        <v>4659.719</v>
      </c>
      <c r="F42" s="2">
        <v>231.0</v>
      </c>
      <c r="G42" s="2">
        <v>220.865</v>
      </c>
      <c r="H42" s="2">
        <v>275.761</v>
      </c>
      <c r="I42" s="2">
        <v>266.249</v>
      </c>
      <c r="J42" s="2">
        <v>13.182</v>
      </c>
      <c r="K42" s="2">
        <v>12.608</v>
      </c>
      <c r="L42" s="5"/>
      <c r="M42" s="5"/>
      <c r="N42" s="5"/>
      <c r="O42" s="5"/>
      <c r="P42" s="5"/>
      <c r="Q42" s="5"/>
      <c r="R42" s="2">
        <v>86.11</v>
      </c>
      <c r="S42" s="2">
        <v>1.7500657E7</v>
      </c>
      <c r="T42" s="5"/>
      <c r="U42" s="2">
        <v>21.7</v>
      </c>
      <c r="V42" s="5"/>
      <c r="W42" s="2">
        <v>2.577</v>
      </c>
      <c r="X42" s="5"/>
      <c r="Y42" s="5"/>
      <c r="Z42" s="2">
        <v>376.264</v>
      </c>
      <c r="AA42" s="5"/>
      <c r="AB42" s="5"/>
      <c r="AC42" s="5"/>
      <c r="AD42" s="2">
        <v>70.598</v>
      </c>
      <c r="AE42" s="2">
        <v>1.5</v>
      </c>
      <c r="AF42" s="2">
        <v>72.7</v>
      </c>
      <c r="AG42" s="2">
        <v>0.536</v>
      </c>
      <c r="AH42" s="2"/>
    </row>
    <row r="43">
      <c r="A43" s="2" t="s">
        <v>114</v>
      </c>
      <c r="B43" s="2" t="s">
        <v>36</v>
      </c>
      <c r="C43" s="2" t="s">
        <v>115</v>
      </c>
      <c r="D43" s="2">
        <v>3652.0</v>
      </c>
      <c r="E43" s="2">
        <v>3636.298</v>
      </c>
      <c r="F43" s="2">
        <v>59.0</v>
      </c>
      <c r="G43" s="2">
        <v>59.005</v>
      </c>
      <c r="H43" s="2">
        <v>52.322</v>
      </c>
      <c r="I43" s="2">
        <v>52.089</v>
      </c>
      <c r="J43" s="2">
        <v>0.842</v>
      </c>
      <c r="K43" s="2">
        <v>0.841</v>
      </c>
      <c r="L43" s="2">
        <v>394968.0</v>
      </c>
      <c r="M43" s="2">
        <v>5.661</v>
      </c>
      <c r="N43" s="2">
        <v>455792.0</v>
      </c>
      <c r="O43" s="2">
        <v>6.531</v>
      </c>
      <c r="P43" s="2">
        <v>549.7489541</v>
      </c>
      <c r="Q43" s="2">
        <v>0.01585321101</v>
      </c>
      <c r="R43" s="2">
        <v>76.85</v>
      </c>
      <c r="S43" s="2">
        <v>6.9799978E7</v>
      </c>
      <c r="T43" s="2">
        <v>135.132</v>
      </c>
      <c r="U43" s="2">
        <v>40.1</v>
      </c>
      <c r="V43" s="2">
        <v>11.373</v>
      </c>
      <c r="W43" s="2">
        <v>6.89</v>
      </c>
      <c r="X43" s="2">
        <v>16277.671</v>
      </c>
      <c r="Y43" s="2">
        <v>0.1</v>
      </c>
      <c r="Z43" s="2">
        <v>109.861</v>
      </c>
      <c r="AA43" s="2">
        <v>7.04</v>
      </c>
      <c r="AB43" s="2">
        <v>1.9</v>
      </c>
      <c r="AC43" s="2">
        <v>38.8</v>
      </c>
      <c r="AD43" s="2">
        <v>90.67</v>
      </c>
      <c r="AE43" s="2">
        <v>2.1</v>
      </c>
      <c r="AF43" s="2">
        <v>77.15</v>
      </c>
      <c r="AG43" s="2">
        <v>0.755</v>
      </c>
      <c r="AH43" s="2"/>
    </row>
    <row r="44">
      <c r="A44" s="2" t="s">
        <v>116</v>
      </c>
      <c r="B44" s="2" t="s">
        <v>36</v>
      </c>
      <c r="C44" s="2" t="s">
        <v>117</v>
      </c>
      <c r="D44" s="2">
        <v>10297.0</v>
      </c>
      <c r="E44" s="2">
        <v>10083.865</v>
      </c>
      <c r="F44" s="2">
        <v>79.0</v>
      </c>
      <c r="G44" s="2">
        <v>77.317</v>
      </c>
      <c r="H44" s="2">
        <v>1079.618</v>
      </c>
      <c r="I44" s="2">
        <v>1057.271</v>
      </c>
      <c r="J44" s="2">
        <v>8.291</v>
      </c>
      <c r="K44" s="2">
        <v>8.115</v>
      </c>
      <c r="L44" s="5"/>
      <c r="M44" s="5"/>
      <c r="N44" s="5"/>
      <c r="O44" s="5"/>
      <c r="P44" s="5"/>
      <c r="Q44" s="5"/>
      <c r="R44" s="2">
        <v>73.15</v>
      </c>
      <c r="S44" s="2">
        <v>9537642.0</v>
      </c>
      <c r="T44" s="2">
        <v>64.281</v>
      </c>
      <c r="U44" s="2">
        <v>23.3</v>
      </c>
      <c r="V44" s="2">
        <v>3.466</v>
      </c>
      <c r="W44" s="2">
        <v>2.155</v>
      </c>
      <c r="X44" s="2">
        <v>2896.913</v>
      </c>
      <c r="Y44" s="2">
        <v>4.8</v>
      </c>
      <c r="Z44" s="2">
        <v>427.698</v>
      </c>
      <c r="AA44" s="2">
        <v>7.11</v>
      </c>
      <c r="AB44" s="5"/>
      <c r="AC44" s="5"/>
      <c r="AD44" s="2">
        <v>72.704</v>
      </c>
      <c r="AE44" s="2">
        <v>4.8</v>
      </c>
      <c r="AF44" s="2">
        <v>71.1</v>
      </c>
      <c r="AG44" s="2">
        <v>0.65</v>
      </c>
      <c r="AH44" s="2"/>
    </row>
    <row r="45">
      <c r="A45" s="2" t="s">
        <v>118</v>
      </c>
      <c r="B45" s="2" t="s">
        <v>36</v>
      </c>
      <c r="C45" s="2" t="s">
        <v>119</v>
      </c>
      <c r="D45" s="2">
        <v>29.0</v>
      </c>
      <c r="E45" s="2">
        <v>27.435</v>
      </c>
      <c r="F45" s="2">
        <v>0.0</v>
      </c>
      <c r="G45" s="2">
        <v>0.0</v>
      </c>
      <c r="H45" s="2">
        <v>21.991</v>
      </c>
      <c r="I45" s="2">
        <v>20.793</v>
      </c>
      <c r="J45" s="2">
        <v>0.0</v>
      </c>
      <c r="K45" s="2">
        <v>0.0</v>
      </c>
      <c r="L45" s="5"/>
      <c r="M45" s="5"/>
      <c r="N45" s="5"/>
      <c r="O45" s="5"/>
      <c r="P45" s="5"/>
      <c r="Q45" s="5"/>
      <c r="R45" s="2">
        <v>77.78</v>
      </c>
      <c r="S45" s="2">
        <v>1318442.0</v>
      </c>
      <c r="T45" s="2">
        <v>87.176</v>
      </c>
      <c r="U45" s="2">
        <v>18.0</v>
      </c>
      <c r="V45" s="2">
        <v>3.556</v>
      </c>
      <c r="W45" s="2">
        <v>1.897</v>
      </c>
      <c r="X45" s="2">
        <v>6570.102</v>
      </c>
      <c r="Y45" s="2">
        <v>30.3</v>
      </c>
      <c r="Z45" s="2">
        <v>335.346</v>
      </c>
      <c r="AA45" s="2">
        <v>6.86</v>
      </c>
      <c r="AB45" s="2">
        <v>6.3</v>
      </c>
      <c r="AC45" s="2">
        <v>78.1</v>
      </c>
      <c r="AD45" s="2">
        <v>28.178</v>
      </c>
      <c r="AE45" s="2">
        <v>5.9</v>
      </c>
      <c r="AF45" s="2">
        <v>69.5</v>
      </c>
      <c r="AG45" s="2">
        <v>0.625</v>
      </c>
      <c r="AH45" s="2"/>
    </row>
    <row r="46">
      <c r="A46" s="2" t="s">
        <v>120</v>
      </c>
      <c r="B46" s="2" t="s">
        <v>36</v>
      </c>
      <c r="C46" s="2" t="s">
        <v>121</v>
      </c>
      <c r="D46" s="2">
        <v>338779.0</v>
      </c>
      <c r="E46" s="2">
        <v>333955.854</v>
      </c>
      <c r="F46" s="2">
        <v>8957.0</v>
      </c>
      <c r="G46" s="2">
        <v>8780.711</v>
      </c>
      <c r="H46" s="2">
        <v>4016.874</v>
      </c>
      <c r="I46" s="2">
        <v>3959.679</v>
      </c>
      <c r="J46" s="2">
        <v>106.207</v>
      </c>
      <c r="K46" s="2">
        <v>104.113</v>
      </c>
      <c r="L46" s="2">
        <v>1.1806052E7</v>
      </c>
      <c r="M46" s="2">
        <v>139.983</v>
      </c>
      <c r="N46" s="2">
        <v>1.1423107E7</v>
      </c>
      <c r="O46" s="2">
        <v>135.437</v>
      </c>
      <c r="P46" s="2">
        <v>42.05667526</v>
      </c>
      <c r="Q46" s="2">
        <v>0.03948453608</v>
      </c>
      <c r="R46" s="2">
        <v>77.78</v>
      </c>
      <c r="S46" s="2">
        <v>8.4339067E7</v>
      </c>
      <c r="T46" s="2">
        <v>104.914</v>
      </c>
      <c r="U46" s="2">
        <v>31.6</v>
      </c>
      <c r="V46" s="2">
        <v>8.153</v>
      </c>
      <c r="W46" s="2">
        <v>5.061</v>
      </c>
      <c r="X46" s="2">
        <v>25129.341</v>
      </c>
      <c r="Y46" s="2">
        <v>0.2</v>
      </c>
      <c r="Z46" s="2">
        <v>171.285</v>
      </c>
      <c r="AA46" s="2">
        <v>12.13</v>
      </c>
      <c r="AB46" s="2">
        <v>14.1</v>
      </c>
      <c r="AC46" s="2">
        <v>41.1</v>
      </c>
      <c r="AD46" s="5"/>
      <c r="AE46" s="2">
        <v>2.81</v>
      </c>
      <c r="AF46" s="2">
        <v>77.69</v>
      </c>
      <c r="AG46" s="2">
        <v>0.791</v>
      </c>
      <c r="AH46" s="2"/>
    </row>
    <row r="47">
      <c r="A47" s="2" t="s">
        <v>122</v>
      </c>
      <c r="B47" s="2" t="s">
        <v>36</v>
      </c>
      <c r="C47" s="2" t="s">
        <v>123</v>
      </c>
      <c r="D47" s="2">
        <v>530.0</v>
      </c>
      <c r="E47" s="2">
        <v>527.441</v>
      </c>
      <c r="F47" s="2">
        <v>7.0</v>
      </c>
      <c r="G47" s="2">
        <v>7.007</v>
      </c>
      <c r="H47" s="2">
        <v>22.26</v>
      </c>
      <c r="I47" s="2">
        <v>22.152</v>
      </c>
      <c r="J47" s="2">
        <v>0.294</v>
      </c>
      <c r="K47" s="2">
        <v>0.294</v>
      </c>
      <c r="L47" s="2">
        <v>97437.0</v>
      </c>
      <c r="M47" s="2">
        <v>4.095</v>
      </c>
      <c r="N47" s="2">
        <v>96667.0</v>
      </c>
      <c r="O47" s="2">
        <v>4.058</v>
      </c>
      <c r="P47" s="2">
        <v>475.6250522</v>
      </c>
      <c r="Q47" s="2">
        <v>0.004196226415</v>
      </c>
      <c r="R47" s="2">
        <v>30.56</v>
      </c>
      <c r="S47" s="2">
        <v>2.3816775E7</v>
      </c>
      <c r="T47" s="5"/>
      <c r="U47" s="2">
        <v>42.2</v>
      </c>
      <c r="V47" s="5"/>
      <c r="W47" s="2">
        <v>8.353</v>
      </c>
      <c r="X47" s="5"/>
      <c r="Y47" s="5"/>
      <c r="Z47" s="2">
        <v>103.957</v>
      </c>
      <c r="AA47" s="5"/>
      <c r="AB47" s="5"/>
      <c r="AC47" s="5"/>
      <c r="AD47" s="5"/>
      <c r="AE47" s="5"/>
      <c r="AF47" s="2">
        <v>80.46</v>
      </c>
      <c r="AG47" s="5"/>
      <c r="AH47" s="5"/>
    </row>
    <row r="48">
      <c r="A48" s="2" t="s">
        <v>124</v>
      </c>
      <c r="B48" s="2" t="s">
        <v>36</v>
      </c>
      <c r="C48" s="2" t="s">
        <v>125</v>
      </c>
      <c r="D48" s="2">
        <v>61859.0</v>
      </c>
      <c r="E48" s="2">
        <v>60806.429</v>
      </c>
      <c r="F48" s="2">
        <v>512.0</v>
      </c>
      <c r="G48" s="2">
        <v>502.589</v>
      </c>
      <c r="H48" s="2">
        <v>1848.237</v>
      </c>
      <c r="I48" s="2">
        <v>1816.796</v>
      </c>
      <c r="J48" s="2">
        <v>15.3</v>
      </c>
      <c r="K48" s="2">
        <v>15.024</v>
      </c>
      <c r="L48" s="5"/>
      <c r="M48" s="5"/>
      <c r="N48" s="5"/>
      <c r="O48" s="5"/>
      <c r="P48" s="5"/>
      <c r="Q48" s="5"/>
      <c r="R48" s="2">
        <v>96.3</v>
      </c>
      <c r="S48" s="2">
        <v>3.3469199E7</v>
      </c>
      <c r="T48" s="2">
        <v>76.134</v>
      </c>
      <c r="U48" s="2">
        <v>28.2</v>
      </c>
      <c r="V48" s="2">
        <v>4.469</v>
      </c>
      <c r="W48" s="2">
        <v>2.873</v>
      </c>
      <c r="X48" s="2">
        <v>6253.104</v>
      </c>
      <c r="Y48" s="5"/>
      <c r="Z48" s="2">
        <v>724.417</v>
      </c>
      <c r="AA48" s="2">
        <v>7.57</v>
      </c>
      <c r="AB48" s="2">
        <v>1.3</v>
      </c>
      <c r="AC48" s="2">
        <v>24.7</v>
      </c>
      <c r="AD48" s="5"/>
      <c r="AE48" s="2">
        <v>4.0</v>
      </c>
      <c r="AF48" s="2">
        <v>71.72</v>
      </c>
      <c r="AG48" s="2">
        <v>0.71</v>
      </c>
      <c r="AH48" s="2"/>
    </row>
    <row r="49">
      <c r="A49" s="2" t="s">
        <v>126</v>
      </c>
      <c r="B49" s="2" t="s">
        <v>36</v>
      </c>
      <c r="C49" s="2" t="s">
        <v>127</v>
      </c>
      <c r="D49" s="2">
        <v>1113.0</v>
      </c>
      <c r="E49" s="2">
        <v>1106.149</v>
      </c>
      <c r="F49" s="2">
        <v>35.0</v>
      </c>
      <c r="G49" s="2">
        <v>34.998</v>
      </c>
      <c r="H49" s="2">
        <v>11.43</v>
      </c>
      <c r="I49" s="2">
        <v>11.356</v>
      </c>
      <c r="J49" s="2">
        <v>0.359</v>
      </c>
      <c r="K49" s="2">
        <v>0.355</v>
      </c>
      <c r="L49" s="2">
        <v>330682.0</v>
      </c>
      <c r="M49" s="2">
        <v>3.395</v>
      </c>
      <c r="N49" s="2">
        <v>982088.0</v>
      </c>
      <c r="O49" s="2">
        <v>10.083</v>
      </c>
      <c r="P49" s="2">
        <v>4687.149142</v>
      </c>
      <c r="Q49" s="2">
        <v>0.001405797101</v>
      </c>
      <c r="R49" s="2">
        <v>96.3</v>
      </c>
      <c r="S49" s="2">
        <v>9.7338583E7</v>
      </c>
      <c r="T49" s="2">
        <v>308.127</v>
      </c>
      <c r="U49" s="2">
        <v>32.6</v>
      </c>
      <c r="V49" s="2">
        <v>7.15</v>
      </c>
      <c r="W49" s="2">
        <v>4.718</v>
      </c>
      <c r="X49" s="2">
        <v>6171.884</v>
      </c>
      <c r="Y49" s="2">
        <v>2.0</v>
      </c>
      <c r="Z49" s="2">
        <v>245.465</v>
      </c>
      <c r="AA49" s="2">
        <v>6.0</v>
      </c>
      <c r="AB49" s="2">
        <v>1.0</v>
      </c>
      <c r="AC49" s="2">
        <v>45.9</v>
      </c>
      <c r="AD49" s="2">
        <v>85.847</v>
      </c>
      <c r="AE49" s="2">
        <v>2.6</v>
      </c>
      <c r="AF49" s="2">
        <v>75.4</v>
      </c>
      <c r="AG49" s="2">
        <v>0.694</v>
      </c>
      <c r="AH49" s="2"/>
    </row>
    <row r="50">
      <c r="A50" s="2" t="s">
        <v>128</v>
      </c>
      <c r="B50" s="2" t="s">
        <v>36</v>
      </c>
      <c r="C50" s="2" t="s">
        <v>129</v>
      </c>
      <c r="D50" s="2">
        <v>2056.0</v>
      </c>
      <c r="E50" s="2">
        <v>2053.86</v>
      </c>
      <c r="F50" s="2">
        <v>597.0</v>
      </c>
      <c r="G50" s="2">
        <v>595.143</v>
      </c>
      <c r="H50" s="2">
        <v>68.942</v>
      </c>
      <c r="I50" s="2">
        <v>68.859</v>
      </c>
      <c r="J50" s="2">
        <v>20.044</v>
      </c>
      <c r="K50" s="2">
        <v>19.955</v>
      </c>
      <c r="L50" s="5"/>
      <c r="M50" s="5"/>
      <c r="N50" s="5"/>
      <c r="O50" s="5"/>
      <c r="P50" s="5"/>
      <c r="Q50" s="5"/>
      <c r="R50" s="2">
        <v>58.33</v>
      </c>
      <c r="S50" s="2">
        <v>2.9825968E7</v>
      </c>
      <c r="T50" s="2">
        <v>53.508</v>
      </c>
      <c r="U50" s="2">
        <v>20.3</v>
      </c>
      <c r="V50" s="2">
        <v>2.922</v>
      </c>
      <c r="W50" s="2">
        <v>1.583</v>
      </c>
      <c r="X50" s="2">
        <v>1479.147</v>
      </c>
      <c r="Y50" s="2">
        <v>18.8</v>
      </c>
      <c r="Z50" s="2">
        <v>495.003</v>
      </c>
      <c r="AA50" s="2">
        <v>5.35</v>
      </c>
      <c r="AB50" s="2">
        <v>7.6</v>
      </c>
      <c r="AC50" s="2">
        <v>29.2</v>
      </c>
      <c r="AD50" s="2">
        <v>49.542</v>
      </c>
      <c r="AE50" s="2">
        <v>0.7</v>
      </c>
      <c r="AF50" s="2">
        <v>66.12</v>
      </c>
      <c r="AG50" s="2">
        <v>0.452</v>
      </c>
      <c r="AH50" s="2"/>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sheetData>
  <customSheetViews>
    <customSheetView guid="{C5525F6B-4093-4CE1-A570-47FBB1EAC9BC}" filter="1" showAutoFilter="1">
      <autoFilter ref="$A$3:$AH$50"/>
    </customSheetView>
  </customSheetViews>
  <hyperlinks>
    <hyperlink r:id="rId1" ref="A1"/>
    <hyperlink r:id="rId2" ref="S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1.88"/>
    <col customWidth="1" min="3" max="3" width="25.88"/>
    <col customWidth="1" min="4" max="7" width="13.25"/>
  </cols>
  <sheetData>
    <row r="1">
      <c r="A1" s="6" t="s">
        <v>130</v>
      </c>
      <c r="H1" s="5"/>
    </row>
    <row r="2">
      <c r="A2" s="3"/>
      <c r="B2" s="3"/>
      <c r="C2" s="3"/>
      <c r="D2" s="7"/>
      <c r="E2" s="7"/>
      <c r="F2" s="3"/>
      <c r="G2" s="3"/>
      <c r="H2" s="5"/>
    </row>
    <row r="3">
      <c r="A3" s="3" t="s">
        <v>1</v>
      </c>
      <c r="B3" s="3" t="s">
        <v>2</v>
      </c>
      <c r="C3" s="3" t="s">
        <v>3</v>
      </c>
      <c r="D3" s="8" t="s">
        <v>4</v>
      </c>
      <c r="E3" s="8" t="s">
        <v>6</v>
      </c>
      <c r="F3" s="6" t="s">
        <v>19</v>
      </c>
      <c r="G3" s="6" t="s">
        <v>24</v>
      </c>
      <c r="H3" s="5"/>
    </row>
    <row r="4">
      <c r="A4" s="2" t="s">
        <v>35</v>
      </c>
      <c r="B4" s="2" t="s">
        <v>36</v>
      </c>
      <c r="C4" s="2" t="s">
        <v>37</v>
      </c>
      <c r="D4" s="9">
        <f>IFERROR(VLOOKUP($C$4,covid_vlookup,HLOOKUP(D$3,covid_hlookup,2,FALSE),false), "No Data")</f>
        <v>39994</v>
      </c>
      <c r="E4" s="9">
        <f>IFERROR(VLOOKUP($C4,covid_vlookup,HLOOKUP(E$3,covid_hlookup,2,FALSE),false), "No Data")</f>
        <v>1480</v>
      </c>
      <c r="F4" s="9">
        <f>IFERROR(VLOOKUP($C4,covid_vlookup,HLOOKUP(F$3,covid_hlookup,2,FALSE),false), "No Data")</f>
        <v>38928341</v>
      </c>
      <c r="G4" s="9">
        <f>IFERROR(VLOOKUP($C4,covid_vlookup,HLOOKUP(G$3,covid_hlookup,2,FALSE),false), "No Data")</f>
        <v>1803.987</v>
      </c>
      <c r="H4" s="5"/>
    </row>
    <row r="5">
      <c r="A5" s="2" t="s">
        <v>131</v>
      </c>
      <c r="B5" s="2" t="s">
        <v>132</v>
      </c>
      <c r="C5" s="2" t="s">
        <v>133</v>
      </c>
      <c r="D5" s="9" t="str">
        <f>IFERROR(VLOOKUP($C5,covid_vlookup,HLOOKUP(D$3,covid_hlookup,2,FALSE),false), "No Data")</f>
        <v>No Data</v>
      </c>
      <c r="E5" s="9" t="str">
        <f>IFERROR(VLOOKUP($C5,covid_vlookup,HLOOKUP(E$3,covid_hlookup,2,FALSE),false), "No Data")</f>
        <v>No Data</v>
      </c>
      <c r="F5" s="9" t="str">
        <f>IFERROR(VLOOKUP($C5,covid_vlookup,HLOOKUP(F$3,covid_hlookup,2,FALSE),false), "No Data")</f>
        <v>No Data</v>
      </c>
      <c r="G5" s="9" t="str">
        <f>IFERROR(VLOOKUP($C5,covid_vlookup,HLOOKUP(G$3,covid_hlookup,2,FALSE),false), "No Data")</f>
        <v>No Data</v>
      </c>
      <c r="H5" s="5"/>
    </row>
    <row r="6">
      <c r="A6" s="2" t="s">
        <v>134</v>
      </c>
      <c r="B6" s="2" t="s">
        <v>135</v>
      </c>
      <c r="C6" s="2" t="s">
        <v>136</v>
      </c>
      <c r="D6" s="9" t="str">
        <f>IFERROR(VLOOKUP($C6,covid_vlookup,HLOOKUP(D$3,covid_hlookup,2,FALSE),false), "No Data")</f>
        <v>No Data</v>
      </c>
      <c r="E6" s="9" t="str">
        <f>IFERROR(VLOOKUP($C6,covid_vlookup,HLOOKUP(E$3,covid_hlookup,2,FALSE),false), "No Data")</f>
        <v>No Data</v>
      </c>
      <c r="F6" s="9" t="str">
        <f>IFERROR(VLOOKUP($C6,covid_vlookup,HLOOKUP(F$3,covid_hlookup,2,FALSE),false), "No Data")</f>
        <v>No Data</v>
      </c>
      <c r="G6" s="9" t="str">
        <f>IFERROR(VLOOKUP($C6,covid_vlookup,HLOOKUP(G$3,covid_hlookup,2,FALSE),false), "No Data")</f>
        <v>No Data</v>
      </c>
      <c r="H6" s="5"/>
    </row>
    <row r="7">
      <c r="A7" s="2" t="s">
        <v>137</v>
      </c>
      <c r="B7" s="2" t="s">
        <v>132</v>
      </c>
      <c r="C7" s="2" t="s">
        <v>138</v>
      </c>
      <c r="D7" s="9" t="str">
        <f>IFERROR(VLOOKUP($C7,covid_vlookup,HLOOKUP(D$3,covid_hlookup,2,FALSE),false), "No Data")</f>
        <v>No Data</v>
      </c>
      <c r="E7" s="9" t="str">
        <f>IFERROR(VLOOKUP($C7,covid_vlookup,HLOOKUP(E$3,covid_hlookup,2,FALSE),false), "No Data")</f>
        <v>No Data</v>
      </c>
      <c r="F7" s="9" t="str">
        <f>IFERROR(VLOOKUP($C7,covid_vlookup,HLOOKUP(F$3,covid_hlookup,2,FALSE),false), "No Data")</f>
        <v>No Data</v>
      </c>
      <c r="G7" s="9" t="str">
        <f>IFERROR(VLOOKUP($C7,covid_vlookup,HLOOKUP(G$3,covid_hlookup,2,FALSE),false), "No Data")</f>
        <v>No Data</v>
      </c>
      <c r="H7" s="5"/>
    </row>
    <row r="8">
      <c r="A8" s="2" t="s">
        <v>139</v>
      </c>
      <c r="B8" s="2" t="s">
        <v>135</v>
      </c>
      <c r="C8" s="2" t="s">
        <v>140</v>
      </c>
      <c r="D8" s="9" t="str">
        <f>IFERROR(VLOOKUP($C8,covid_vlookup,HLOOKUP(D$3,covid_hlookup,2,FALSE),false), "No Data")</f>
        <v>No Data</v>
      </c>
      <c r="E8" s="9" t="str">
        <f>IFERROR(VLOOKUP($C8,covid_vlookup,HLOOKUP(E$3,covid_hlookup,2,FALSE),false), "No Data")</f>
        <v>No Data</v>
      </c>
      <c r="F8" s="9" t="str">
        <f>IFERROR(VLOOKUP($C8,covid_vlookup,HLOOKUP(F$3,covid_hlookup,2,FALSE),false), "No Data")</f>
        <v>No Data</v>
      </c>
      <c r="G8" s="9" t="str">
        <f>IFERROR(VLOOKUP($C8,covid_vlookup,HLOOKUP(G$3,covid_hlookup,2,FALSE),false), "No Data")</f>
        <v>No Data</v>
      </c>
      <c r="H8" s="5"/>
    </row>
    <row r="9">
      <c r="A9" s="2" t="s">
        <v>141</v>
      </c>
      <c r="B9" s="2" t="s">
        <v>142</v>
      </c>
      <c r="C9" s="2" t="s">
        <v>143</v>
      </c>
      <c r="D9" s="9" t="str">
        <f>IFERROR(VLOOKUP($C9,covid_vlookup,HLOOKUP(D$3,covid_hlookup,2,FALSE),false), "No Data")</f>
        <v>No Data</v>
      </c>
      <c r="E9" s="9" t="str">
        <f>IFERROR(VLOOKUP($C9,covid_vlookup,HLOOKUP(E$3,covid_hlookup,2,FALSE),false), "No Data")</f>
        <v>No Data</v>
      </c>
      <c r="F9" s="9" t="str">
        <f>IFERROR(VLOOKUP($C9,covid_vlookup,HLOOKUP(F$3,covid_hlookup,2,FALSE),false), "No Data")</f>
        <v>No Data</v>
      </c>
      <c r="G9" s="9" t="str">
        <f>IFERROR(VLOOKUP($C9,covid_vlookup,HLOOKUP(G$3,covid_hlookup,2,FALSE),false), "No Data")</f>
        <v>No Data</v>
      </c>
      <c r="H9" s="5"/>
    </row>
    <row r="10">
      <c r="A10" s="2" t="s">
        <v>144</v>
      </c>
      <c r="B10" s="2" t="s">
        <v>142</v>
      </c>
      <c r="C10" s="2" t="s">
        <v>145</v>
      </c>
      <c r="D10" s="9" t="str">
        <f>IFERROR(VLOOKUP($C10,covid_vlookup,HLOOKUP(D$3,covid_hlookup,2,FALSE),false), "No Data")</f>
        <v>No Data</v>
      </c>
      <c r="E10" s="9" t="str">
        <f>IFERROR(VLOOKUP($C10,covid_vlookup,HLOOKUP(E$3,covid_hlookup,2,FALSE),false), "No Data")</f>
        <v>No Data</v>
      </c>
      <c r="F10" s="9" t="str">
        <f>IFERROR(VLOOKUP($C10,covid_vlookup,HLOOKUP(F$3,covid_hlookup,2,FALSE),false), "No Data")</f>
        <v>No Data</v>
      </c>
      <c r="G10" s="9" t="str">
        <f>IFERROR(VLOOKUP($C10,covid_vlookup,HLOOKUP(G$3,covid_hlookup,2,FALSE),false), "No Data")</f>
        <v>No Data</v>
      </c>
      <c r="H10" s="5"/>
    </row>
    <row r="11">
      <c r="A11" s="2" t="s">
        <v>146</v>
      </c>
      <c r="B11" s="2" t="s">
        <v>147</v>
      </c>
      <c r="C11" s="2" t="s">
        <v>148</v>
      </c>
      <c r="D11" s="9" t="str">
        <f>IFERROR(VLOOKUP($C11,covid_vlookup,HLOOKUP(D$3,covid_hlookup,2,FALSE),false), "No Data")</f>
        <v>No Data</v>
      </c>
      <c r="E11" s="9" t="str">
        <f>IFERROR(VLOOKUP($C11,covid_vlookup,HLOOKUP(E$3,covid_hlookup,2,FALSE),false), "No Data")</f>
        <v>No Data</v>
      </c>
      <c r="F11" s="9" t="str">
        <f>IFERROR(VLOOKUP($C11,covid_vlookup,HLOOKUP(F$3,covid_hlookup,2,FALSE),false), "No Data")</f>
        <v>No Data</v>
      </c>
      <c r="G11" s="9" t="str">
        <f>IFERROR(VLOOKUP($C11,covid_vlookup,HLOOKUP(G$3,covid_hlookup,2,FALSE),false), "No Data")</f>
        <v>No Data</v>
      </c>
      <c r="H11" s="5"/>
    </row>
    <row r="12">
      <c r="A12" s="2" t="s">
        <v>40</v>
      </c>
      <c r="B12" s="2" t="s">
        <v>36</v>
      </c>
      <c r="C12" s="2" t="s">
        <v>41</v>
      </c>
      <c r="D12" s="9">
        <f>IFERROR(VLOOKUP($C12,covid_vlookup,HLOOKUP(D$3,covid_hlookup,2,FALSE),false), "No Data")</f>
        <v>58624</v>
      </c>
      <c r="E12" s="9">
        <f>IFERROR(VLOOKUP($C12,covid_vlookup,HLOOKUP(E$3,covid_hlookup,2,FALSE),false), "No Data")</f>
        <v>1039</v>
      </c>
      <c r="F12" s="9">
        <f>IFERROR(VLOOKUP($C12,covid_vlookup,HLOOKUP(F$3,covid_hlookup,2,FALSE),false), "No Data")</f>
        <v>2963234</v>
      </c>
      <c r="G12" s="9">
        <f>IFERROR(VLOOKUP($C12,covid_vlookup,HLOOKUP(G$3,covid_hlookup,2,FALSE),false), "No Data")</f>
        <v>8787.58</v>
      </c>
      <c r="H12" s="5"/>
    </row>
    <row r="13">
      <c r="A13" s="2" t="s">
        <v>149</v>
      </c>
      <c r="B13" s="2" t="s">
        <v>142</v>
      </c>
      <c r="C13" s="2" t="s">
        <v>150</v>
      </c>
      <c r="D13" s="9" t="str">
        <f>IFERROR(VLOOKUP($C13,covid_vlookup,HLOOKUP(D$3,covid_hlookup,2,FALSE),false), "No Data")</f>
        <v>No Data</v>
      </c>
      <c r="E13" s="9" t="str">
        <f>IFERROR(VLOOKUP($C13,covid_vlookup,HLOOKUP(E$3,covid_hlookup,2,FALSE),false), "No Data")</f>
        <v>No Data</v>
      </c>
      <c r="F13" s="9" t="str">
        <f>IFERROR(VLOOKUP($C13,covid_vlookup,HLOOKUP(F$3,covid_hlookup,2,FALSE),false), "No Data")</f>
        <v>No Data</v>
      </c>
      <c r="G13" s="9" t="str">
        <f>IFERROR(VLOOKUP($C13,covid_vlookup,HLOOKUP(G$3,covid_hlookup,2,FALSE),false), "No Data")</f>
        <v>No Data</v>
      </c>
      <c r="H13" s="5"/>
    </row>
    <row r="14">
      <c r="A14" s="2" t="s">
        <v>151</v>
      </c>
      <c r="B14" s="2" t="s">
        <v>152</v>
      </c>
      <c r="C14" s="2" t="s">
        <v>153</v>
      </c>
      <c r="D14" s="9" t="str">
        <f>IFERROR(VLOOKUP($C14,covid_vlookup,HLOOKUP(D$3,covid_hlookup,2,FALSE),false), "No Data")</f>
        <v>No Data</v>
      </c>
      <c r="E14" s="9" t="str">
        <f>IFERROR(VLOOKUP($C14,covid_vlookup,HLOOKUP(E$3,covid_hlookup,2,FALSE),false), "No Data")</f>
        <v>No Data</v>
      </c>
      <c r="F14" s="9" t="str">
        <f>IFERROR(VLOOKUP($C14,covid_vlookup,HLOOKUP(F$3,covid_hlookup,2,FALSE),false), "No Data")</f>
        <v>No Data</v>
      </c>
      <c r="G14" s="9" t="str">
        <f>IFERROR(VLOOKUP($C14,covid_vlookup,HLOOKUP(G$3,covid_hlookup,2,FALSE),false), "No Data")</f>
        <v>No Data</v>
      </c>
      <c r="H14" s="5"/>
    </row>
    <row r="15">
      <c r="A15" s="2" t="s">
        <v>154</v>
      </c>
      <c r="B15" s="2" t="s">
        <v>132</v>
      </c>
      <c r="C15" s="2" t="s">
        <v>155</v>
      </c>
      <c r="D15" s="9" t="str">
        <f>IFERROR(VLOOKUP($C15,covid_vlookup,HLOOKUP(D$3,covid_hlookup,2,FALSE),false), "No Data")</f>
        <v>No Data</v>
      </c>
      <c r="E15" s="9" t="str">
        <f>IFERROR(VLOOKUP($C15,covid_vlookup,HLOOKUP(E$3,covid_hlookup,2,FALSE),false), "No Data")</f>
        <v>No Data</v>
      </c>
      <c r="F15" s="9" t="str">
        <f>IFERROR(VLOOKUP($C15,covid_vlookup,HLOOKUP(F$3,covid_hlookup,2,FALSE),false), "No Data")</f>
        <v>No Data</v>
      </c>
      <c r="G15" s="9" t="str">
        <f>IFERROR(VLOOKUP($C15,covid_vlookup,HLOOKUP(G$3,covid_hlookup,2,FALSE),false), "No Data")</f>
        <v>No Data</v>
      </c>
      <c r="H15" s="5"/>
    </row>
    <row r="16">
      <c r="A16" s="2" t="s">
        <v>42</v>
      </c>
      <c r="B16" s="2" t="s">
        <v>36</v>
      </c>
      <c r="C16" s="2" t="s">
        <v>43</v>
      </c>
      <c r="D16" s="9">
        <f>IFERROR(VLOOKUP($C16,covid_vlookup,HLOOKUP(D$3,covid_hlookup,2,FALSE),false), "No Data")</f>
        <v>42381</v>
      </c>
      <c r="E16" s="9">
        <f>IFERROR(VLOOKUP($C16,covid_vlookup,HLOOKUP(E$3,covid_hlookup,2,FALSE),false), "No Data")</f>
        <v>612</v>
      </c>
      <c r="F16" s="9">
        <f>IFERROR(VLOOKUP($C16,covid_vlookup,HLOOKUP(F$3,covid_hlookup,2,FALSE),false), "No Data")</f>
        <v>10139175</v>
      </c>
      <c r="G16" s="9">
        <f>IFERROR(VLOOKUP($C16,covid_vlookup,HLOOKUP(G$3,covid_hlookup,2,FALSE),false), "No Data")</f>
        <v>15847.419</v>
      </c>
      <c r="H16" s="5"/>
    </row>
    <row r="17">
      <c r="A17" s="2" t="s">
        <v>156</v>
      </c>
      <c r="B17" s="2" t="s">
        <v>142</v>
      </c>
      <c r="C17" s="2" t="s">
        <v>157</v>
      </c>
      <c r="D17" s="9" t="str">
        <f>IFERROR(VLOOKUP($C17,covid_vlookup,HLOOKUP(D$3,covid_hlookup,2,FALSE),false), "No Data")</f>
        <v>No Data</v>
      </c>
      <c r="E17" s="9" t="str">
        <f>IFERROR(VLOOKUP($C17,covid_vlookup,HLOOKUP(E$3,covid_hlookup,2,FALSE),false), "No Data")</f>
        <v>No Data</v>
      </c>
      <c r="F17" s="9" t="str">
        <f>IFERROR(VLOOKUP($C17,covid_vlookup,HLOOKUP(F$3,covid_hlookup,2,FALSE),false), "No Data")</f>
        <v>No Data</v>
      </c>
      <c r="G17" s="9" t="str">
        <f>IFERROR(VLOOKUP($C17,covid_vlookup,HLOOKUP(G$3,covid_hlookup,2,FALSE),false), "No Data")</f>
        <v>No Data</v>
      </c>
      <c r="H17" s="5"/>
    </row>
    <row r="18">
      <c r="A18" s="2" t="s">
        <v>46</v>
      </c>
      <c r="B18" s="2" t="s">
        <v>36</v>
      </c>
      <c r="C18" s="2" t="s">
        <v>47</v>
      </c>
      <c r="D18" s="9">
        <f>IFERROR(VLOOKUP($C18,covid_vlookup,HLOOKUP(D$3,covid_hlookup,2,FALSE),false), "No Data")</f>
        <v>76272</v>
      </c>
      <c r="E18" s="9">
        <f>IFERROR(VLOOKUP($C18,covid_vlookup,HLOOKUP(E$3,covid_hlookup,2,FALSE),false), "No Data")</f>
        <v>286</v>
      </c>
      <c r="F18" s="9">
        <f>IFERROR(VLOOKUP($C18,covid_vlookup,HLOOKUP(F$3,covid_hlookup,2,FALSE),false), "No Data")</f>
        <v>1701583</v>
      </c>
      <c r="G18" s="9">
        <f>IFERROR(VLOOKUP($C18,covid_vlookup,HLOOKUP(G$3,covid_hlookup,2,FALSE),false), "No Data")</f>
        <v>43290.705</v>
      </c>
      <c r="H18" s="5"/>
    </row>
    <row r="19">
      <c r="A19" s="2" t="s">
        <v>44</v>
      </c>
      <c r="B19" s="2" t="s">
        <v>36</v>
      </c>
      <c r="C19" s="2" t="s">
        <v>45</v>
      </c>
      <c r="D19" s="9">
        <f>IFERROR(VLOOKUP($C19,covid_vlookup,HLOOKUP(D$3,covid_hlookup,2,FALSE),false), "No Data")</f>
        <v>381275</v>
      </c>
      <c r="E19" s="9">
        <f>IFERROR(VLOOKUP($C19,covid_vlookup,HLOOKUP(E$3,covid_hlookup,2,FALSE),false), "No Data")</f>
        <v>5577</v>
      </c>
      <c r="F19" s="9">
        <f>IFERROR(VLOOKUP($C19,covid_vlookup,HLOOKUP(F$3,covid_hlookup,2,FALSE),false), "No Data")</f>
        <v>164689383</v>
      </c>
      <c r="G19" s="9">
        <f>IFERROR(VLOOKUP($C19,covid_vlookup,HLOOKUP(G$3,covid_hlookup,2,FALSE),false), "No Data")</f>
        <v>3523.984</v>
      </c>
      <c r="H19" s="5"/>
    </row>
    <row r="20">
      <c r="A20" s="2" t="s">
        <v>158</v>
      </c>
      <c r="B20" s="2" t="s">
        <v>142</v>
      </c>
      <c r="C20" s="2" t="s">
        <v>159</v>
      </c>
      <c r="D20" s="9" t="str">
        <f>IFERROR(VLOOKUP($C20,covid_vlookup,HLOOKUP(D$3,covid_hlookup,2,FALSE),false), "No Data")</f>
        <v>No Data</v>
      </c>
      <c r="E20" s="9" t="str">
        <f>IFERROR(VLOOKUP($C20,covid_vlookup,HLOOKUP(E$3,covid_hlookup,2,FALSE),false), "No Data")</f>
        <v>No Data</v>
      </c>
      <c r="F20" s="9" t="str">
        <f>IFERROR(VLOOKUP($C20,covid_vlookup,HLOOKUP(F$3,covid_hlookup,2,FALSE),false), "No Data")</f>
        <v>No Data</v>
      </c>
      <c r="G20" s="9" t="str">
        <f>IFERROR(VLOOKUP($C20,covid_vlookup,HLOOKUP(G$3,covid_hlookup,2,FALSE),false), "No Data")</f>
        <v>No Data</v>
      </c>
      <c r="H20" s="5"/>
    </row>
    <row r="21">
      <c r="A21" s="2" t="s">
        <v>160</v>
      </c>
      <c r="B21" s="2" t="s">
        <v>132</v>
      </c>
      <c r="C21" s="2" t="s">
        <v>161</v>
      </c>
      <c r="D21" s="9" t="str">
        <f>IFERROR(VLOOKUP($C21,covid_vlookup,HLOOKUP(D$3,covid_hlookup,2,FALSE),false), "No Data")</f>
        <v>No Data</v>
      </c>
      <c r="E21" s="9" t="str">
        <f>IFERROR(VLOOKUP($C21,covid_vlookup,HLOOKUP(E$3,covid_hlookup,2,FALSE),false), "No Data")</f>
        <v>No Data</v>
      </c>
      <c r="F21" s="9" t="str">
        <f>IFERROR(VLOOKUP($C21,covid_vlookup,HLOOKUP(F$3,covid_hlookup,2,FALSE),false), "No Data")</f>
        <v>No Data</v>
      </c>
      <c r="G21" s="9" t="str">
        <f>IFERROR(VLOOKUP($C21,covid_vlookup,HLOOKUP(G$3,covid_hlookup,2,FALSE),false), "No Data")</f>
        <v>No Data</v>
      </c>
      <c r="H21" s="5"/>
    </row>
    <row r="22">
      <c r="A22" s="2" t="s">
        <v>162</v>
      </c>
      <c r="B22" s="2" t="s">
        <v>132</v>
      </c>
      <c r="C22" s="2" t="s">
        <v>163</v>
      </c>
      <c r="D22" s="9" t="str">
        <f>IFERROR(VLOOKUP($C22,covid_vlookup,HLOOKUP(D$3,covid_hlookup,2,FALSE),false), "No Data")</f>
        <v>No Data</v>
      </c>
      <c r="E22" s="9" t="str">
        <f>IFERROR(VLOOKUP($C22,covid_vlookup,HLOOKUP(E$3,covid_hlookup,2,FALSE),false), "No Data")</f>
        <v>No Data</v>
      </c>
      <c r="F22" s="9" t="str">
        <f>IFERROR(VLOOKUP($C22,covid_vlookup,HLOOKUP(F$3,covid_hlookup,2,FALSE),false), "No Data")</f>
        <v>No Data</v>
      </c>
      <c r="G22" s="9" t="str">
        <f>IFERROR(VLOOKUP($C22,covid_vlookup,HLOOKUP(G$3,covid_hlookup,2,FALSE),false), "No Data")</f>
        <v>No Data</v>
      </c>
      <c r="H22" s="5"/>
    </row>
    <row r="23">
      <c r="A23" s="2" t="s">
        <v>164</v>
      </c>
      <c r="B23" s="2" t="s">
        <v>142</v>
      </c>
      <c r="C23" s="2" t="s">
        <v>165</v>
      </c>
      <c r="D23" s="9" t="str">
        <f>IFERROR(VLOOKUP($C23,covid_vlookup,HLOOKUP(D$3,covid_hlookup,2,FALSE),false), "No Data")</f>
        <v>No Data</v>
      </c>
      <c r="E23" s="9" t="str">
        <f>IFERROR(VLOOKUP($C23,covid_vlookup,HLOOKUP(E$3,covid_hlookup,2,FALSE),false), "No Data")</f>
        <v>No Data</v>
      </c>
      <c r="F23" s="9" t="str">
        <f>IFERROR(VLOOKUP($C23,covid_vlookup,HLOOKUP(F$3,covid_hlookup,2,FALSE),false), "No Data")</f>
        <v>No Data</v>
      </c>
      <c r="G23" s="9" t="str">
        <f>IFERROR(VLOOKUP($C23,covid_vlookup,HLOOKUP(G$3,covid_hlookup,2,FALSE),false), "No Data")</f>
        <v>No Data</v>
      </c>
      <c r="H23" s="5"/>
    </row>
    <row r="24">
      <c r="A24" s="2" t="s">
        <v>166</v>
      </c>
      <c r="B24" s="2" t="s">
        <v>135</v>
      </c>
      <c r="C24" s="2" t="s">
        <v>167</v>
      </c>
      <c r="D24" s="9" t="str">
        <f>IFERROR(VLOOKUP($C24,covid_vlookup,HLOOKUP(D$3,covid_hlookup,2,FALSE),false), "No Data")</f>
        <v>No Data</v>
      </c>
      <c r="E24" s="9" t="str">
        <f>IFERROR(VLOOKUP($C24,covid_vlookup,HLOOKUP(E$3,covid_hlookup,2,FALSE),false), "No Data")</f>
        <v>No Data</v>
      </c>
      <c r="F24" s="9" t="str">
        <f>IFERROR(VLOOKUP($C24,covid_vlookup,HLOOKUP(F$3,covid_hlookup,2,FALSE),false), "No Data")</f>
        <v>No Data</v>
      </c>
      <c r="G24" s="9" t="str">
        <f>IFERROR(VLOOKUP($C24,covid_vlookup,HLOOKUP(G$3,covid_hlookup,2,FALSE),false), "No Data")</f>
        <v>No Data</v>
      </c>
      <c r="H24" s="5"/>
    </row>
    <row r="25">
      <c r="A25" s="2" t="s">
        <v>168</v>
      </c>
      <c r="B25" s="2" t="s">
        <v>142</v>
      </c>
      <c r="C25" s="2" t="s">
        <v>169</v>
      </c>
      <c r="D25" s="9" t="str">
        <f>IFERROR(VLOOKUP($C25,covid_vlookup,HLOOKUP(D$3,covid_hlookup,2,FALSE),false), "No Data")</f>
        <v>No Data</v>
      </c>
      <c r="E25" s="9" t="str">
        <f>IFERROR(VLOOKUP($C25,covid_vlookup,HLOOKUP(E$3,covid_hlookup,2,FALSE),false), "No Data")</f>
        <v>No Data</v>
      </c>
      <c r="F25" s="9" t="str">
        <f>IFERROR(VLOOKUP($C25,covid_vlookup,HLOOKUP(F$3,covid_hlookup,2,FALSE),false), "No Data")</f>
        <v>No Data</v>
      </c>
      <c r="G25" s="9" t="str">
        <f>IFERROR(VLOOKUP($C25,covid_vlookup,HLOOKUP(G$3,covid_hlookup,2,FALSE),false), "No Data")</f>
        <v>No Data</v>
      </c>
      <c r="H25" s="5"/>
    </row>
    <row r="26">
      <c r="A26" s="2" t="s">
        <v>50</v>
      </c>
      <c r="B26" s="2" t="s">
        <v>36</v>
      </c>
      <c r="C26" s="2" t="s">
        <v>51</v>
      </c>
      <c r="D26" s="9">
        <f>IFERROR(VLOOKUP($C26,covid_vlookup,HLOOKUP(D$3,covid_hlookup,2,FALSE),false), "No Data")</f>
        <v>313</v>
      </c>
      <c r="E26" s="9">
        <f>IFERROR(VLOOKUP($C26,covid_vlookup,HLOOKUP(E$3,covid_hlookup,2,FALSE),false), "No Data")</f>
        <v>0</v>
      </c>
      <c r="F26" s="9">
        <f>IFERROR(VLOOKUP($C26,covid_vlookup,HLOOKUP(F$3,covid_hlookup,2,FALSE),false), "No Data")</f>
        <v>771612</v>
      </c>
      <c r="G26" s="9">
        <f>IFERROR(VLOOKUP($C26,covid_vlookup,HLOOKUP(G$3,covid_hlookup,2,FALSE),false), "No Data")</f>
        <v>8708.597</v>
      </c>
      <c r="H26" s="5"/>
    </row>
    <row r="27">
      <c r="A27" s="2" t="s">
        <v>170</v>
      </c>
      <c r="B27" s="2" t="s">
        <v>147</v>
      </c>
      <c r="C27" s="2" t="s">
        <v>171</v>
      </c>
      <c r="D27" s="9" t="str">
        <f>IFERROR(VLOOKUP($C27,covid_vlookup,HLOOKUP(D$3,covid_hlookup,2,FALSE),false), "No Data")</f>
        <v>No Data</v>
      </c>
      <c r="E27" s="9" t="str">
        <f>IFERROR(VLOOKUP($C27,covid_vlookup,HLOOKUP(E$3,covid_hlookup,2,FALSE),false), "No Data")</f>
        <v>No Data</v>
      </c>
      <c r="F27" s="9" t="str">
        <f>IFERROR(VLOOKUP($C27,covid_vlookup,HLOOKUP(F$3,covid_hlookup,2,FALSE),false), "No Data")</f>
        <v>No Data</v>
      </c>
      <c r="G27" s="9" t="str">
        <f>IFERROR(VLOOKUP($C27,covid_vlookup,HLOOKUP(G$3,covid_hlookup,2,FALSE),false), "No Data")</f>
        <v>No Data</v>
      </c>
      <c r="H27" s="5"/>
    </row>
    <row r="28">
      <c r="A28" s="2" t="s">
        <v>172</v>
      </c>
      <c r="B28" s="2" t="s">
        <v>142</v>
      </c>
      <c r="C28" s="2" t="s">
        <v>173</v>
      </c>
      <c r="D28" s="9" t="str">
        <f>IFERROR(VLOOKUP($C28,covid_vlookup,HLOOKUP(D$3,covid_hlookup,2,FALSE),false), "No Data")</f>
        <v>No Data</v>
      </c>
      <c r="E28" s="9" t="str">
        <f>IFERROR(VLOOKUP($C28,covid_vlookup,HLOOKUP(E$3,covid_hlookup,2,FALSE),false), "No Data")</f>
        <v>No Data</v>
      </c>
      <c r="F28" s="9" t="str">
        <f>IFERROR(VLOOKUP($C28,covid_vlookup,HLOOKUP(F$3,covid_hlookup,2,FALSE),false), "No Data")</f>
        <v>No Data</v>
      </c>
      <c r="G28" s="9" t="str">
        <f>IFERROR(VLOOKUP($C28,covid_vlookup,HLOOKUP(G$3,covid_hlookup,2,FALSE),false), "No Data")</f>
        <v>No Data</v>
      </c>
      <c r="H28" s="5"/>
    </row>
    <row r="29">
      <c r="A29" s="2" t="s">
        <v>174</v>
      </c>
      <c r="B29" s="2" t="s">
        <v>132</v>
      </c>
      <c r="C29" s="2" t="s">
        <v>175</v>
      </c>
      <c r="D29" s="9" t="str">
        <f>IFERROR(VLOOKUP($C29,covid_vlookup,HLOOKUP(D$3,covid_hlookup,2,FALSE),false), "No Data")</f>
        <v>No Data</v>
      </c>
      <c r="E29" s="9" t="str">
        <f>IFERROR(VLOOKUP($C29,covid_vlookup,HLOOKUP(E$3,covid_hlookup,2,FALSE),false), "No Data")</f>
        <v>No Data</v>
      </c>
      <c r="F29" s="9" t="str">
        <f>IFERROR(VLOOKUP($C29,covid_vlookup,HLOOKUP(F$3,covid_hlookup,2,FALSE),false), "No Data")</f>
        <v>No Data</v>
      </c>
      <c r="G29" s="9" t="str">
        <f>IFERROR(VLOOKUP($C29,covid_vlookup,HLOOKUP(G$3,covid_hlookup,2,FALSE),false), "No Data")</f>
        <v>No Data</v>
      </c>
      <c r="H29" s="5"/>
    </row>
    <row r="30">
      <c r="A30" s="2" t="s">
        <v>176</v>
      </c>
      <c r="B30" s="2" t="s">
        <v>135</v>
      </c>
      <c r="C30" s="2" t="s">
        <v>177</v>
      </c>
      <c r="D30" s="9" t="str">
        <f>IFERROR(VLOOKUP($C30,covid_vlookup,HLOOKUP(D$3,covid_hlookup,2,FALSE),false), "No Data")</f>
        <v>No Data</v>
      </c>
      <c r="E30" s="9" t="str">
        <f>IFERROR(VLOOKUP($C30,covid_vlookup,HLOOKUP(E$3,covid_hlookup,2,FALSE),false), "No Data")</f>
        <v>No Data</v>
      </c>
      <c r="F30" s="9" t="str">
        <f>IFERROR(VLOOKUP($C30,covid_vlookup,HLOOKUP(F$3,covid_hlookup,2,FALSE),false), "No Data")</f>
        <v>No Data</v>
      </c>
      <c r="G30" s="9" t="str">
        <f>IFERROR(VLOOKUP($C30,covid_vlookup,HLOOKUP(G$3,covid_hlookup,2,FALSE),false), "No Data")</f>
        <v>No Data</v>
      </c>
      <c r="H30" s="5"/>
    </row>
    <row r="31">
      <c r="A31" s="2" t="s">
        <v>178</v>
      </c>
      <c r="B31" s="2" t="s">
        <v>147</v>
      </c>
      <c r="C31" s="2" t="s">
        <v>179</v>
      </c>
      <c r="D31" s="9" t="str">
        <f>IFERROR(VLOOKUP($C31,covid_vlookup,HLOOKUP(D$3,covid_hlookup,2,FALSE),false), "No Data")</f>
        <v>No Data</v>
      </c>
      <c r="E31" s="9" t="str">
        <f>IFERROR(VLOOKUP($C31,covid_vlookup,HLOOKUP(E$3,covid_hlookup,2,FALSE),false), "No Data")</f>
        <v>No Data</v>
      </c>
      <c r="F31" s="9" t="str">
        <f>IFERROR(VLOOKUP($C31,covid_vlookup,HLOOKUP(F$3,covid_hlookup,2,FALSE),false), "No Data")</f>
        <v>No Data</v>
      </c>
      <c r="G31" s="9" t="str">
        <f>IFERROR(VLOOKUP($C31,covid_vlookup,HLOOKUP(G$3,covid_hlookup,2,FALSE),false), "No Data")</f>
        <v>No Data</v>
      </c>
      <c r="H31" s="5"/>
    </row>
    <row r="32">
      <c r="A32" s="2" t="s">
        <v>180</v>
      </c>
      <c r="B32" s="2" t="s">
        <v>142</v>
      </c>
      <c r="C32" s="2" t="s">
        <v>181</v>
      </c>
      <c r="D32" s="9" t="str">
        <f>IFERROR(VLOOKUP($C32,covid_vlookup,HLOOKUP(D$3,covid_hlookup,2,FALSE),false), "No Data")</f>
        <v>No Data</v>
      </c>
      <c r="E32" s="9" t="str">
        <f>IFERROR(VLOOKUP($C32,covid_vlookup,HLOOKUP(E$3,covid_hlookup,2,FALSE),false), "No Data")</f>
        <v>No Data</v>
      </c>
      <c r="F32" s="9" t="str">
        <f>IFERROR(VLOOKUP($C32,covid_vlookup,HLOOKUP(F$3,covid_hlookup,2,FALSE),false), "No Data")</f>
        <v>No Data</v>
      </c>
      <c r="G32" s="9" t="str">
        <f>IFERROR(VLOOKUP($C32,covid_vlookup,HLOOKUP(G$3,covid_hlookup,2,FALSE),false), "No Data")</f>
        <v>No Data</v>
      </c>
      <c r="H32" s="5"/>
    </row>
    <row r="33">
      <c r="A33" s="2" t="s">
        <v>48</v>
      </c>
      <c r="B33" s="2" t="s">
        <v>36</v>
      </c>
      <c r="C33" s="2" t="s">
        <v>49</v>
      </c>
      <c r="D33" s="9">
        <f>IFERROR(VLOOKUP($C33,covid_vlookup,HLOOKUP(D$3,covid_hlookup,2,FALSE),false), "No Data")</f>
        <v>146</v>
      </c>
      <c r="E33" s="9">
        <f>IFERROR(VLOOKUP($C33,covid_vlookup,HLOOKUP(E$3,covid_hlookup,2,FALSE),false), "No Data")</f>
        <v>3</v>
      </c>
      <c r="F33" s="9">
        <f>IFERROR(VLOOKUP($C33,covid_vlookup,HLOOKUP(F$3,covid_hlookup,2,FALSE),false), "No Data")</f>
        <v>437483</v>
      </c>
      <c r="G33" s="9">
        <f>IFERROR(VLOOKUP($C33,covid_vlookup,HLOOKUP(G$3,covid_hlookup,2,FALSE),false), "No Data")</f>
        <v>71809.251</v>
      </c>
      <c r="H33" s="5"/>
    </row>
    <row r="34">
      <c r="A34" s="2" t="s">
        <v>182</v>
      </c>
      <c r="B34" s="2" t="s">
        <v>132</v>
      </c>
      <c r="C34" s="2" t="s">
        <v>183</v>
      </c>
      <c r="D34" s="9" t="str">
        <f>IFERROR(VLOOKUP($C34,covid_vlookup,HLOOKUP(D$3,covid_hlookup,2,FALSE),false), "No Data")</f>
        <v>No Data</v>
      </c>
      <c r="E34" s="9" t="str">
        <f>IFERROR(VLOOKUP($C34,covid_vlookup,HLOOKUP(E$3,covid_hlookup,2,FALSE),false), "No Data")</f>
        <v>No Data</v>
      </c>
      <c r="F34" s="9" t="str">
        <f>IFERROR(VLOOKUP($C34,covid_vlookup,HLOOKUP(F$3,covid_hlookup,2,FALSE),false), "No Data")</f>
        <v>No Data</v>
      </c>
      <c r="G34" s="9" t="str">
        <f>IFERROR(VLOOKUP($C34,covid_vlookup,HLOOKUP(G$3,covid_hlookup,2,FALSE),false), "No Data")</f>
        <v>No Data</v>
      </c>
      <c r="H34" s="5"/>
    </row>
    <row r="35">
      <c r="A35" s="2" t="s">
        <v>184</v>
      </c>
      <c r="B35" s="2" t="s">
        <v>135</v>
      </c>
      <c r="C35" s="2" t="s">
        <v>185</v>
      </c>
      <c r="D35" s="9" t="str">
        <f>IFERROR(VLOOKUP($C35,covid_vlookup,HLOOKUP(D$3,covid_hlookup,2,FALSE),false), "No Data")</f>
        <v>No Data</v>
      </c>
      <c r="E35" s="9" t="str">
        <f>IFERROR(VLOOKUP($C35,covid_vlookup,HLOOKUP(E$3,covid_hlookup,2,FALSE),false), "No Data")</f>
        <v>No Data</v>
      </c>
      <c r="F35" s="9" t="str">
        <f>IFERROR(VLOOKUP($C35,covid_vlookup,HLOOKUP(F$3,covid_hlookup,2,FALSE),false), "No Data")</f>
        <v>No Data</v>
      </c>
      <c r="G35" s="9" t="str">
        <f>IFERROR(VLOOKUP($C35,covid_vlookup,HLOOKUP(G$3,covid_hlookup,2,FALSE),false), "No Data")</f>
        <v>No Data</v>
      </c>
      <c r="H35" s="5"/>
    </row>
    <row r="36">
      <c r="A36" s="2" t="s">
        <v>186</v>
      </c>
      <c r="B36" s="2" t="s">
        <v>135</v>
      </c>
      <c r="C36" s="2" t="s">
        <v>187</v>
      </c>
      <c r="D36" s="9" t="str">
        <f>IFERROR(VLOOKUP($C36,covid_vlookup,HLOOKUP(D$3,covid_hlookup,2,FALSE),false), "No Data")</f>
        <v>No Data</v>
      </c>
      <c r="E36" s="9" t="str">
        <f>IFERROR(VLOOKUP($C36,covid_vlookup,HLOOKUP(E$3,covid_hlookup,2,FALSE),false), "No Data")</f>
        <v>No Data</v>
      </c>
      <c r="F36" s="9" t="str">
        <f>IFERROR(VLOOKUP($C36,covid_vlookup,HLOOKUP(F$3,covid_hlookup,2,FALSE),false), "No Data")</f>
        <v>No Data</v>
      </c>
      <c r="G36" s="9" t="str">
        <f>IFERROR(VLOOKUP($C36,covid_vlookup,HLOOKUP(G$3,covid_hlookup,2,FALSE),false), "No Data")</f>
        <v>No Data</v>
      </c>
      <c r="H36" s="5"/>
    </row>
    <row r="37">
      <c r="A37" s="2" t="s">
        <v>76</v>
      </c>
      <c r="B37" s="2" t="s">
        <v>36</v>
      </c>
      <c r="C37" s="2" t="s">
        <v>77</v>
      </c>
      <c r="D37" s="9">
        <f>IFERROR(VLOOKUP($C37,covid_vlookup,HLOOKUP(D$3,covid_hlookup,2,FALSE),false), "No Data")</f>
        <v>283</v>
      </c>
      <c r="E37" s="9">
        <f>IFERROR(VLOOKUP($C37,covid_vlookup,HLOOKUP(E$3,covid_hlookup,2,FALSE),false), "No Data")</f>
        <v>0</v>
      </c>
      <c r="F37" s="9">
        <f>IFERROR(VLOOKUP($C37,covid_vlookup,HLOOKUP(F$3,covid_hlookup,2,FALSE),false), "No Data")</f>
        <v>16718971</v>
      </c>
      <c r="G37" s="9">
        <f>IFERROR(VLOOKUP($C37,covid_vlookup,HLOOKUP(G$3,covid_hlookup,2,FALSE),false), "No Data")</f>
        <v>3645.07</v>
      </c>
      <c r="H37" s="5"/>
    </row>
    <row r="38">
      <c r="A38" s="2" t="s">
        <v>188</v>
      </c>
      <c r="B38" s="2" t="s">
        <v>135</v>
      </c>
      <c r="C38" s="2" t="s">
        <v>189</v>
      </c>
      <c r="D38" s="9" t="str">
        <f>IFERROR(VLOOKUP($C38,covid_vlookup,HLOOKUP(D$3,covid_hlookup,2,FALSE),false), "No Data")</f>
        <v>No Data</v>
      </c>
      <c r="E38" s="9" t="str">
        <f>IFERROR(VLOOKUP($C38,covid_vlookup,HLOOKUP(E$3,covid_hlookup,2,FALSE),false), "No Data")</f>
        <v>No Data</v>
      </c>
      <c r="F38" s="9" t="str">
        <f>IFERROR(VLOOKUP($C38,covid_vlookup,HLOOKUP(F$3,covid_hlookup,2,FALSE),false), "No Data")</f>
        <v>No Data</v>
      </c>
      <c r="G38" s="9" t="str">
        <f>IFERROR(VLOOKUP($C38,covid_vlookup,HLOOKUP(G$3,covid_hlookup,2,FALSE),false), "No Data")</f>
        <v>No Data</v>
      </c>
      <c r="H38" s="5"/>
    </row>
    <row r="39">
      <c r="A39" s="2" t="s">
        <v>190</v>
      </c>
      <c r="B39" s="2" t="s">
        <v>142</v>
      </c>
      <c r="C39" s="2" t="s">
        <v>191</v>
      </c>
      <c r="D39" s="9" t="str">
        <f>IFERROR(VLOOKUP($C39,covid_vlookup,HLOOKUP(D$3,covid_hlookup,2,FALSE),false), "No Data")</f>
        <v>No Data</v>
      </c>
      <c r="E39" s="9" t="str">
        <f>IFERROR(VLOOKUP($C39,covid_vlookup,HLOOKUP(E$3,covid_hlookup,2,FALSE),false), "No Data")</f>
        <v>No Data</v>
      </c>
      <c r="F39" s="9" t="str">
        <f>IFERROR(VLOOKUP($C39,covid_vlookup,HLOOKUP(F$3,covid_hlookup,2,FALSE),false), "No Data")</f>
        <v>No Data</v>
      </c>
      <c r="G39" s="9" t="str">
        <f>IFERROR(VLOOKUP($C39,covid_vlookup,HLOOKUP(G$3,covid_hlookup,2,FALSE),false), "No Data")</f>
        <v>No Data</v>
      </c>
      <c r="H39" s="5"/>
    </row>
    <row r="40">
      <c r="A40" s="2" t="s">
        <v>192</v>
      </c>
      <c r="B40" s="2" t="s">
        <v>135</v>
      </c>
      <c r="C40" s="2" t="s">
        <v>193</v>
      </c>
      <c r="D40" s="9" t="str">
        <f>IFERROR(VLOOKUP($C40,covid_vlookup,HLOOKUP(D$3,covid_hlookup,2,FALSE),false), "No Data")</f>
        <v>No Data</v>
      </c>
      <c r="E40" s="9" t="str">
        <f>IFERROR(VLOOKUP($C40,covid_vlookup,HLOOKUP(E$3,covid_hlookup,2,FALSE),false), "No Data")</f>
        <v>No Data</v>
      </c>
      <c r="F40" s="9" t="str">
        <f>IFERROR(VLOOKUP($C40,covid_vlookup,HLOOKUP(F$3,covid_hlookup,2,FALSE),false), "No Data")</f>
        <v>No Data</v>
      </c>
      <c r="G40" s="9" t="str">
        <f>IFERROR(VLOOKUP($C40,covid_vlookup,HLOOKUP(G$3,covid_hlookup,2,FALSE),false), "No Data")</f>
        <v>No Data</v>
      </c>
      <c r="H40" s="5"/>
    </row>
    <row r="41">
      <c r="A41" s="2" t="s">
        <v>194</v>
      </c>
      <c r="B41" s="2" t="s">
        <v>142</v>
      </c>
      <c r="C41" s="2" t="s">
        <v>195</v>
      </c>
      <c r="D41" s="9" t="str">
        <f>IFERROR(VLOOKUP($C41,covid_vlookup,HLOOKUP(D$3,covid_hlookup,2,FALSE),false), "No Data")</f>
        <v>No Data</v>
      </c>
      <c r="E41" s="9" t="str">
        <f>IFERROR(VLOOKUP($C41,covid_vlookup,HLOOKUP(E$3,covid_hlookup,2,FALSE),false), "No Data")</f>
        <v>No Data</v>
      </c>
      <c r="F41" s="9" t="str">
        <f>IFERROR(VLOOKUP($C41,covid_vlookup,HLOOKUP(F$3,covid_hlookup,2,FALSE),false), "No Data")</f>
        <v>No Data</v>
      </c>
      <c r="G41" s="9" t="str">
        <f>IFERROR(VLOOKUP($C41,covid_vlookup,HLOOKUP(G$3,covid_hlookup,2,FALSE),false), "No Data")</f>
        <v>No Data</v>
      </c>
      <c r="H41" s="5"/>
    </row>
    <row r="42">
      <c r="A42" s="2" t="s">
        <v>196</v>
      </c>
      <c r="B42" s="2" t="s">
        <v>135</v>
      </c>
      <c r="C42" s="2" t="s">
        <v>197</v>
      </c>
      <c r="D42" s="9" t="str">
        <f>IFERROR(VLOOKUP($C42,covid_vlookup,HLOOKUP(D$3,covid_hlookup,2,FALSE),false), "No Data")</f>
        <v>No Data</v>
      </c>
      <c r="E42" s="9" t="str">
        <f>IFERROR(VLOOKUP($C42,covid_vlookup,HLOOKUP(E$3,covid_hlookup,2,FALSE),false), "No Data")</f>
        <v>No Data</v>
      </c>
      <c r="F42" s="9" t="str">
        <f>IFERROR(VLOOKUP($C42,covid_vlookup,HLOOKUP(F$3,covid_hlookup,2,FALSE),false), "No Data")</f>
        <v>No Data</v>
      </c>
      <c r="G42" s="9" t="str">
        <f>IFERROR(VLOOKUP($C42,covid_vlookup,HLOOKUP(G$3,covid_hlookup,2,FALSE),false), "No Data")</f>
        <v>No Data</v>
      </c>
      <c r="H42" s="5"/>
    </row>
    <row r="43">
      <c r="A43" s="2" t="s">
        <v>198</v>
      </c>
      <c r="B43" s="2" t="s">
        <v>135</v>
      </c>
      <c r="C43" s="2" t="s">
        <v>199</v>
      </c>
      <c r="D43" s="9" t="str">
        <f>IFERROR(VLOOKUP($C43,covid_vlookup,HLOOKUP(D$3,covid_hlookup,2,FALSE),false), "No Data")</f>
        <v>No Data</v>
      </c>
      <c r="E43" s="9" t="str">
        <f>IFERROR(VLOOKUP($C43,covid_vlookup,HLOOKUP(E$3,covid_hlookup,2,FALSE),false), "No Data")</f>
        <v>No Data</v>
      </c>
      <c r="F43" s="9" t="str">
        <f>IFERROR(VLOOKUP($C43,covid_vlookup,HLOOKUP(F$3,covid_hlookup,2,FALSE),false), "No Data")</f>
        <v>No Data</v>
      </c>
      <c r="G43" s="9" t="str">
        <f>IFERROR(VLOOKUP($C43,covid_vlookup,HLOOKUP(G$3,covid_hlookup,2,FALSE),false), "No Data")</f>
        <v>No Data</v>
      </c>
      <c r="H43" s="5"/>
    </row>
    <row r="44">
      <c r="A44" s="2" t="s">
        <v>200</v>
      </c>
      <c r="B44" s="2" t="s">
        <v>147</v>
      </c>
      <c r="C44" s="2" t="s">
        <v>201</v>
      </c>
      <c r="D44" s="9" t="str">
        <f>IFERROR(VLOOKUP($C44,covid_vlookup,HLOOKUP(D$3,covid_hlookup,2,FALSE),false), "No Data")</f>
        <v>No Data</v>
      </c>
      <c r="E44" s="9" t="str">
        <f>IFERROR(VLOOKUP($C44,covid_vlookup,HLOOKUP(E$3,covid_hlookup,2,FALSE),false), "No Data")</f>
        <v>No Data</v>
      </c>
      <c r="F44" s="9" t="str">
        <f>IFERROR(VLOOKUP($C44,covid_vlookup,HLOOKUP(F$3,covid_hlookup,2,FALSE),false), "No Data")</f>
        <v>No Data</v>
      </c>
      <c r="G44" s="9" t="str">
        <f>IFERROR(VLOOKUP($C44,covid_vlookup,HLOOKUP(G$3,covid_hlookup,2,FALSE),false), "No Data")</f>
        <v>No Data</v>
      </c>
      <c r="H44" s="5"/>
    </row>
    <row r="45">
      <c r="A45" s="2" t="s">
        <v>52</v>
      </c>
      <c r="B45" s="2" t="s">
        <v>36</v>
      </c>
      <c r="C45" s="2" t="s">
        <v>53</v>
      </c>
      <c r="D45" s="9">
        <f>IFERROR(VLOOKUP($C45,covid_vlookup,HLOOKUP(D$3,covid_hlookup,2,FALSE),false), "No Data")</f>
        <v>90858</v>
      </c>
      <c r="E45" s="9">
        <f>IFERROR(VLOOKUP($C45,covid_vlookup,HLOOKUP(E$3,covid_hlookup,2,FALSE),false), "No Data")</f>
        <v>4739</v>
      </c>
      <c r="F45" s="9">
        <f>IFERROR(VLOOKUP($C45,covid_vlookup,HLOOKUP(F$3,covid_hlookup,2,FALSE),false), "No Data")</f>
        <v>1439323774</v>
      </c>
      <c r="G45" s="9">
        <f>IFERROR(VLOOKUP($C45,covid_vlookup,HLOOKUP(G$3,covid_hlookup,2,FALSE),false), "No Data")</f>
        <v>15308.712</v>
      </c>
      <c r="H45" s="5"/>
    </row>
    <row r="46">
      <c r="A46" s="2" t="s">
        <v>202</v>
      </c>
      <c r="B46" s="2" t="s">
        <v>147</v>
      </c>
      <c r="C46" s="2" t="s">
        <v>203</v>
      </c>
      <c r="D46" s="9" t="str">
        <f>IFERROR(VLOOKUP($C46,covid_vlookup,HLOOKUP(D$3,covid_hlookup,2,FALSE),false), "No Data")</f>
        <v>No Data</v>
      </c>
      <c r="E46" s="9" t="str">
        <f>IFERROR(VLOOKUP($C46,covid_vlookup,HLOOKUP(E$3,covid_hlookup,2,FALSE),false), "No Data")</f>
        <v>No Data</v>
      </c>
      <c r="F46" s="9" t="str">
        <f>IFERROR(VLOOKUP($C46,covid_vlookup,HLOOKUP(F$3,covid_hlookup,2,FALSE),false), "No Data")</f>
        <v>No Data</v>
      </c>
      <c r="G46" s="9" t="str">
        <f>IFERROR(VLOOKUP($C46,covid_vlookup,HLOOKUP(G$3,covid_hlookup,2,FALSE),false), "No Data")</f>
        <v>No Data</v>
      </c>
      <c r="H46" s="5"/>
    </row>
    <row r="47">
      <c r="A47" s="2" t="s">
        <v>204</v>
      </c>
      <c r="B47" s="2" t="s">
        <v>135</v>
      </c>
      <c r="C47" s="2" t="s">
        <v>205</v>
      </c>
      <c r="D47" s="9" t="str">
        <f>IFERROR(VLOOKUP($C47,covid_vlookup,HLOOKUP(D$3,covid_hlookup,2,FALSE),false), "No Data")</f>
        <v>No Data</v>
      </c>
      <c r="E47" s="9" t="str">
        <f>IFERROR(VLOOKUP($C47,covid_vlookup,HLOOKUP(E$3,covid_hlookup,2,FALSE),false), "No Data")</f>
        <v>No Data</v>
      </c>
      <c r="F47" s="9" t="str">
        <f>IFERROR(VLOOKUP($C47,covid_vlookup,HLOOKUP(F$3,covid_hlookup,2,FALSE),false), "No Data")</f>
        <v>No Data</v>
      </c>
      <c r="G47" s="9" t="str">
        <f>IFERROR(VLOOKUP($C47,covid_vlookup,HLOOKUP(G$3,covid_hlookup,2,FALSE),false), "No Data")</f>
        <v>No Data</v>
      </c>
      <c r="H47" s="5"/>
    </row>
    <row r="48">
      <c r="A48" s="2" t="s">
        <v>206</v>
      </c>
      <c r="B48" s="2" t="s">
        <v>135</v>
      </c>
      <c r="C48" s="2" t="s">
        <v>207</v>
      </c>
      <c r="D48" s="9" t="str">
        <f>IFERROR(VLOOKUP($C48,covid_vlookup,HLOOKUP(D$3,covid_hlookup,2,FALSE),false), "No Data")</f>
        <v>No Data</v>
      </c>
      <c r="E48" s="9" t="str">
        <f>IFERROR(VLOOKUP($C48,covid_vlookup,HLOOKUP(E$3,covid_hlookup,2,FALSE),false), "No Data")</f>
        <v>No Data</v>
      </c>
      <c r="F48" s="9" t="str">
        <f>IFERROR(VLOOKUP($C48,covid_vlookup,HLOOKUP(F$3,covid_hlookup,2,FALSE),false), "No Data")</f>
        <v>No Data</v>
      </c>
      <c r="G48" s="9" t="str">
        <f>IFERROR(VLOOKUP($C48,covid_vlookup,HLOOKUP(G$3,covid_hlookup,2,FALSE),false), "No Data")</f>
        <v>No Data</v>
      </c>
      <c r="H48" s="5"/>
    </row>
    <row r="49">
      <c r="A49" s="2" t="s">
        <v>208</v>
      </c>
      <c r="B49" s="2" t="s">
        <v>142</v>
      </c>
      <c r="C49" s="2" t="s">
        <v>209</v>
      </c>
      <c r="D49" s="9" t="str">
        <f>IFERROR(VLOOKUP($C49,covid_vlookup,HLOOKUP(D$3,covid_hlookup,2,FALSE),false), "No Data")</f>
        <v>No Data</v>
      </c>
      <c r="E49" s="9" t="str">
        <f>IFERROR(VLOOKUP($C49,covid_vlookup,HLOOKUP(E$3,covid_hlookup,2,FALSE),false), "No Data")</f>
        <v>No Data</v>
      </c>
      <c r="F49" s="9" t="str">
        <f>IFERROR(VLOOKUP($C49,covid_vlookup,HLOOKUP(F$3,covid_hlookup,2,FALSE),false), "No Data")</f>
        <v>No Data</v>
      </c>
      <c r="G49" s="9" t="str">
        <f>IFERROR(VLOOKUP($C49,covid_vlookup,HLOOKUP(G$3,covid_hlookup,2,FALSE),false), "No Data")</f>
        <v>No Data</v>
      </c>
      <c r="H49" s="5"/>
    </row>
    <row r="50">
      <c r="A50" s="2" t="s">
        <v>210</v>
      </c>
      <c r="B50" s="2" t="s">
        <v>135</v>
      </c>
      <c r="C50" s="2" t="s">
        <v>211</v>
      </c>
      <c r="D50" s="9" t="str">
        <f>IFERROR(VLOOKUP($C50,covid_vlookup,HLOOKUP(D$3,covid_hlookup,2,FALSE),false), "No Data")</f>
        <v>No Data</v>
      </c>
      <c r="E50" s="9" t="str">
        <f>IFERROR(VLOOKUP($C50,covid_vlookup,HLOOKUP(E$3,covid_hlookup,2,FALSE),false), "No Data")</f>
        <v>No Data</v>
      </c>
      <c r="F50" s="9" t="str">
        <f>IFERROR(VLOOKUP($C50,covid_vlookup,HLOOKUP(F$3,covid_hlookup,2,FALSE),false), "No Data")</f>
        <v>No Data</v>
      </c>
      <c r="G50" s="9" t="str">
        <f>IFERROR(VLOOKUP($C50,covid_vlookup,HLOOKUP(G$3,covid_hlookup,2,FALSE),false), "No Data")</f>
        <v>No Data</v>
      </c>
      <c r="H50" s="5"/>
    </row>
    <row r="51">
      <c r="A51" s="2" t="s">
        <v>212</v>
      </c>
      <c r="B51" s="2" t="s">
        <v>132</v>
      </c>
      <c r="C51" s="2" t="s">
        <v>213</v>
      </c>
      <c r="D51" s="9" t="str">
        <f>IFERROR(VLOOKUP($C51,covid_vlookup,HLOOKUP(D$3,covid_hlookup,2,FALSE),false), "No Data")</f>
        <v>No Data</v>
      </c>
      <c r="E51" s="9" t="str">
        <f>IFERROR(VLOOKUP($C51,covid_vlookup,HLOOKUP(E$3,covid_hlookup,2,FALSE),false), "No Data")</f>
        <v>No Data</v>
      </c>
      <c r="F51" s="9" t="str">
        <f>IFERROR(VLOOKUP($C51,covid_vlookup,HLOOKUP(F$3,covid_hlookup,2,FALSE),false), "No Data")</f>
        <v>No Data</v>
      </c>
      <c r="G51" s="9" t="str">
        <f>IFERROR(VLOOKUP($C51,covid_vlookup,HLOOKUP(G$3,covid_hlookup,2,FALSE),false), "No Data")</f>
        <v>No Data</v>
      </c>
      <c r="H51" s="5"/>
    </row>
    <row r="52">
      <c r="A52" s="2" t="s">
        <v>214</v>
      </c>
      <c r="B52" s="2" t="s">
        <v>142</v>
      </c>
      <c r="C52" s="2" t="s">
        <v>215</v>
      </c>
      <c r="D52" s="9" t="str">
        <f>IFERROR(VLOOKUP($C52,covid_vlookup,HLOOKUP(D$3,covid_hlookup,2,FALSE),false), "No Data")</f>
        <v>No Data</v>
      </c>
      <c r="E52" s="9" t="str">
        <f>IFERROR(VLOOKUP($C52,covid_vlookup,HLOOKUP(E$3,covid_hlookup,2,FALSE),false), "No Data")</f>
        <v>No Data</v>
      </c>
      <c r="F52" s="9" t="str">
        <f>IFERROR(VLOOKUP($C52,covid_vlookup,HLOOKUP(F$3,covid_hlookup,2,FALSE),false), "No Data")</f>
        <v>No Data</v>
      </c>
      <c r="G52" s="9" t="str">
        <f>IFERROR(VLOOKUP($C52,covid_vlookup,HLOOKUP(G$3,covid_hlookup,2,FALSE),false), "No Data")</f>
        <v>No Data</v>
      </c>
      <c r="H52" s="5"/>
    </row>
    <row r="53">
      <c r="A53" s="2" t="s">
        <v>216</v>
      </c>
      <c r="B53" s="2" t="s">
        <v>142</v>
      </c>
      <c r="C53" s="2" t="s">
        <v>217</v>
      </c>
      <c r="D53" s="9" t="str">
        <f>IFERROR(VLOOKUP($C53,covid_vlookup,HLOOKUP(D$3,covid_hlookup,2,FALSE),false), "No Data")</f>
        <v>No Data</v>
      </c>
      <c r="E53" s="9" t="str">
        <f>IFERROR(VLOOKUP($C53,covid_vlookup,HLOOKUP(E$3,covid_hlookup,2,FALSE),false), "No Data")</f>
        <v>No Data</v>
      </c>
      <c r="F53" s="9" t="str">
        <f>IFERROR(VLOOKUP($C53,covid_vlookup,HLOOKUP(F$3,covid_hlookup,2,FALSE),false), "No Data")</f>
        <v>No Data</v>
      </c>
      <c r="G53" s="9" t="str">
        <f>IFERROR(VLOOKUP($C53,covid_vlookup,HLOOKUP(G$3,covid_hlookup,2,FALSE),false), "No Data")</f>
        <v>No Data</v>
      </c>
      <c r="H53" s="5"/>
    </row>
    <row r="54">
      <c r="A54" s="2" t="s">
        <v>218</v>
      </c>
      <c r="B54" s="2" t="s">
        <v>132</v>
      </c>
      <c r="C54" s="2" t="s">
        <v>219</v>
      </c>
      <c r="D54" s="9" t="str">
        <f>IFERROR(VLOOKUP($C54,covid_vlookup,HLOOKUP(D$3,covid_hlookup,2,FALSE),false), "No Data")</f>
        <v>No Data</v>
      </c>
      <c r="E54" s="9" t="str">
        <f>IFERROR(VLOOKUP($C54,covid_vlookup,HLOOKUP(E$3,covid_hlookup,2,FALSE),false), "No Data")</f>
        <v>No Data</v>
      </c>
      <c r="F54" s="9" t="str">
        <f>IFERROR(VLOOKUP($C54,covid_vlookup,HLOOKUP(F$3,covid_hlookup,2,FALSE),false), "No Data")</f>
        <v>No Data</v>
      </c>
      <c r="G54" s="9" t="str">
        <f>IFERROR(VLOOKUP($C54,covid_vlookup,HLOOKUP(G$3,covid_hlookup,2,FALSE),false), "No Data")</f>
        <v>No Data</v>
      </c>
      <c r="H54" s="5"/>
    </row>
    <row r="55">
      <c r="A55" s="2" t="s">
        <v>220</v>
      </c>
      <c r="B55" s="2" t="s">
        <v>135</v>
      </c>
      <c r="C55" s="2" t="s">
        <v>221</v>
      </c>
      <c r="D55" s="9" t="str">
        <f>IFERROR(VLOOKUP($C55,covid_vlookup,HLOOKUP(D$3,covid_hlookup,2,FALSE),false), "No Data")</f>
        <v>No Data</v>
      </c>
      <c r="E55" s="9" t="str">
        <f>IFERROR(VLOOKUP($C55,covid_vlookup,HLOOKUP(E$3,covid_hlookup,2,FALSE),false), "No Data")</f>
        <v>No Data</v>
      </c>
      <c r="F55" s="9" t="str">
        <f>IFERROR(VLOOKUP($C55,covid_vlookup,HLOOKUP(F$3,covid_hlookup,2,FALSE),false), "No Data")</f>
        <v>No Data</v>
      </c>
      <c r="G55" s="9" t="str">
        <f>IFERROR(VLOOKUP($C55,covid_vlookup,HLOOKUP(G$3,covid_hlookup,2,FALSE),false), "No Data")</f>
        <v>No Data</v>
      </c>
      <c r="H55" s="5"/>
    </row>
    <row r="56">
      <c r="A56" s="2" t="s">
        <v>222</v>
      </c>
      <c r="B56" s="2" t="s">
        <v>132</v>
      </c>
      <c r="C56" s="2" t="s">
        <v>223</v>
      </c>
      <c r="D56" s="9" t="str">
        <f>IFERROR(VLOOKUP($C56,covid_vlookup,HLOOKUP(D$3,covid_hlookup,2,FALSE),false), "No Data")</f>
        <v>No Data</v>
      </c>
      <c r="E56" s="9" t="str">
        <f>IFERROR(VLOOKUP($C56,covid_vlookup,HLOOKUP(E$3,covid_hlookup,2,FALSE),false), "No Data")</f>
        <v>No Data</v>
      </c>
      <c r="F56" s="9" t="str">
        <f>IFERROR(VLOOKUP($C56,covid_vlookup,HLOOKUP(F$3,covid_hlookup,2,FALSE),false), "No Data")</f>
        <v>No Data</v>
      </c>
      <c r="G56" s="9" t="str">
        <f>IFERROR(VLOOKUP($C56,covid_vlookup,HLOOKUP(G$3,covid_hlookup,2,FALSE),false), "No Data")</f>
        <v>No Data</v>
      </c>
      <c r="H56" s="5"/>
    </row>
    <row r="57">
      <c r="A57" s="2" t="s">
        <v>224</v>
      </c>
      <c r="B57" s="2" t="s">
        <v>135</v>
      </c>
      <c r="C57" s="2" t="s">
        <v>225</v>
      </c>
      <c r="D57" s="9" t="str">
        <f>IFERROR(VLOOKUP($C57,covid_vlookup,HLOOKUP(D$3,covid_hlookup,2,FALSE),false), "No Data")</f>
        <v>No Data</v>
      </c>
      <c r="E57" s="9" t="str">
        <f>IFERROR(VLOOKUP($C57,covid_vlookup,HLOOKUP(E$3,covid_hlookup,2,FALSE),false), "No Data")</f>
        <v>No Data</v>
      </c>
      <c r="F57" s="9" t="str">
        <f>IFERROR(VLOOKUP($C57,covid_vlookup,HLOOKUP(F$3,covid_hlookup,2,FALSE),false), "No Data")</f>
        <v>No Data</v>
      </c>
      <c r="G57" s="9" t="str">
        <f>IFERROR(VLOOKUP($C57,covid_vlookup,HLOOKUP(G$3,covid_hlookup,2,FALSE),false), "No Data")</f>
        <v>No Data</v>
      </c>
      <c r="H57" s="5"/>
    </row>
    <row r="58">
      <c r="A58" s="2" t="s">
        <v>226</v>
      </c>
      <c r="B58" s="2" t="s">
        <v>142</v>
      </c>
      <c r="C58" s="2" t="s">
        <v>227</v>
      </c>
      <c r="D58" s="9" t="str">
        <f>IFERROR(VLOOKUP($C58,covid_vlookup,HLOOKUP(D$3,covid_hlookup,2,FALSE),false), "No Data")</f>
        <v>No Data</v>
      </c>
      <c r="E58" s="9" t="str">
        <f>IFERROR(VLOOKUP($C58,covid_vlookup,HLOOKUP(E$3,covid_hlookup,2,FALSE),false), "No Data")</f>
        <v>No Data</v>
      </c>
      <c r="F58" s="9" t="str">
        <f>IFERROR(VLOOKUP($C58,covid_vlookup,HLOOKUP(F$3,covid_hlookup,2,FALSE),false), "No Data")</f>
        <v>No Data</v>
      </c>
      <c r="G58" s="9" t="str">
        <f>IFERROR(VLOOKUP($C58,covid_vlookup,HLOOKUP(G$3,covid_hlookup,2,FALSE),false), "No Data")</f>
        <v>No Data</v>
      </c>
      <c r="H58" s="5"/>
    </row>
    <row r="59">
      <c r="A59" s="2" t="s">
        <v>228</v>
      </c>
      <c r="B59" s="2" t="s">
        <v>142</v>
      </c>
      <c r="C59" s="2" t="s">
        <v>229</v>
      </c>
      <c r="D59" s="9" t="str">
        <f>IFERROR(VLOOKUP($C59,covid_vlookup,HLOOKUP(D$3,covid_hlookup,2,FALSE),false), "No Data")</f>
        <v>No Data</v>
      </c>
      <c r="E59" s="9" t="str">
        <f>IFERROR(VLOOKUP($C59,covid_vlookup,HLOOKUP(E$3,covid_hlookup,2,FALSE),false), "No Data")</f>
        <v>No Data</v>
      </c>
      <c r="F59" s="9" t="str">
        <f>IFERROR(VLOOKUP($C59,covid_vlookup,HLOOKUP(F$3,covid_hlookup,2,FALSE),false), "No Data")</f>
        <v>No Data</v>
      </c>
      <c r="G59" s="9" t="str">
        <f>IFERROR(VLOOKUP($C59,covid_vlookup,HLOOKUP(G$3,covid_hlookup,2,FALSE),false), "No Data")</f>
        <v>No Data</v>
      </c>
      <c r="H59" s="5"/>
    </row>
    <row r="60">
      <c r="A60" s="2" t="s">
        <v>230</v>
      </c>
      <c r="B60" s="2" t="s">
        <v>147</v>
      </c>
      <c r="C60" s="2" t="s">
        <v>231</v>
      </c>
      <c r="D60" s="9" t="str">
        <f>IFERROR(VLOOKUP($C60,covid_vlookup,HLOOKUP(D$3,covid_hlookup,2,FALSE),false), "No Data")</f>
        <v>No Data</v>
      </c>
      <c r="E60" s="9" t="str">
        <f>IFERROR(VLOOKUP($C60,covid_vlookup,HLOOKUP(E$3,covid_hlookup,2,FALSE),false), "No Data")</f>
        <v>No Data</v>
      </c>
      <c r="F60" s="9" t="str">
        <f>IFERROR(VLOOKUP($C60,covid_vlookup,HLOOKUP(F$3,covid_hlookup,2,FALSE),false), "No Data")</f>
        <v>No Data</v>
      </c>
      <c r="G60" s="9" t="str">
        <f>IFERROR(VLOOKUP($C60,covid_vlookup,HLOOKUP(G$3,covid_hlookup,2,FALSE),false), "No Data")</f>
        <v>No Data</v>
      </c>
      <c r="H60" s="5"/>
    </row>
    <row r="61">
      <c r="A61" s="2" t="s">
        <v>232</v>
      </c>
      <c r="B61" s="2" t="s">
        <v>135</v>
      </c>
      <c r="C61" s="2" t="s">
        <v>233</v>
      </c>
      <c r="D61" s="9" t="str">
        <f>IFERROR(VLOOKUP($C61,covid_vlookup,HLOOKUP(D$3,covid_hlookup,2,FALSE),false), "No Data")</f>
        <v>No Data</v>
      </c>
      <c r="E61" s="9" t="str">
        <f>IFERROR(VLOOKUP($C61,covid_vlookup,HLOOKUP(E$3,covid_hlookup,2,FALSE),false), "No Data")</f>
        <v>No Data</v>
      </c>
      <c r="F61" s="9" t="str">
        <f>IFERROR(VLOOKUP($C61,covid_vlookup,HLOOKUP(F$3,covid_hlookup,2,FALSE),false), "No Data")</f>
        <v>No Data</v>
      </c>
      <c r="G61" s="9" t="str">
        <f>IFERROR(VLOOKUP($C61,covid_vlookup,HLOOKUP(G$3,covid_hlookup,2,FALSE),false), "No Data")</f>
        <v>No Data</v>
      </c>
      <c r="H61" s="5"/>
    </row>
    <row r="62">
      <c r="A62" s="2" t="s">
        <v>234</v>
      </c>
      <c r="B62" s="2" t="s">
        <v>142</v>
      </c>
      <c r="C62" s="2" t="s">
        <v>235</v>
      </c>
      <c r="D62" s="9" t="str">
        <f>IFERROR(VLOOKUP($C62,covid_vlookup,HLOOKUP(D$3,covid_hlookup,2,FALSE),false), "No Data")</f>
        <v>No Data</v>
      </c>
      <c r="E62" s="9" t="str">
        <f>IFERROR(VLOOKUP($C62,covid_vlookup,HLOOKUP(E$3,covid_hlookup,2,FALSE),false), "No Data")</f>
        <v>No Data</v>
      </c>
      <c r="F62" s="9" t="str">
        <f>IFERROR(VLOOKUP($C62,covid_vlookup,HLOOKUP(F$3,covid_hlookup,2,FALSE),false), "No Data")</f>
        <v>No Data</v>
      </c>
      <c r="G62" s="9" t="str">
        <f>IFERROR(VLOOKUP($C62,covid_vlookup,HLOOKUP(G$3,covid_hlookup,2,FALSE),false), "No Data")</f>
        <v>No Data</v>
      </c>
      <c r="H62" s="5"/>
    </row>
    <row r="63">
      <c r="A63" s="2" t="s">
        <v>236</v>
      </c>
      <c r="B63" s="2" t="s">
        <v>135</v>
      </c>
      <c r="C63" s="2" t="s">
        <v>237</v>
      </c>
      <c r="D63" s="9" t="str">
        <f>IFERROR(VLOOKUP($C63,covid_vlookup,HLOOKUP(D$3,covid_hlookup,2,FALSE),false), "No Data")</f>
        <v>No Data</v>
      </c>
      <c r="E63" s="9" t="str">
        <f>IFERROR(VLOOKUP($C63,covid_vlookup,HLOOKUP(E$3,covid_hlookup,2,FALSE),false), "No Data")</f>
        <v>No Data</v>
      </c>
      <c r="F63" s="9" t="str">
        <f>IFERROR(VLOOKUP($C63,covid_vlookup,HLOOKUP(F$3,covid_hlookup,2,FALSE),false), "No Data")</f>
        <v>No Data</v>
      </c>
      <c r="G63" s="9" t="str">
        <f>IFERROR(VLOOKUP($C63,covid_vlookup,HLOOKUP(G$3,covid_hlookup,2,FALSE),false), "No Data")</f>
        <v>No Data</v>
      </c>
      <c r="H63" s="5"/>
    </row>
    <row r="64">
      <c r="A64" s="2" t="s">
        <v>238</v>
      </c>
      <c r="B64" s="2" t="s">
        <v>135</v>
      </c>
      <c r="C64" s="2" t="s">
        <v>239</v>
      </c>
      <c r="D64" s="9" t="str">
        <f>IFERROR(VLOOKUP($C64,covid_vlookup,HLOOKUP(D$3,covid_hlookup,2,FALSE),false), "No Data")</f>
        <v>No Data</v>
      </c>
      <c r="E64" s="9" t="str">
        <f>IFERROR(VLOOKUP($C64,covid_vlookup,HLOOKUP(E$3,covid_hlookup,2,FALSE),false), "No Data")</f>
        <v>No Data</v>
      </c>
      <c r="F64" s="9" t="str">
        <f>IFERROR(VLOOKUP($C64,covid_vlookup,HLOOKUP(F$3,covid_hlookup,2,FALSE),false), "No Data")</f>
        <v>No Data</v>
      </c>
      <c r="G64" s="9" t="str">
        <f>IFERROR(VLOOKUP($C64,covid_vlookup,HLOOKUP(G$3,covid_hlookup,2,FALSE),false), "No Data")</f>
        <v>No Data</v>
      </c>
      <c r="H64" s="5"/>
    </row>
    <row r="65">
      <c r="A65" s="2" t="s">
        <v>240</v>
      </c>
      <c r="B65" s="2" t="s">
        <v>132</v>
      </c>
      <c r="C65" s="2" t="s">
        <v>241</v>
      </c>
      <c r="D65" s="9" t="str">
        <f>IFERROR(VLOOKUP($C65,covid_vlookup,HLOOKUP(D$3,covid_hlookup,2,FALSE),false), "No Data")</f>
        <v>No Data</v>
      </c>
      <c r="E65" s="9" t="str">
        <f>IFERROR(VLOOKUP($C65,covid_vlookup,HLOOKUP(E$3,covid_hlookup,2,FALSE),false), "No Data")</f>
        <v>No Data</v>
      </c>
      <c r="F65" s="9" t="str">
        <f>IFERROR(VLOOKUP($C65,covid_vlookup,HLOOKUP(F$3,covid_hlookup,2,FALSE),false), "No Data")</f>
        <v>No Data</v>
      </c>
      <c r="G65" s="9" t="str">
        <f>IFERROR(VLOOKUP($C65,covid_vlookup,HLOOKUP(G$3,covid_hlookup,2,FALSE),false), "No Data")</f>
        <v>No Data</v>
      </c>
      <c r="H65" s="5"/>
    </row>
    <row r="66">
      <c r="A66" s="2" t="s">
        <v>242</v>
      </c>
      <c r="B66" s="2" t="s">
        <v>135</v>
      </c>
      <c r="C66" s="2" t="s">
        <v>243</v>
      </c>
      <c r="D66" s="9" t="str">
        <f>IFERROR(VLOOKUP($C66,covid_vlookup,HLOOKUP(D$3,covid_hlookup,2,FALSE),false), "No Data")</f>
        <v>No Data</v>
      </c>
      <c r="E66" s="9" t="str">
        <f>IFERROR(VLOOKUP($C66,covid_vlookup,HLOOKUP(E$3,covid_hlookup,2,FALSE),false), "No Data")</f>
        <v>No Data</v>
      </c>
      <c r="F66" s="9" t="str">
        <f>IFERROR(VLOOKUP($C66,covid_vlookup,HLOOKUP(F$3,covid_hlookup,2,FALSE),false), "No Data")</f>
        <v>No Data</v>
      </c>
      <c r="G66" s="9" t="str">
        <f>IFERROR(VLOOKUP($C66,covid_vlookup,HLOOKUP(G$3,covid_hlookup,2,FALSE),false), "No Data")</f>
        <v>No Data</v>
      </c>
      <c r="H66" s="5"/>
    </row>
    <row r="67">
      <c r="A67" s="2" t="s">
        <v>244</v>
      </c>
      <c r="B67" s="2" t="s">
        <v>132</v>
      </c>
      <c r="C67" s="2" t="s">
        <v>245</v>
      </c>
      <c r="D67" s="9" t="str">
        <f>IFERROR(VLOOKUP($C67,covid_vlookup,HLOOKUP(D$3,covid_hlookup,2,FALSE),false), "No Data")</f>
        <v>No Data</v>
      </c>
      <c r="E67" s="9" t="str">
        <f>IFERROR(VLOOKUP($C67,covid_vlookup,HLOOKUP(E$3,covid_hlookup,2,FALSE),false), "No Data")</f>
        <v>No Data</v>
      </c>
      <c r="F67" s="9" t="str">
        <f>IFERROR(VLOOKUP($C67,covid_vlookup,HLOOKUP(F$3,covid_hlookup,2,FALSE),false), "No Data")</f>
        <v>No Data</v>
      </c>
      <c r="G67" s="9" t="str">
        <f>IFERROR(VLOOKUP($C67,covid_vlookup,HLOOKUP(G$3,covid_hlookup,2,FALSE),false), "No Data")</f>
        <v>No Data</v>
      </c>
      <c r="H67" s="5"/>
    </row>
    <row r="68">
      <c r="A68" s="2" t="s">
        <v>246</v>
      </c>
      <c r="B68" s="2" t="s">
        <v>147</v>
      </c>
      <c r="C68" s="2" t="s">
        <v>247</v>
      </c>
      <c r="D68" s="9" t="str">
        <f>IFERROR(VLOOKUP($C68,covid_vlookup,HLOOKUP(D$3,covid_hlookup,2,FALSE),false), "No Data")</f>
        <v>No Data</v>
      </c>
      <c r="E68" s="9" t="str">
        <f>IFERROR(VLOOKUP($C68,covid_vlookup,HLOOKUP(E$3,covid_hlookup,2,FALSE),false), "No Data")</f>
        <v>No Data</v>
      </c>
      <c r="F68" s="9" t="str">
        <f>IFERROR(VLOOKUP($C68,covid_vlookup,HLOOKUP(F$3,covid_hlookup,2,FALSE),false), "No Data")</f>
        <v>No Data</v>
      </c>
      <c r="G68" s="9" t="str">
        <f>IFERROR(VLOOKUP($C68,covid_vlookup,HLOOKUP(G$3,covid_hlookup,2,FALSE),false), "No Data")</f>
        <v>No Data</v>
      </c>
      <c r="H68" s="5"/>
    </row>
    <row r="69">
      <c r="A69" s="2" t="s">
        <v>248</v>
      </c>
      <c r="B69" s="2" t="s">
        <v>152</v>
      </c>
      <c r="C69" s="2" t="s">
        <v>249</v>
      </c>
      <c r="D69" s="9" t="str">
        <f>IFERROR(VLOOKUP($C69,covid_vlookup,HLOOKUP(D$3,covid_hlookup,2,FALSE),false), "No Data")</f>
        <v>No Data</v>
      </c>
      <c r="E69" s="9" t="str">
        <f>IFERROR(VLOOKUP($C69,covid_vlookup,HLOOKUP(E$3,covid_hlookup,2,FALSE),false), "No Data")</f>
        <v>No Data</v>
      </c>
      <c r="F69" s="9" t="str">
        <f>IFERROR(VLOOKUP($C69,covid_vlookup,HLOOKUP(F$3,covid_hlookup,2,FALSE),false), "No Data")</f>
        <v>No Data</v>
      </c>
      <c r="G69" s="9" t="str">
        <f>IFERROR(VLOOKUP($C69,covid_vlookup,HLOOKUP(G$3,covid_hlookup,2,FALSE),false), "No Data")</f>
        <v>No Data</v>
      </c>
      <c r="H69" s="5"/>
    </row>
    <row r="70">
      <c r="A70" s="2" t="s">
        <v>250</v>
      </c>
      <c r="B70" s="2" t="s">
        <v>132</v>
      </c>
      <c r="C70" s="2" t="s">
        <v>251</v>
      </c>
      <c r="D70" s="9" t="str">
        <f>IFERROR(VLOOKUP($C70,covid_vlookup,HLOOKUP(D$3,covid_hlookup,2,FALSE),false), "No Data")</f>
        <v>No Data</v>
      </c>
      <c r="E70" s="9" t="str">
        <f>IFERROR(VLOOKUP($C70,covid_vlookup,HLOOKUP(E$3,covid_hlookup,2,FALSE),false), "No Data")</f>
        <v>No Data</v>
      </c>
      <c r="F70" s="9" t="str">
        <f>IFERROR(VLOOKUP($C70,covid_vlookup,HLOOKUP(F$3,covid_hlookup,2,FALSE),false), "No Data")</f>
        <v>No Data</v>
      </c>
      <c r="G70" s="9" t="str">
        <f>IFERROR(VLOOKUP($C70,covid_vlookup,HLOOKUP(G$3,covid_hlookup,2,FALSE),false), "No Data")</f>
        <v>No Data</v>
      </c>
      <c r="H70" s="5"/>
    </row>
    <row r="71">
      <c r="A71" s="2" t="s">
        <v>252</v>
      </c>
      <c r="B71" s="2" t="s">
        <v>132</v>
      </c>
      <c r="C71" s="2" t="s">
        <v>253</v>
      </c>
      <c r="D71" s="9" t="str">
        <f>IFERROR(VLOOKUP($C71,covid_vlookup,HLOOKUP(D$3,covid_hlookup,2,FALSE),false), "No Data")</f>
        <v>No Data</v>
      </c>
      <c r="E71" s="9" t="str">
        <f>IFERROR(VLOOKUP($C71,covid_vlookup,HLOOKUP(E$3,covid_hlookup,2,FALSE),false), "No Data")</f>
        <v>No Data</v>
      </c>
      <c r="F71" s="9" t="str">
        <f>IFERROR(VLOOKUP($C71,covid_vlookup,HLOOKUP(F$3,covid_hlookup,2,FALSE),false), "No Data")</f>
        <v>No Data</v>
      </c>
      <c r="G71" s="9" t="str">
        <f>IFERROR(VLOOKUP($C71,covid_vlookup,HLOOKUP(G$3,covid_hlookup,2,FALSE),false), "No Data")</f>
        <v>No Data</v>
      </c>
      <c r="H71" s="5"/>
    </row>
    <row r="72">
      <c r="A72" s="2" t="s">
        <v>254</v>
      </c>
      <c r="B72" s="2" t="s">
        <v>152</v>
      </c>
      <c r="C72" s="2" t="s">
        <v>255</v>
      </c>
      <c r="D72" s="9" t="str">
        <f>IFERROR(VLOOKUP($C72,covid_vlookup,HLOOKUP(D$3,covid_hlookup,2,FALSE),false), "No Data")</f>
        <v>No Data</v>
      </c>
      <c r="E72" s="9" t="str">
        <f>IFERROR(VLOOKUP($C72,covid_vlookup,HLOOKUP(E$3,covid_hlookup,2,FALSE),false), "No Data")</f>
        <v>No Data</v>
      </c>
      <c r="F72" s="9" t="str">
        <f>IFERROR(VLOOKUP($C72,covid_vlookup,HLOOKUP(F$3,covid_hlookup,2,FALSE),false), "No Data")</f>
        <v>No Data</v>
      </c>
      <c r="G72" s="9" t="str">
        <f>IFERROR(VLOOKUP($C72,covid_vlookup,HLOOKUP(G$3,covid_hlookup,2,FALSE),false), "No Data")</f>
        <v>No Data</v>
      </c>
      <c r="H72" s="5"/>
    </row>
    <row r="73">
      <c r="A73" s="2" t="s">
        <v>256</v>
      </c>
      <c r="B73" s="2" t="s">
        <v>135</v>
      </c>
      <c r="C73" s="2" t="s">
        <v>257</v>
      </c>
      <c r="D73" s="9" t="str">
        <f>IFERROR(VLOOKUP($C73,covid_vlookup,HLOOKUP(D$3,covid_hlookup,2,FALSE),false), "No Data")</f>
        <v>No Data</v>
      </c>
      <c r="E73" s="9" t="str">
        <f>IFERROR(VLOOKUP($C73,covid_vlookup,HLOOKUP(E$3,covid_hlookup,2,FALSE),false), "No Data")</f>
        <v>No Data</v>
      </c>
      <c r="F73" s="9" t="str">
        <f>IFERROR(VLOOKUP($C73,covid_vlookup,HLOOKUP(F$3,covid_hlookup,2,FALSE),false), "No Data")</f>
        <v>No Data</v>
      </c>
      <c r="G73" s="9" t="str">
        <f>IFERROR(VLOOKUP($C73,covid_vlookup,HLOOKUP(G$3,covid_hlookup,2,FALSE),false), "No Data")</f>
        <v>No Data</v>
      </c>
      <c r="H73" s="5"/>
    </row>
    <row r="74">
      <c r="A74" s="2" t="s">
        <v>258</v>
      </c>
      <c r="B74" s="2" t="s">
        <v>135</v>
      </c>
      <c r="C74" s="2" t="s">
        <v>259</v>
      </c>
      <c r="D74" s="9" t="str">
        <f>IFERROR(VLOOKUP($C74,covid_vlookup,HLOOKUP(D$3,covid_hlookup,2,FALSE),false), "No Data")</f>
        <v>No Data</v>
      </c>
      <c r="E74" s="9" t="str">
        <f>IFERROR(VLOOKUP($C74,covid_vlookup,HLOOKUP(E$3,covid_hlookup,2,FALSE),false), "No Data")</f>
        <v>No Data</v>
      </c>
      <c r="F74" s="9" t="str">
        <f>IFERROR(VLOOKUP($C74,covid_vlookup,HLOOKUP(F$3,covid_hlookup,2,FALSE),false), "No Data")</f>
        <v>No Data</v>
      </c>
      <c r="G74" s="9" t="str">
        <f>IFERROR(VLOOKUP($C74,covid_vlookup,HLOOKUP(G$3,covid_hlookup,2,FALSE),false), "No Data")</f>
        <v>No Data</v>
      </c>
      <c r="H74" s="5"/>
    </row>
    <row r="75">
      <c r="A75" s="2" t="s">
        <v>54</v>
      </c>
      <c r="B75" s="2" t="s">
        <v>36</v>
      </c>
      <c r="C75" s="2" t="s">
        <v>55</v>
      </c>
      <c r="D75" s="9">
        <f>IFERROR(VLOOKUP($C75,covid_vlookup,HLOOKUP(D$3,covid_hlookup,2,FALSE),false), "No Data")</f>
        <v>12841</v>
      </c>
      <c r="E75" s="9">
        <f>IFERROR(VLOOKUP($C75,covid_vlookup,HLOOKUP(E$3,covid_hlookup,2,FALSE),false), "No Data")</f>
        <v>102</v>
      </c>
      <c r="F75" s="9">
        <f>IFERROR(VLOOKUP($C75,covid_vlookup,HLOOKUP(F$3,covid_hlookup,2,FALSE),false), "No Data")</f>
        <v>3989175</v>
      </c>
      <c r="G75" s="9">
        <f>IFERROR(VLOOKUP($C75,covid_vlookup,HLOOKUP(G$3,covid_hlookup,2,FALSE),false), "No Data")</f>
        <v>9745.079</v>
      </c>
      <c r="H75" s="5"/>
    </row>
    <row r="76">
      <c r="A76" s="2" t="s">
        <v>260</v>
      </c>
      <c r="B76" s="2" t="s">
        <v>132</v>
      </c>
      <c r="C76" s="2" t="s">
        <v>261</v>
      </c>
      <c r="D76" s="9" t="str">
        <f>IFERROR(VLOOKUP($C76,covid_vlookup,HLOOKUP(D$3,covid_hlookup,2,FALSE),false), "No Data")</f>
        <v>No Data</v>
      </c>
      <c r="E76" s="9" t="str">
        <f>IFERROR(VLOOKUP($C76,covid_vlookup,HLOOKUP(E$3,covid_hlookup,2,FALSE),false), "No Data")</f>
        <v>No Data</v>
      </c>
      <c r="F76" s="9" t="str">
        <f>IFERROR(VLOOKUP($C76,covid_vlookup,HLOOKUP(F$3,covid_hlookup,2,FALSE),false), "No Data")</f>
        <v>No Data</v>
      </c>
      <c r="G76" s="9" t="str">
        <f>IFERROR(VLOOKUP($C76,covid_vlookup,HLOOKUP(G$3,covid_hlookup,2,FALSE),false), "No Data")</f>
        <v>No Data</v>
      </c>
      <c r="H76" s="5"/>
    </row>
    <row r="77">
      <c r="A77" s="2" t="s">
        <v>262</v>
      </c>
      <c r="B77" s="2" t="s">
        <v>135</v>
      </c>
      <c r="C77" s="2" t="s">
        <v>263</v>
      </c>
      <c r="D77" s="9" t="str">
        <f>IFERROR(VLOOKUP($C77,covid_vlookup,HLOOKUP(D$3,covid_hlookup,2,FALSE),false), "No Data")</f>
        <v>No Data</v>
      </c>
      <c r="E77" s="9" t="str">
        <f>IFERROR(VLOOKUP($C77,covid_vlookup,HLOOKUP(E$3,covid_hlookup,2,FALSE),false), "No Data")</f>
        <v>No Data</v>
      </c>
      <c r="F77" s="9" t="str">
        <f>IFERROR(VLOOKUP($C77,covid_vlookup,HLOOKUP(F$3,covid_hlookup,2,FALSE),false), "No Data")</f>
        <v>No Data</v>
      </c>
      <c r="G77" s="9" t="str">
        <f>IFERROR(VLOOKUP($C77,covid_vlookup,HLOOKUP(G$3,covid_hlookup,2,FALSE),false), "No Data")</f>
        <v>No Data</v>
      </c>
      <c r="H77" s="5"/>
    </row>
    <row r="78">
      <c r="A78" s="2" t="s">
        <v>264</v>
      </c>
      <c r="B78" s="2" t="s">
        <v>132</v>
      </c>
      <c r="C78" s="2" t="s">
        <v>265</v>
      </c>
      <c r="D78" s="9" t="str">
        <f>IFERROR(VLOOKUP($C78,covid_vlookup,HLOOKUP(D$3,covid_hlookup,2,FALSE),false), "No Data")</f>
        <v>No Data</v>
      </c>
      <c r="E78" s="9" t="str">
        <f>IFERROR(VLOOKUP($C78,covid_vlookup,HLOOKUP(E$3,covid_hlookup,2,FALSE),false), "No Data")</f>
        <v>No Data</v>
      </c>
      <c r="F78" s="9" t="str">
        <f>IFERROR(VLOOKUP($C78,covid_vlookup,HLOOKUP(F$3,covid_hlookup,2,FALSE),false), "No Data")</f>
        <v>No Data</v>
      </c>
      <c r="G78" s="9" t="str">
        <f>IFERROR(VLOOKUP($C78,covid_vlookup,HLOOKUP(G$3,covid_hlookup,2,FALSE),false), "No Data")</f>
        <v>No Data</v>
      </c>
      <c r="H78" s="5"/>
    </row>
    <row r="79">
      <c r="A79" s="2" t="s">
        <v>266</v>
      </c>
      <c r="B79" s="2" t="s">
        <v>132</v>
      </c>
      <c r="C79" s="2" t="s">
        <v>267</v>
      </c>
      <c r="D79" s="9" t="str">
        <f>IFERROR(VLOOKUP($C79,covid_vlookup,HLOOKUP(D$3,covid_hlookup,2,FALSE),false), "No Data")</f>
        <v>No Data</v>
      </c>
      <c r="E79" s="9" t="str">
        <f>IFERROR(VLOOKUP($C79,covid_vlookup,HLOOKUP(E$3,covid_hlookup,2,FALSE),false), "No Data")</f>
        <v>No Data</v>
      </c>
      <c r="F79" s="9" t="str">
        <f>IFERROR(VLOOKUP($C79,covid_vlookup,HLOOKUP(F$3,covid_hlookup,2,FALSE),false), "No Data")</f>
        <v>No Data</v>
      </c>
      <c r="G79" s="9" t="str">
        <f>IFERROR(VLOOKUP($C79,covid_vlookup,HLOOKUP(G$3,covid_hlookup,2,FALSE),false), "No Data")</f>
        <v>No Data</v>
      </c>
      <c r="H79" s="5"/>
    </row>
    <row r="80">
      <c r="A80" s="2" t="s">
        <v>268</v>
      </c>
      <c r="B80" s="2" t="s">
        <v>142</v>
      </c>
      <c r="C80" s="2" t="s">
        <v>269</v>
      </c>
      <c r="D80" s="9" t="str">
        <f>IFERROR(VLOOKUP($C80,covid_vlookup,HLOOKUP(D$3,covid_hlookup,2,FALSE),false), "No Data")</f>
        <v>No Data</v>
      </c>
      <c r="E80" s="9" t="str">
        <f>IFERROR(VLOOKUP($C80,covid_vlookup,HLOOKUP(E$3,covid_hlookup,2,FALSE),false), "No Data")</f>
        <v>No Data</v>
      </c>
      <c r="F80" s="9" t="str">
        <f>IFERROR(VLOOKUP($C80,covid_vlookup,HLOOKUP(F$3,covid_hlookup,2,FALSE),false), "No Data")</f>
        <v>No Data</v>
      </c>
      <c r="G80" s="9" t="str">
        <f>IFERROR(VLOOKUP($C80,covid_vlookup,HLOOKUP(G$3,covid_hlookup,2,FALSE),false), "No Data")</f>
        <v>No Data</v>
      </c>
      <c r="H80" s="5"/>
    </row>
    <row r="81">
      <c r="A81" s="2" t="s">
        <v>270</v>
      </c>
      <c r="B81" s="2" t="s">
        <v>142</v>
      </c>
      <c r="C81" s="2" t="s">
        <v>271</v>
      </c>
      <c r="D81" s="9" t="str">
        <f>IFERROR(VLOOKUP($C81,covid_vlookup,HLOOKUP(D$3,covid_hlookup,2,FALSE),false), "No Data")</f>
        <v>No Data</v>
      </c>
      <c r="E81" s="9" t="str">
        <f>IFERROR(VLOOKUP($C81,covid_vlookup,HLOOKUP(E$3,covid_hlookup,2,FALSE),false), "No Data")</f>
        <v>No Data</v>
      </c>
      <c r="F81" s="9" t="str">
        <f>IFERROR(VLOOKUP($C81,covid_vlookup,HLOOKUP(F$3,covid_hlookup,2,FALSE),false), "No Data")</f>
        <v>No Data</v>
      </c>
      <c r="G81" s="9" t="str">
        <f>IFERROR(VLOOKUP($C81,covid_vlookup,HLOOKUP(G$3,covid_hlookup,2,FALSE),false), "No Data")</f>
        <v>No Data</v>
      </c>
      <c r="H81" s="5"/>
    </row>
    <row r="82">
      <c r="A82" s="2" t="s">
        <v>272</v>
      </c>
      <c r="B82" s="2" t="s">
        <v>152</v>
      </c>
      <c r="C82" s="2" t="s">
        <v>273</v>
      </c>
      <c r="D82" s="9" t="str">
        <f>IFERROR(VLOOKUP($C82,covid_vlookup,HLOOKUP(D$3,covid_hlookup,2,FALSE),false), "No Data")</f>
        <v>No Data</v>
      </c>
      <c r="E82" s="9" t="str">
        <f>IFERROR(VLOOKUP($C82,covid_vlookup,HLOOKUP(E$3,covid_hlookup,2,FALSE),false), "No Data")</f>
        <v>No Data</v>
      </c>
      <c r="F82" s="9" t="str">
        <f>IFERROR(VLOOKUP($C82,covid_vlookup,HLOOKUP(F$3,covid_hlookup,2,FALSE),false), "No Data")</f>
        <v>No Data</v>
      </c>
      <c r="G82" s="9" t="str">
        <f>IFERROR(VLOOKUP($C82,covid_vlookup,HLOOKUP(G$3,covid_hlookup,2,FALSE),false), "No Data")</f>
        <v>No Data</v>
      </c>
      <c r="H82" s="5"/>
    </row>
    <row r="83">
      <c r="A83" s="2" t="s">
        <v>274</v>
      </c>
      <c r="B83" s="2" t="s">
        <v>142</v>
      </c>
      <c r="C83" s="2" t="s">
        <v>275</v>
      </c>
      <c r="D83" s="9" t="str">
        <f>IFERROR(VLOOKUP($C83,covid_vlookup,HLOOKUP(D$3,covid_hlookup,2,FALSE),false), "No Data")</f>
        <v>No Data</v>
      </c>
      <c r="E83" s="9" t="str">
        <f>IFERROR(VLOOKUP($C83,covid_vlookup,HLOOKUP(E$3,covid_hlookup,2,FALSE),false), "No Data")</f>
        <v>No Data</v>
      </c>
      <c r="F83" s="9" t="str">
        <f>IFERROR(VLOOKUP($C83,covid_vlookup,HLOOKUP(F$3,covid_hlookup,2,FALSE),false), "No Data")</f>
        <v>No Data</v>
      </c>
      <c r="G83" s="9" t="str">
        <f>IFERROR(VLOOKUP($C83,covid_vlookup,HLOOKUP(G$3,covid_hlookup,2,FALSE),false), "No Data")</f>
        <v>No Data</v>
      </c>
      <c r="H83" s="5"/>
    </row>
    <row r="84">
      <c r="A84" s="2" t="s">
        <v>276</v>
      </c>
      <c r="B84" s="2" t="s">
        <v>132</v>
      </c>
      <c r="C84" s="2" t="s">
        <v>277</v>
      </c>
      <c r="D84" s="9" t="str">
        <f>IFERROR(VLOOKUP($C84,covid_vlookup,HLOOKUP(D$3,covid_hlookup,2,FALSE),false), "No Data")</f>
        <v>No Data</v>
      </c>
      <c r="E84" s="9" t="str">
        <f>IFERROR(VLOOKUP($C84,covid_vlookup,HLOOKUP(E$3,covid_hlookup,2,FALSE),false), "No Data")</f>
        <v>No Data</v>
      </c>
      <c r="F84" s="9" t="str">
        <f>IFERROR(VLOOKUP($C84,covid_vlookup,HLOOKUP(F$3,covid_hlookup,2,FALSE),false), "No Data")</f>
        <v>No Data</v>
      </c>
      <c r="G84" s="9" t="str">
        <f>IFERROR(VLOOKUP($C84,covid_vlookup,HLOOKUP(G$3,covid_hlookup,2,FALSE),false), "No Data")</f>
        <v>No Data</v>
      </c>
      <c r="H84" s="5"/>
    </row>
    <row r="85">
      <c r="A85" s="2" t="s">
        <v>278</v>
      </c>
      <c r="B85" s="2" t="s">
        <v>135</v>
      </c>
      <c r="C85" s="2" t="s">
        <v>279</v>
      </c>
      <c r="D85" s="9" t="str">
        <f>IFERROR(VLOOKUP($C85,covid_vlookup,HLOOKUP(D$3,covid_hlookup,2,FALSE),false), "No Data")</f>
        <v>No Data</v>
      </c>
      <c r="E85" s="9" t="str">
        <f>IFERROR(VLOOKUP($C85,covid_vlookup,HLOOKUP(E$3,covid_hlookup,2,FALSE),false), "No Data")</f>
        <v>No Data</v>
      </c>
      <c r="F85" s="9" t="str">
        <f>IFERROR(VLOOKUP($C85,covid_vlookup,HLOOKUP(F$3,covid_hlookup,2,FALSE),false), "No Data")</f>
        <v>No Data</v>
      </c>
      <c r="G85" s="9" t="str">
        <f>IFERROR(VLOOKUP($C85,covid_vlookup,HLOOKUP(G$3,covid_hlookup,2,FALSE),false), "No Data")</f>
        <v>No Data</v>
      </c>
      <c r="H85" s="5"/>
    </row>
    <row r="86">
      <c r="A86" s="2" t="s">
        <v>280</v>
      </c>
      <c r="B86" s="2" t="s">
        <v>135</v>
      </c>
      <c r="C86" s="2" t="s">
        <v>281</v>
      </c>
      <c r="D86" s="9" t="str">
        <f>IFERROR(VLOOKUP($C86,covid_vlookup,HLOOKUP(D$3,covid_hlookup,2,FALSE),false), "No Data")</f>
        <v>No Data</v>
      </c>
      <c r="E86" s="9" t="str">
        <f>IFERROR(VLOOKUP($C86,covid_vlookup,HLOOKUP(E$3,covid_hlookup,2,FALSE),false), "No Data")</f>
        <v>No Data</v>
      </c>
      <c r="F86" s="9" t="str">
        <f>IFERROR(VLOOKUP($C86,covid_vlookup,HLOOKUP(F$3,covid_hlookup,2,FALSE),false), "No Data")</f>
        <v>No Data</v>
      </c>
      <c r="G86" s="9" t="str">
        <f>IFERROR(VLOOKUP($C86,covid_vlookup,HLOOKUP(G$3,covid_hlookup,2,FALSE),false), "No Data")</f>
        <v>No Data</v>
      </c>
      <c r="H86" s="5"/>
    </row>
    <row r="87">
      <c r="A87" s="2" t="s">
        <v>282</v>
      </c>
      <c r="B87" s="2" t="s">
        <v>147</v>
      </c>
      <c r="C87" s="2" t="s">
        <v>283</v>
      </c>
      <c r="D87" s="9" t="str">
        <f>IFERROR(VLOOKUP($C87,covid_vlookup,HLOOKUP(D$3,covid_hlookup,2,FALSE),false), "No Data")</f>
        <v>No Data</v>
      </c>
      <c r="E87" s="9" t="str">
        <f>IFERROR(VLOOKUP($C87,covid_vlookup,HLOOKUP(E$3,covid_hlookup,2,FALSE),false), "No Data")</f>
        <v>No Data</v>
      </c>
      <c r="F87" s="9" t="str">
        <f>IFERROR(VLOOKUP($C87,covid_vlookup,HLOOKUP(F$3,covid_hlookup,2,FALSE),false), "No Data")</f>
        <v>No Data</v>
      </c>
      <c r="G87" s="9" t="str">
        <f>IFERROR(VLOOKUP($C87,covid_vlookup,HLOOKUP(G$3,covid_hlookup,2,FALSE),false), "No Data")</f>
        <v>No Data</v>
      </c>
      <c r="H87" s="5"/>
    </row>
    <row r="88">
      <c r="A88" s="2" t="s">
        <v>284</v>
      </c>
      <c r="B88" s="2" t="s">
        <v>142</v>
      </c>
      <c r="C88" s="2" t="s">
        <v>285</v>
      </c>
      <c r="D88" s="9" t="str">
        <f>IFERROR(VLOOKUP($C88,covid_vlookup,HLOOKUP(D$3,covid_hlookup,2,FALSE),false), "No Data")</f>
        <v>No Data</v>
      </c>
      <c r="E88" s="9" t="str">
        <f>IFERROR(VLOOKUP($C88,covid_vlookup,HLOOKUP(E$3,covid_hlookup,2,FALSE),false), "No Data")</f>
        <v>No Data</v>
      </c>
      <c r="F88" s="9" t="str">
        <f>IFERROR(VLOOKUP($C88,covid_vlookup,HLOOKUP(F$3,covid_hlookup,2,FALSE),false), "No Data")</f>
        <v>No Data</v>
      </c>
      <c r="G88" s="9" t="str">
        <f>IFERROR(VLOOKUP($C88,covid_vlookup,HLOOKUP(G$3,covid_hlookup,2,FALSE),false), "No Data")</f>
        <v>No Data</v>
      </c>
      <c r="H88" s="5"/>
    </row>
    <row r="89">
      <c r="A89" s="2" t="s">
        <v>286</v>
      </c>
      <c r="B89" s="2" t="s">
        <v>142</v>
      </c>
      <c r="C89" s="2" t="s">
        <v>287</v>
      </c>
      <c r="D89" s="9" t="str">
        <f>IFERROR(VLOOKUP($C89,covid_vlookup,HLOOKUP(D$3,covid_hlookup,2,FALSE),false), "No Data")</f>
        <v>No Data</v>
      </c>
      <c r="E89" s="9" t="str">
        <f>IFERROR(VLOOKUP($C89,covid_vlookup,HLOOKUP(E$3,covid_hlookup,2,FALSE),false), "No Data")</f>
        <v>No Data</v>
      </c>
      <c r="F89" s="9" t="str">
        <f>IFERROR(VLOOKUP($C89,covid_vlookup,HLOOKUP(F$3,covid_hlookup,2,FALSE),false), "No Data")</f>
        <v>No Data</v>
      </c>
      <c r="G89" s="9" t="str">
        <f>IFERROR(VLOOKUP($C89,covid_vlookup,HLOOKUP(G$3,covid_hlookup,2,FALSE),false), "No Data")</f>
        <v>No Data</v>
      </c>
      <c r="H89" s="5"/>
    </row>
    <row r="90">
      <c r="A90" s="2" t="s">
        <v>56</v>
      </c>
      <c r="B90" s="2" t="s">
        <v>36</v>
      </c>
      <c r="C90" s="2" t="s">
        <v>57</v>
      </c>
      <c r="D90" s="9" t="str">
        <f>IFERROR(VLOOKUP($C90,covid_vlookup,HLOOKUP(D$3,covid_hlookup,2,FALSE),false), "No Data")</f>
        <v/>
      </c>
      <c r="E90" s="9"/>
      <c r="F90" s="9">
        <f>IFERROR(VLOOKUP($C90,covid_vlookup,HLOOKUP(F$3,covid_hlookup,2,FALSE),false), "No Data")</f>
        <v>7496988</v>
      </c>
      <c r="G90" s="9">
        <f>IFERROR(VLOOKUP($C90,covid_vlookup,HLOOKUP(G$3,covid_hlookup,2,FALSE),false), "No Data")</f>
        <v>56054.92</v>
      </c>
      <c r="H90" s="5"/>
    </row>
    <row r="91">
      <c r="A91" s="2" t="s">
        <v>288</v>
      </c>
      <c r="B91" s="2" t="s">
        <v>132</v>
      </c>
      <c r="C91" s="2" t="s">
        <v>289</v>
      </c>
      <c r="D91" s="9" t="str">
        <f>IFERROR(VLOOKUP($C91,covid_vlookup,HLOOKUP(D$3,covid_hlookup,2,FALSE),false), "No Data")</f>
        <v>No Data</v>
      </c>
      <c r="E91" s="9"/>
      <c r="F91" s="9" t="str">
        <f>IFERROR(VLOOKUP($C91,covid_vlookup,HLOOKUP(F$3,covid_hlookup,2,FALSE),false), "No Data")</f>
        <v>No Data</v>
      </c>
      <c r="G91" s="9" t="str">
        <f>IFERROR(VLOOKUP($C91,covid_vlookup,HLOOKUP(G$3,covid_hlookup,2,FALSE),false), "No Data")</f>
        <v>No Data</v>
      </c>
      <c r="H91" s="5"/>
    </row>
    <row r="92">
      <c r="A92" s="2" t="s">
        <v>290</v>
      </c>
      <c r="B92" s="2" t="s">
        <v>132</v>
      </c>
      <c r="C92" s="2" t="s">
        <v>291</v>
      </c>
      <c r="D92" s="9" t="str">
        <f>IFERROR(VLOOKUP($C92,covid_vlookup,HLOOKUP(D$3,covid_hlookup,2,FALSE),false), "No Data")</f>
        <v>No Data</v>
      </c>
      <c r="E92" s="9"/>
      <c r="F92" s="9" t="str">
        <f>IFERROR(VLOOKUP($C92,covid_vlookup,HLOOKUP(F$3,covid_hlookup,2,FALSE),false), "No Data")</f>
        <v>No Data</v>
      </c>
      <c r="G92" s="9" t="str">
        <f>IFERROR(VLOOKUP($C92,covid_vlookup,HLOOKUP(G$3,covid_hlookup,2,FALSE),false), "No Data")</f>
        <v>No Data</v>
      </c>
      <c r="H92" s="5"/>
    </row>
    <row r="93">
      <c r="A93" s="2" t="s">
        <v>60</v>
      </c>
      <c r="B93" s="2" t="s">
        <v>36</v>
      </c>
      <c r="C93" s="2" t="s">
        <v>61</v>
      </c>
      <c r="D93" s="9">
        <f>IFERROR(VLOOKUP($C93,covid_vlookup,HLOOKUP(D$3,covid_hlookup,2,FALSE),false), "No Data")</f>
        <v>7239389</v>
      </c>
      <c r="E93" s="9"/>
      <c r="F93" s="9">
        <f>IFERROR(VLOOKUP($C93,covid_vlookup,HLOOKUP(F$3,covid_hlookup,2,FALSE),false), "No Data")</f>
        <v>1380004385</v>
      </c>
      <c r="G93" s="9">
        <f>IFERROR(VLOOKUP($C93,covid_vlookup,HLOOKUP(G$3,covid_hlookup,2,FALSE),false), "No Data")</f>
        <v>6426.674</v>
      </c>
      <c r="H93" s="5"/>
    </row>
    <row r="94">
      <c r="A94" s="2" t="s">
        <v>58</v>
      </c>
      <c r="B94" s="2" t="s">
        <v>36</v>
      </c>
      <c r="C94" s="2" t="s">
        <v>59</v>
      </c>
      <c r="D94" s="9">
        <f>IFERROR(VLOOKUP($C94,covid_vlookup,HLOOKUP(D$3,covid_hlookup,2,FALSE),false), "No Data")</f>
        <v>340622</v>
      </c>
      <c r="E94" s="9"/>
      <c r="F94" s="9">
        <f>IFERROR(VLOOKUP($C94,covid_vlookup,HLOOKUP(F$3,covid_hlookup,2,FALSE),false), "No Data")</f>
        <v>273523621</v>
      </c>
      <c r="G94" s="9">
        <f>IFERROR(VLOOKUP($C94,covid_vlookup,HLOOKUP(G$3,covid_hlookup,2,FALSE),false), "No Data")</f>
        <v>11188.744</v>
      </c>
      <c r="H94" s="5"/>
    </row>
    <row r="95">
      <c r="A95" s="2" t="s">
        <v>62</v>
      </c>
      <c r="B95" s="2" t="s">
        <v>36</v>
      </c>
      <c r="C95" s="2" t="s">
        <v>63</v>
      </c>
      <c r="D95" s="9">
        <f>IFERROR(VLOOKUP($C95,covid_vlookup,HLOOKUP(D$3,covid_hlookup,2,FALSE),false), "No Data")</f>
        <v>508389</v>
      </c>
      <c r="E95" s="9"/>
      <c r="F95" s="9">
        <f>IFERROR(VLOOKUP($C95,covid_vlookup,HLOOKUP(F$3,covid_hlookup,2,FALSE),false), "No Data")</f>
        <v>83992953</v>
      </c>
      <c r="G95" s="9">
        <f>IFERROR(VLOOKUP($C95,covid_vlookup,HLOOKUP(G$3,covid_hlookup,2,FALSE),false), "No Data")</f>
        <v>19082.62</v>
      </c>
      <c r="H95" s="5"/>
    </row>
    <row r="96">
      <c r="A96" s="2" t="s">
        <v>64</v>
      </c>
      <c r="B96" s="2" t="s">
        <v>36</v>
      </c>
      <c r="C96" s="2" t="s">
        <v>65</v>
      </c>
      <c r="D96" s="9">
        <f>IFERROR(VLOOKUP($C96,covid_vlookup,HLOOKUP(D$3,covid_hlookup,2,FALSE),false), "No Data")</f>
        <v>409358</v>
      </c>
      <c r="E96" s="9"/>
      <c r="F96" s="9">
        <f>IFERROR(VLOOKUP($C96,covid_vlookup,HLOOKUP(F$3,covid_hlookup,2,FALSE),false), "No Data")</f>
        <v>40222503</v>
      </c>
      <c r="G96" s="9">
        <f>IFERROR(VLOOKUP($C96,covid_vlookup,HLOOKUP(G$3,covid_hlookup,2,FALSE),false), "No Data")</f>
        <v>15663.986</v>
      </c>
      <c r="H96" s="5"/>
    </row>
    <row r="97">
      <c r="A97" s="2" t="s">
        <v>292</v>
      </c>
      <c r="B97" s="2" t="s">
        <v>132</v>
      </c>
      <c r="C97" s="2" t="s">
        <v>293</v>
      </c>
      <c r="D97" s="9" t="str">
        <f>IFERROR(VLOOKUP($C97,covid_vlookup,HLOOKUP(D$3,covid_hlookup,2,FALSE),false), "No Data")</f>
        <v>No Data</v>
      </c>
      <c r="E97" s="9"/>
      <c r="F97" s="9" t="str">
        <f>IFERROR(VLOOKUP($C97,covid_vlookup,HLOOKUP(F$3,covid_hlookup,2,FALSE),false), "No Data")</f>
        <v>No Data</v>
      </c>
      <c r="G97" s="9" t="str">
        <f>IFERROR(VLOOKUP($C97,covid_vlookup,HLOOKUP(G$3,covid_hlookup,2,FALSE),false), "No Data")</f>
        <v>No Data</v>
      </c>
      <c r="H97" s="5"/>
    </row>
    <row r="98">
      <c r="A98" s="2" t="s">
        <v>294</v>
      </c>
      <c r="B98" s="2" t="s">
        <v>132</v>
      </c>
      <c r="C98" s="2" t="s">
        <v>295</v>
      </c>
      <c r="D98" s="9" t="str">
        <f>IFERROR(VLOOKUP($C98,covid_vlookup,HLOOKUP(D$3,covid_hlookup,2,FALSE),false), "No Data")</f>
        <v>No Data</v>
      </c>
      <c r="E98" s="9"/>
      <c r="F98" s="9" t="str">
        <f>IFERROR(VLOOKUP($C98,covid_vlookup,HLOOKUP(F$3,covid_hlookup,2,FALSE),false), "No Data")</f>
        <v>No Data</v>
      </c>
      <c r="G98" s="9" t="str">
        <f>IFERROR(VLOOKUP($C98,covid_vlookup,HLOOKUP(G$3,covid_hlookup,2,FALSE),false), "No Data")</f>
        <v>No Data</v>
      </c>
      <c r="H98" s="5"/>
    </row>
    <row r="99">
      <c r="A99" s="2" t="s">
        <v>66</v>
      </c>
      <c r="B99" s="2" t="s">
        <v>36</v>
      </c>
      <c r="C99" s="2" t="s">
        <v>67</v>
      </c>
      <c r="D99" s="9">
        <f>IFERROR(VLOOKUP($C99,covid_vlookup,HLOOKUP(D$3,covid_hlookup,2,FALSE),false), "No Data")</f>
        <v>297274</v>
      </c>
      <c r="E99" s="9"/>
      <c r="F99" s="9">
        <f>IFERROR(VLOOKUP($C99,covid_vlookup,HLOOKUP(F$3,covid_hlookup,2,FALSE),false), "No Data")</f>
        <v>8655541</v>
      </c>
      <c r="G99" s="9">
        <f>IFERROR(VLOOKUP($C99,covid_vlookup,HLOOKUP(G$3,covid_hlookup,2,FALSE),false), "No Data")</f>
        <v>33132.32</v>
      </c>
      <c r="H99" s="5"/>
    </row>
    <row r="100">
      <c r="A100" s="2" t="s">
        <v>296</v>
      </c>
      <c r="B100" s="2" t="s">
        <v>132</v>
      </c>
      <c r="C100" s="2" t="s">
        <v>297</v>
      </c>
      <c r="D100" s="9" t="str">
        <f>IFERROR(VLOOKUP($C100,covid_vlookup,HLOOKUP(D$3,covid_hlookup,2,FALSE),false), "No Data")</f>
        <v>No Data</v>
      </c>
      <c r="E100" s="9"/>
      <c r="F100" s="9" t="str">
        <f>IFERROR(VLOOKUP($C100,covid_vlookup,HLOOKUP(F$3,covid_hlookup,2,FALSE),false), "No Data")</f>
        <v>No Data</v>
      </c>
      <c r="G100" s="9" t="str">
        <f>IFERROR(VLOOKUP($C100,covid_vlookup,HLOOKUP(G$3,covid_hlookup,2,FALSE),false), "No Data")</f>
        <v>No Data</v>
      </c>
      <c r="H100" s="5"/>
    </row>
    <row r="101">
      <c r="A101" s="2" t="s">
        <v>298</v>
      </c>
      <c r="B101" s="2" t="s">
        <v>142</v>
      </c>
      <c r="C101" s="2" t="s">
        <v>299</v>
      </c>
      <c r="D101" s="9" t="str">
        <f>IFERROR(VLOOKUP($C101,covid_vlookup,HLOOKUP(D$3,covid_hlookup,2,FALSE),false), "No Data")</f>
        <v>No Data</v>
      </c>
      <c r="E101" s="9"/>
      <c r="F101" s="9" t="str">
        <f>IFERROR(VLOOKUP($C101,covid_vlookup,HLOOKUP(F$3,covid_hlookup,2,FALSE),false), "No Data")</f>
        <v>No Data</v>
      </c>
      <c r="G101" s="9" t="str">
        <f>IFERROR(VLOOKUP($C101,covid_vlookup,HLOOKUP(G$3,covid_hlookup,2,FALSE),false), "No Data")</f>
        <v>No Data</v>
      </c>
      <c r="H101" s="5"/>
    </row>
    <row r="102">
      <c r="A102" s="2" t="s">
        <v>70</v>
      </c>
      <c r="B102" s="2" t="s">
        <v>36</v>
      </c>
      <c r="C102" s="2" t="s">
        <v>71</v>
      </c>
      <c r="D102" s="9">
        <f>IFERROR(VLOOKUP($C102,covid_vlookup,HLOOKUP(D$3,covid_hlookup,2,FALSE),false), "No Data")</f>
        <v>90140</v>
      </c>
      <c r="E102" s="9"/>
      <c r="F102" s="9">
        <f>IFERROR(VLOOKUP($C102,covid_vlookup,HLOOKUP(F$3,covid_hlookup,2,FALSE),false), "No Data")</f>
        <v>126476458</v>
      </c>
      <c r="G102" s="9">
        <f>IFERROR(VLOOKUP($C102,covid_vlookup,HLOOKUP(G$3,covid_hlookup,2,FALSE),false), "No Data")</f>
        <v>39002.223</v>
      </c>
      <c r="H102" s="5"/>
    </row>
    <row r="103">
      <c r="A103" s="2" t="s">
        <v>300</v>
      </c>
      <c r="B103" s="2" t="s">
        <v>132</v>
      </c>
      <c r="C103" s="2" t="s">
        <v>301</v>
      </c>
      <c r="D103" s="9" t="str">
        <f>IFERROR(VLOOKUP($C103,covid_vlookup,HLOOKUP(D$3,covid_hlookup,2,FALSE),false), "No Data")</f>
        <v>No Data</v>
      </c>
      <c r="E103" s="9"/>
      <c r="F103" s="9" t="str">
        <f>IFERROR(VLOOKUP($C103,covid_vlookup,HLOOKUP(F$3,covid_hlookup,2,FALSE),false), "No Data")</f>
        <v>No Data</v>
      </c>
      <c r="G103" s="9" t="str">
        <f>IFERROR(VLOOKUP($C103,covid_vlookup,HLOOKUP(G$3,covid_hlookup,2,FALSE),false), "No Data")</f>
        <v>No Data</v>
      </c>
      <c r="H103" s="5"/>
    </row>
    <row r="104">
      <c r="A104" s="2" t="s">
        <v>68</v>
      </c>
      <c r="B104" s="2" t="s">
        <v>36</v>
      </c>
      <c r="C104" s="2" t="s">
        <v>69</v>
      </c>
      <c r="D104" s="9">
        <f>IFERROR(VLOOKUP($C104,covid_vlookup,HLOOKUP(D$3,covid_hlookup,2,FALSE),false), "No Data")</f>
        <v>28127</v>
      </c>
      <c r="E104" s="9"/>
      <c r="F104" s="9">
        <f>IFERROR(VLOOKUP($C104,covid_vlookup,HLOOKUP(F$3,covid_hlookup,2,FALSE),false), "No Data")</f>
        <v>10203140</v>
      </c>
      <c r="G104" s="9">
        <f>IFERROR(VLOOKUP($C104,covid_vlookup,HLOOKUP(G$3,covid_hlookup,2,FALSE),false), "No Data")</f>
        <v>8337.49</v>
      </c>
      <c r="H104" s="5"/>
    </row>
    <row r="105">
      <c r="A105" s="2" t="s">
        <v>72</v>
      </c>
      <c r="B105" s="2" t="s">
        <v>36</v>
      </c>
      <c r="C105" s="2" t="s">
        <v>73</v>
      </c>
      <c r="D105" s="9">
        <f>IFERROR(VLOOKUP($C105,covid_vlookup,HLOOKUP(D$3,covid_hlookup,2,FALSE),false), "No Data")</f>
        <v>144218</v>
      </c>
      <c r="E105" s="9"/>
      <c r="F105" s="9">
        <f>IFERROR(VLOOKUP($C105,covid_vlookup,HLOOKUP(F$3,covid_hlookup,2,FALSE),false), "No Data")</f>
        <v>18776707</v>
      </c>
      <c r="G105" s="9">
        <f>IFERROR(VLOOKUP($C105,covid_vlookup,HLOOKUP(G$3,covid_hlookup,2,FALSE),false), "No Data")</f>
        <v>24055.588</v>
      </c>
      <c r="H105" s="5"/>
    </row>
    <row r="106">
      <c r="A106" s="2" t="s">
        <v>302</v>
      </c>
      <c r="B106" s="2" t="s">
        <v>135</v>
      </c>
      <c r="C106" s="2" t="s">
        <v>303</v>
      </c>
      <c r="D106" s="9" t="str">
        <f>IFERROR(VLOOKUP($C106,covid_vlookup,HLOOKUP(D$3,covid_hlookup,2,FALSE),false), "No Data")</f>
        <v>No Data</v>
      </c>
      <c r="E106" s="9"/>
      <c r="F106" s="9" t="str">
        <f>IFERROR(VLOOKUP($C106,covid_vlookup,HLOOKUP(F$3,covid_hlookup,2,FALSE),false), "No Data")</f>
        <v>No Data</v>
      </c>
      <c r="G106" s="9" t="str">
        <f>IFERROR(VLOOKUP($C106,covid_vlookup,HLOOKUP(G$3,covid_hlookup,2,FALSE),false), "No Data")</f>
        <v>No Data</v>
      </c>
      <c r="H106" s="5"/>
    </row>
    <row r="107">
      <c r="A107" s="2" t="s">
        <v>304</v>
      </c>
      <c r="B107" s="2" t="s">
        <v>132</v>
      </c>
      <c r="C107" s="2" t="s">
        <v>305</v>
      </c>
      <c r="D107" s="9" t="str">
        <f>IFERROR(VLOOKUP($C107,covid_vlookup,HLOOKUP(D$3,covid_hlookup,2,FALSE),false), "No Data")</f>
        <v>No Data</v>
      </c>
      <c r="E107" s="9"/>
      <c r="F107" s="9" t="str">
        <f>IFERROR(VLOOKUP($C107,covid_vlookup,HLOOKUP(F$3,covid_hlookup,2,FALSE),false), "No Data")</f>
        <v>No Data</v>
      </c>
      <c r="G107" s="9" t="str">
        <f>IFERROR(VLOOKUP($C107,covid_vlookup,HLOOKUP(G$3,covid_hlookup,2,FALSE),false), "No Data")</f>
        <v>No Data</v>
      </c>
      <c r="H107" s="5"/>
    </row>
    <row r="108">
      <c r="A108" s="2" t="s">
        <v>80</v>
      </c>
      <c r="B108" s="2" t="s">
        <v>36</v>
      </c>
      <c r="C108" s="2" t="s">
        <v>81</v>
      </c>
      <c r="D108" s="9">
        <f>IFERROR(VLOOKUP($C108,covid_vlookup,HLOOKUP(D$3,covid_hlookup,2,FALSE),false), "No Data")</f>
        <v>112737</v>
      </c>
      <c r="E108" s="9"/>
      <c r="F108" s="9">
        <f>IFERROR(VLOOKUP($C108,covid_vlookup,HLOOKUP(F$3,covid_hlookup,2,FALSE),false), "No Data")</f>
        <v>4270563</v>
      </c>
      <c r="G108" s="9">
        <f>IFERROR(VLOOKUP($C108,covid_vlookup,HLOOKUP(G$3,covid_hlookup,2,FALSE),false), "No Data")</f>
        <v>65530.537</v>
      </c>
      <c r="H108" s="5"/>
    </row>
    <row r="109">
      <c r="A109" s="2" t="s">
        <v>74</v>
      </c>
      <c r="B109" s="2" t="s">
        <v>36</v>
      </c>
      <c r="C109" s="2" t="s">
        <v>75</v>
      </c>
      <c r="D109" s="9">
        <f>IFERROR(VLOOKUP($C109,covid_vlookup,HLOOKUP(D$3,covid_hlookup,2,FALSE),false), "No Data")</f>
        <v>50201</v>
      </c>
      <c r="E109" s="9"/>
      <c r="F109" s="9">
        <f>IFERROR(VLOOKUP($C109,covid_vlookup,HLOOKUP(F$3,covid_hlookup,2,FALSE),false), "No Data")</f>
        <v>6524191</v>
      </c>
      <c r="G109" s="9">
        <f>IFERROR(VLOOKUP($C109,covid_vlookup,HLOOKUP(G$3,covid_hlookup,2,FALSE),false), "No Data")</f>
        <v>3393.474</v>
      </c>
      <c r="H109" s="5"/>
    </row>
    <row r="110">
      <c r="A110" s="2" t="s">
        <v>82</v>
      </c>
      <c r="B110" s="2" t="s">
        <v>36</v>
      </c>
      <c r="C110" s="2" t="s">
        <v>83</v>
      </c>
      <c r="D110" s="9">
        <f>IFERROR(VLOOKUP($C110,covid_vlookup,HLOOKUP(D$3,covid_hlookup,2,FALSE),false), "No Data")</f>
        <v>23</v>
      </c>
      <c r="E110" s="9"/>
      <c r="F110" s="9">
        <f>IFERROR(VLOOKUP($C110,covid_vlookup,HLOOKUP(F$3,covid_hlookup,2,FALSE),false), "No Data")</f>
        <v>7275556</v>
      </c>
      <c r="G110" s="9">
        <f>IFERROR(VLOOKUP($C110,covid_vlookup,HLOOKUP(G$3,covid_hlookup,2,FALSE),false), "No Data")</f>
        <v>6397.36</v>
      </c>
      <c r="H110" s="5"/>
    </row>
    <row r="111">
      <c r="A111" s="2" t="s">
        <v>306</v>
      </c>
      <c r="B111" s="2" t="s">
        <v>132</v>
      </c>
      <c r="C111" s="2" t="s">
        <v>307</v>
      </c>
      <c r="D111" s="9" t="str">
        <f>IFERROR(VLOOKUP($C111,covid_vlookup,HLOOKUP(D$3,covid_hlookup,2,FALSE),false), "No Data")</f>
        <v>No Data</v>
      </c>
      <c r="E111" s="9"/>
      <c r="F111" s="9" t="str">
        <f>IFERROR(VLOOKUP($C111,covid_vlookup,HLOOKUP(F$3,covid_hlookup,2,FALSE),false), "No Data")</f>
        <v>No Data</v>
      </c>
      <c r="G111" s="9" t="str">
        <f>IFERROR(VLOOKUP($C111,covid_vlookup,HLOOKUP(G$3,covid_hlookup,2,FALSE),false), "No Data")</f>
        <v>No Data</v>
      </c>
      <c r="H111" s="5"/>
    </row>
    <row r="112">
      <c r="A112" s="2" t="s">
        <v>84</v>
      </c>
      <c r="B112" s="2" t="s">
        <v>36</v>
      </c>
      <c r="C112" s="2" t="s">
        <v>85</v>
      </c>
      <c r="D112" s="9">
        <f>IFERROR(VLOOKUP($C112,covid_vlookup,HLOOKUP(D$3,covid_hlookup,2,FALSE),false), "No Data")</f>
        <v>55869</v>
      </c>
      <c r="E112" s="9"/>
      <c r="F112" s="9">
        <f>IFERROR(VLOOKUP($C112,covid_vlookup,HLOOKUP(F$3,covid_hlookup,2,FALSE),false), "No Data")</f>
        <v>6825442</v>
      </c>
      <c r="G112" s="9">
        <f>IFERROR(VLOOKUP($C112,covid_vlookup,HLOOKUP(G$3,covid_hlookup,2,FALSE),false), "No Data")</f>
        <v>13367.565</v>
      </c>
      <c r="H112" s="5"/>
    </row>
    <row r="113">
      <c r="A113" s="2" t="s">
        <v>308</v>
      </c>
      <c r="B113" s="2" t="s">
        <v>135</v>
      </c>
      <c r="C113" s="2" t="s">
        <v>309</v>
      </c>
      <c r="D113" s="9" t="str">
        <f>IFERROR(VLOOKUP($C113,covid_vlookup,HLOOKUP(D$3,covid_hlookup,2,FALSE),false), "No Data")</f>
        <v>No Data</v>
      </c>
      <c r="E113" s="9"/>
      <c r="F113" s="9" t="str">
        <f>IFERROR(VLOOKUP($C113,covid_vlookup,HLOOKUP(F$3,covid_hlookup,2,FALSE),false), "No Data")</f>
        <v>No Data</v>
      </c>
      <c r="G113" s="9" t="str">
        <f>IFERROR(VLOOKUP($C113,covid_vlookup,HLOOKUP(G$3,covid_hlookup,2,FALSE),false), "No Data")</f>
        <v>No Data</v>
      </c>
      <c r="H113" s="5"/>
    </row>
    <row r="114">
      <c r="A114" s="2" t="s">
        <v>310</v>
      </c>
      <c r="B114" s="2" t="s">
        <v>135</v>
      </c>
      <c r="C114" s="2" t="s">
        <v>311</v>
      </c>
      <c r="D114" s="9" t="str">
        <f>IFERROR(VLOOKUP($C114,covid_vlookup,HLOOKUP(D$3,covid_hlookup,2,FALSE),false), "No Data")</f>
        <v>No Data</v>
      </c>
      <c r="E114" s="9"/>
      <c r="F114" s="9" t="str">
        <f>IFERROR(VLOOKUP($C114,covid_vlookup,HLOOKUP(F$3,covid_hlookup,2,FALSE),false), "No Data")</f>
        <v>No Data</v>
      </c>
      <c r="G114" s="9" t="str">
        <f>IFERROR(VLOOKUP($C114,covid_vlookup,HLOOKUP(G$3,covid_hlookup,2,FALSE),false), "No Data")</f>
        <v>No Data</v>
      </c>
      <c r="H114" s="5"/>
    </row>
    <row r="115">
      <c r="A115" s="2" t="s">
        <v>312</v>
      </c>
      <c r="B115" s="2" t="s">
        <v>135</v>
      </c>
      <c r="C115" s="2" t="s">
        <v>313</v>
      </c>
      <c r="D115" s="9" t="str">
        <f>IFERROR(VLOOKUP($C115,covid_vlookup,HLOOKUP(D$3,covid_hlookup,2,FALSE),false), "No Data")</f>
        <v>No Data</v>
      </c>
      <c r="E115" s="9"/>
      <c r="F115" s="9" t="str">
        <f>IFERROR(VLOOKUP($C115,covid_vlookup,HLOOKUP(F$3,covid_hlookup,2,FALSE),false), "No Data")</f>
        <v>No Data</v>
      </c>
      <c r="G115" s="9" t="str">
        <f>IFERROR(VLOOKUP($C115,covid_vlookup,HLOOKUP(G$3,covid_hlookup,2,FALSE),false), "No Data")</f>
        <v>No Data</v>
      </c>
      <c r="H115" s="5"/>
    </row>
    <row r="116">
      <c r="A116" s="2" t="s">
        <v>314</v>
      </c>
      <c r="B116" s="2" t="s">
        <v>132</v>
      </c>
      <c r="C116" s="2" t="s">
        <v>315</v>
      </c>
      <c r="D116" s="9" t="str">
        <f>IFERROR(VLOOKUP($C116,covid_vlookup,HLOOKUP(D$3,covid_hlookup,2,FALSE),false), "No Data")</f>
        <v>No Data</v>
      </c>
      <c r="E116" s="9"/>
      <c r="F116" s="9" t="str">
        <f>IFERROR(VLOOKUP($C116,covid_vlookup,HLOOKUP(F$3,covid_hlookup,2,FALSE),false), "No Data")</f>
        <v>No Data</v>
      </c>
      <c r="G116" s="9" t="str">
        <f>IFERROR(VLOOKUP($C116,covid_vlookup,HLOOKUP(G$3,covid_hlookup,2,FALSE),false), "No Data")</f>
        <v>No Data</v>
      </c>
      <c r="H116" s="5"/>
    </row>
    <row r="117">
      <c r="A117" s="2" t="s">
        <v>316</v>
      </c>
      <c r="B117" s="2" t="s">
        <v>132</v>
      </c>
      <c r="C117" s="2" t="s">
        <v>317</v>
      </c>
      <c r="D117" s="9" t="str">
        <f>IFERROR(VLOOKUP($C117,covid_vlookup,HLOOKUP(D$3,covid_hlookup,2,FALSE),false), "No Data")</f>
        <v>No Data</v>
      </c>
      <c r="E117" s="9"/>
      <c r="F117" s="9" t="str">
        <f>IFERROR(VLOOKUP($C117,covid_vlookup,HLOOKUP(F$3,covid_hlookup,2,FALSE),false), "No Data")</f>
        <v>No Data</v>
      </c>
      <c r="G117" s="9" t="str">
        <f>IFERROR(VLOOKUP($C117,covid_vlookup,HLOOKUP(G$3,covid_hlookup,2,FALSE),false), "No Data")</f>
        <v>No Data</v>
      </c>
      <c r="H117" s="5"/>
    </row>
    <row r="118">
      <c r="A118" s="2" t="s">
        <v>318</v>
      </c>
      <c r="B118" s="2" t="s">
        <v>132</v>
      </c>
      <c r="C118" s="2" t="s">
        <v>319</v>
      </c>
      <c r="D118" s="9" t="str">
        <f>IFERROR(VLOOKUP($C118,covid_vlookup,HLOOKUP(D$3,covid_hlookup,2,FALSE),false), "No Data")</f>
        <v>No Data</v>
      </c>
      <c r="E118" s="9"/>
      <c r="F118" s="9" t="str">
        <f>IFERROR(VLOOKUP($C118,covid_vlookup,HLOOKUP(F$3,covid_hlookup,2,FALSE),false), "No Data")</f>
        <v>No Data</v>
      </c>
      <c r="G118" s="9" t="str">
        <f>IFERROR(VLOOKUP($C118,covid_vlookup,HLOOKUP(G$3,covid_hlookup,2,FALSE),false), "No Data")</f>
        <v>No Data</v>
      </c>
      <c r="H118" s="5"/>
    </row>
    <row r="119">
      <c r="A119" s="2" t="s">
        <v>320</v>
      </c>
      <c r="B119" s="2" t="s">
        <v>132</v>
      </c>
      <c r="C119" s="2" t="s">
        <v>321</v>
      </c>
      <c r="D119" s="9" t="str">
        <f>IFERROR(VLOOKUP($C119,covid_vlookup,HLOOKUP(D$3,covid_hlookup,2,FALSE),false), "No Data")</f>
        <v>No Data</v>
      </c>
      <c r="E119" s="9"/>
      <c r="F119" s="9" t="str">
        <f>IFERROR(VLOOKUP($C119,covid_vlookup,HLOOKUP(F$3,covid_hlookup,2,FALSE),false), "No Data")</f>
        <v>No Data</v>
      </c>
      <c r="G119" s="9" t="str">
        <f>IFERROR(VLOOKUP($C119,covid_vlookup,HLOOKUP(G$3,covid_hlookup,2,FALSE),false), "No Data")</f>
        <v>No Data</v>
      </c>
      <c r="H119" s="5"/>
    </row>
    <row r="120">
      <c r="A120" s="2" t="s">
        <v>322</v>
      </c>
      <c r="B120" s="2" t="s">
        <v>135</v>
      </c>
      <c r="C120" s="2" t="s">
        <v>323</v>
      </c>
      <c r="D120" s="9" t="str">
        <f>IFERROR(VLOOKUP($C120,covid_vlookup,HLOOKUP(D$3,covid_hlookup,2,FALSE),false), "No Data")</f>
        <v>No Data</v>
      </c>
      <c r="E120" s="9"/>
      <c r="F120" s="9" t="str">
        <f>IFERROR(VLOOKUP($C120,covid_vlookup,HLOOKUP(F$3,covid_hlookup,2,FALSE),false), "No Data")</f>
        <v>No Data</v>
      </c>
      <c r="G120" s="9" t="str">
        <f>IFERROR(VLOOKUP($C120,covid_vlookup,HLOOKUP(G$3,covid_hlookup,2,FALSE),false), "No Data")</f>
        <v>No Data</v>
      </c>
      <c r="H120" s="5"/>
    </row>
    <row r="121">
      <c r="A121" s="2" t="s">
        <v>324</v>
      </c>
      <c r="B121" s="2" t="s">
        <v>135</v>
      </c>
      <c r="C121" s="2" t="s">
        <v>325</v>
      </c>
      <c r="D121" s="9" t="str">
        <f>IFERROR(VLOOKUP($C121,covid_vlookup,HLOOKUP(D$3,covid_hlookup,2,FALSE),false), "No Data")</f>
        <v>No Data</v>
      </c>
      <c r="E121" s="9"/>
      <c r="F121" s="9" t="str">
        <f>IFERROR(VLOOKUP($C121,covid_vlookup,HLOOKUP(F$3,covid_hlookup,2,FALSE),false), "No Data")</f>
        <v>No Data</v>
      </c>
      <c r="G121" s="9" t="str">
        <f>IFERROR(VLOOKUP($C121,covid_vlookup,HLOOKUP(G$3,covid_hlookup,2,FALSE),false), "No Data")</f>
        <v>No Data</v>
      </c>
      <c r="H121" s="5"/>
    </row>
    <row r="122">
      <c r="A122" s="2" t="s">
        <v>94</v>
      </c>
      <c r="B122" s="2" t="s">
        <v>36</v>
      </c>
      <c r="C122" s="2" t="s">
        <v>95</v>
      </c>
      <c r="D122" s="9">
        <f>IFERROR(VLOOKUP($C122,covid_vlookup,HLOOKUP(D$3,covid_hlookup,2,FALSE),false), "No Data")</f>
        <v>16880</v>
      </c>
      <c r="E122" s="9"/>
      <c r="F122" s="9">
        <f>IFERROR(VLOOKUP($C122,covid_vlookup,HLOOKUP(F$3,covid_hlookup,2,FALSE),false), "No Data")</f>
        <v>32365998</v>
      </c>
      <c r="G122" s="9">
        <f>IFERROR(VLOOKUP($C122,covid_vlookup,HLOOKUP(G$3,covid_hlookup,2,FALSE),false), "No Data")</f>
        <v>26808.164</v>
      </c>
      <c r="H122" s="5"/>
    </row>
    <row r="123">
      <c r="A123" s="2" t="s">
        <v>88</v>
      </c>
      <c r="B123" s="2" t="s">
        <v>36</v>
      </c>
      <c r="C123" s="2" t="s">
        <v>89</v>
      </c>
      <c r="D123" s="9">
        <f>IFERROR(VLOOKUP($C123,covid_vlookup,HLOOKUP(D$3,covid_hlookup,2,FALSE),false), "No Data")</f>
        <v>10993</v>
      </c>
      <c r="E123" s="9"/>
      <c r="F123" s="9">
        <f>IFERROR(VLOOKUP($C123,covid_vlookup,HLOOKUP(F$3,covid_hlookup,2,FALSE),false), "No Data")</f>
        <v>540542</v>
      </c>
      <c r="G123" s="9">
        <f>IFERROR(VLOOKUP($C123,covid_vlookup,HLOOKUP(G$3,covid_hlookup,2,FALSE),false), "No Data")</f>
        <v>15183.616</v>
      </c>
      <c r="H123" s="5"/>
    </row>
    <row r="124">
      <c r="A124" s="2" t="s">
        <v>326</v>
      </c>
      <c r="B124" s="2" t="s">
        <v>135</v>
      </c>
      <c r="C124" s="2" t="s">
        <v>327</v>
      </c>
      <c r="D124" s="9" t="str">
        <f>IFERROR(VLOOKUP($C124,covid_vlookup,HLOOKUP(D$3,covid_hlookup,2,FALSE),false), "No Data")</f>
        <v>No Data</v>
      </c>
      <c r="E124" s="9"/>
      <c r="F124" s="9" t="str">
        <f>IFERROR(VLOOKUP($C124,covid_vlookup,HLOOKUP(F$3,covid_hlookup,2,FALSE),false), "No Data")</f>
        <v>No Data</v>
      </c>
      <c r="G124" s="9" t="str">
        <f>IFERROR(VLOOKUP($C124,covid_vlookup,HLOOKUP(G$3,covid_hlookup,2,FALSE),false), "No Data")</f>
        <v>No Data</v>
      </c>
      <c r="H124" s="5"/>
    </row>
    <row r="125">
      <c r="A125" s="2" t="s">
        <v>328</v>
      </c>
      <c r="B125" s="2" t="s">
        <v>132</v>
      </c>
      <c r="C125" s="2" t="s">
        <v>329</v>
      </c>
      <c r="D125" s="9" t="str">
        <f>IFERROR(VLOOKUP($C125,covid_vlookup,HLOOKUP(D$3,covid_hlookup,2,FALSE),false), "No Data")</f>
        <v>No Data</v>
      </c>
      <c r="E125" s="9"/>
      <c r="F125" s="9" t="str">
        <f>IFERROR(VLOOKUP($C125,covid_vlookup,HLOOKUP(F$3,covid_hlookup,2,FALSE),false), "No Data")</f>
        <v>No Data</v>
      </c>
      <c r="G125" s="9" t="str">
        <f>IFERROR(VLOOKUP($C125,covid_vlookup,HLOOKUP(G$3,covid_hlookup,2,FALSE),false), "No Data")</f>
        <v>No Data</v>
      </c>
      <c r="H125" s="5"/>
    </row>
    <row r="126">
      <c r="A126" s="2" t="s">
        <v>330</v>
      </c>
      <c r="B126" s="2" t="s">
        <v>135</v>
      </c>
      <c r="C126" s="2" t="s">
        <v>331</v>
      </c>
      <c r="D126" s="9" t="str">
        <f>IFERROR(VLOOKUP($C126,covid_vlookup,HLOOKUP(D$3,covid_hlookup,2,FALSE),false), "No Data")</f>
        <v>No Data</v>
      </c>
      <c r="E126" s="9"/>
      <c r="F126" s="9" t="str">
        <f>IFERROR(VLOOKUP($C126,covid_vlookup,HLOOKUP(F$3,covid_hlookup,2,FALSE),false), "No Data")</f>
        <v>No Data</v>
      </c>
      <c r="G126" s="9" t="str">
        <f>IFERROR(VLOOKUP($C126,covid_vlookup,HLOOKUP(G$3,covid_hlookup,2,FALSE),false), "No Data")</f>
        <v>No Data</v>
      </c>
      <c r="H126" s="5"/>
    </row>
    <row r="127">
      <c r="A127" s="2" t="s">
        <v>332</v>
      </c>
      <c r="B127" s="2" t="s">
        <v>135</v>
      </c>
      <c r="C127" s="2" t="s">
        <v>333</v>
      </c>
      <c r="D127" s="9" t="str">
        <f>IFERROR(VLOOKUP($C127,covid_vlookup,HLOOKUP(D$3,covid_hlookup,2,FALSE),false), "No Data")</f>
        <v>No Data</v>
      </c>
      <c r="E127" s="9"/>
      <c r="F127" s="9" t="str">
        <f>IFERROR(VLOOKUP($C127,covid_vlookup,HLOOKUP(F$3,covid_hlookup,2,FALSE),false), "No Data")</f>
        <v>No Data</v>
      </c>
      <c r="G127" s="9" t="str">
        <f>IFERROR(VLOOKUP($C127,covid_vlookup,HLOOKUP(G$3,covid_hlookup,2,FALSE),false), "No Data")</f>
        <v>No Data</v>
      </c>
      <c r="H127" s="5"/>
    </row>
    <row r="128">
      <c r="A128" s="2" t="s">
        <v>334</v>
      </c>
      <c r="B128" s="2" t="s">
        <v>142</v>
      </c>
      <c r="C128" s="2" t="s">
        <v>335</v>
      </c>
      <c r="D128" s="9" t="str">
        <f>IFERROR(VLOOKUP($C128,covid_vlookup,HLOOKUP(D$3,covid_hlookup,2,FALSE),false), "No Data")</f>
        <v>No Data</v>
      </c>
      <c r="E128" s="9"/>
      <c r="F128" s="9" t="str">
        <f>IFERROR(VLOOKUP($C128,covid_vlookup,HLOOKUP(F$3,covid_hlookup,2,FALSE),false), "No Data")</f>
        <v>No Data</v>
      </c>
      <c r="G128" s="9" t="str">
        <f>IFERROR(VLOOKUP($C128,covid_vlookup,HLOOKUP(G$3,covid_hlookup,2,FALSE),false), "No Data")</f>
        <v>No Data</v>
      </c>
      <c r="H128" s="5"/>
    </row>
    <row r="129">
      <c r="A129" s="2" t="s">
        <v>336</v>
      </c>
      <c r="B129" s="2" t="s">
        <v>132</v>
      </c>
      <c r="C129" s="2" t="s">
        <v>337</v>
      </c>
      <c r="D129" s="9" t="str">
        <f>IFERROR(VLOOKUP($C129,covid_vlookup,HLOOKUP(D$3,covid_hlookup,2,FALSE),false), "No Data")</f>
        <v>No Data</v>
      </c>
      <c r="E129" s="9"/>
      <c r="F129" s="9" t="str">
        <f>IFERROR(VLOOKUP($C129,covid_vlookup,HLOOKUP(F$3,covid_hlookup,2,FALSE),false), "No Data")</f>
        <v>No Data</v>
      </c>
      <c r="G129" s="9" t="str">
        <f>IFERROR(VLOOKUP($C129,covid_vlookup,HLOOKUP(G$3,covid_hlookup,2,FALSE),false), "No Data")</f>
        <v>No Data</v>
      </c>
      <c r="H129" s="5"/>
    </row>
    <row r="130">
      <c r="A130" s="2" t="s">
        <v>338</v>
      </c>
      <c r="B130" s="2" t="s">
        <v>132</v>
      </c>
      <c r="C130" s="2" t="s">
        <v>339</v>
      </c>
      <c r="D130" s="9" t="str">
        <f>IFERROR(VLOOKUP($C130,covid_vlookup,HLOOKUP(D$3,covid_hlookup,2,FALSE),false), "No Data")</f>
        <v>No Data</v>
      </c>
      <c r="E130" s="9"/>
      <c r="F130" s="9" t="str">
        <f>IFERROR(VLOOKUP($C130,covid_vlookup,HLOOKUP(F$3,covid_hlookup,2,FALSE),false), "No Data")</f>
        <v>No Data</v>
      </c>
      <c r="G130" s="9" t="str">
        <f>IFERROR(VLOOKUP($C130,covid_vlookup,HLOOKUP(G$3,covid_hlookup,2,FALSE),false), "No Data")</f>
        <v>No Data</v>
      </c>
      <c r="H130" s="5"/>
    </row>
    <row r="131">
      <c r="A131" s="2" t="s">
        <v>92</v>
      </c>
      <c r="B131" s="2" t="s">
        <v>36</v>
      </c>
      <c r="C131" s="2" t="s">
        <v>93</v>
      </c>
      <c r="D131" s="9">
        <f>IFERROR(VLOOKUP($C131,covid_vlookup,HLOOKUP(D$3,covid_hlookup,2,FALSE),false), "No Data")</f>
        <v>320</v>
      </c>
      <c r="E131" s="9"/>
      <c r="F131" s="9">
        <f>IFERROR(VLOOKUP($C131,covid_vlookup,HLOOKUP(F$3,covid_hlookup,2,FALSE),false), "No Data")</f>
        <v>3278292</v>
      </c>
      <c r="G131" s="9">
        <f>IFERROR(VLOOKUP($C131,covid_vlookup,HLOOKUP(G$3,covid_hlookup,2,FALSE),false), "No Data")</f>
        <v>11840.846</v>
      </c>
      <c r="H131" s="5"/>
    </row>
    <row r="132">
      <c r="A132" s="2" t="s">
        <v>340</v>
      </c>
      <c r="B132" s="2" t="s">
        <v>132</v>
      </c>
      <c r="C132" s="2" t="s">
        <v>341</v>
      </c>
      <c r="D132" s="9" t="str">
        <f>IFERROR(VLOOKUP($C132,covid_vlookup,HLOOKUP(D$3,covid_hlookup,2,FALSE),false), "No Data")</f>
        <v>No Data</v>
      </c>
      <c r="E132" s="9"/>
      <c r="F132" s="9" t="str">
        <f>IFERROR(VLOOKUP($C132,covid_vlookup,HLOOKUP(F$3,covid_hlookup,2,FALSE),false), "No Data")</f>
        <v>No Data</v>
      </c>
      <c r="G132" s="9" t="str">
        <f>IFERROR(VLOOKUP($C132,covid_vlookup,HLOOKUP(G$3,covid_hlookup,2,FALSE),false), "No Data")</f>
        <v>No Data</v>
      </c>
      <c r="H132" s="5"/>
    </row>
    <row r="133">
      <c r="A133" s="2" t="s">
        <v>342</v>
      </c>
      <c r="B133" s="2" t="s">
        <v>142</v>
      </c>
      <c r="C133" s="2" t="s">
        <v>343</v>
      </c>
      <c r="D133" s="9" t="str">
        <f>IFERROR(VLOOKUP($C133,covid_vlookup,HLOOKUP(D$3,covid_hlookup,2,FALSE),false), "No Data")</f>
        <v>No Data</v>
      </c>
      <c r="E133" s="9"/>
      <c r="F133" s="9" t="str">
        <f>IFERROR(VLOOKUP($C133,covid_vlookup,HLOOKUP(F$3,covid_hlookup,2,FALSE),false), "No Data")</f>
        <v>No Data</v>
      </c>
      <c r="G133" s="9" t="str">
        <f>IFERROR(VLOOKUP($C133,covid_vlookup,HLOOKUP(G$3,covid_hlookup,2,FALSE),false), "No Data")</f>
        <v>No Data</v>
      </c>
      <c r="H133" s="5"/>
    </row>
    <row r="134">
      <c r="A134" s="2" t="s">
        <v>344</v>
      </c>
      <c r="B134" s="2" t="s">
        <v>135</v>
      </c>
      <c r="C134" s="2" t="s">
        <v>345</v>
      </c>
      <c r="D134" s="9" t="str">
        <f>IFERROR(VLOOKUP($C134,covid_vlookup,HLOOKUP(D$3,covid_hlookup,2,FALSE),false), "No Data")</f>
        <v>No Data</v>
      </c>
      <c r="E134" s="9"/>
      <c r="F134" s="9" t="str">
        <f>IFERROR(VLOOKUP($C134,covid_vlookup,HLOOKUP(F$3,covid_hlookup,2,FALSE),false), "No Data")</f>
        <v>No Data</v>
      </c>
      <c r="G134" s="9" t="str">
        <f>IFERROR(VLOOKUP($C134,covid_vlookup,HLOOKUP(G$3,covid_hlookup,2,FALSE),false), "No Data")</f>
        <v>No Data</v>
      </c>
      <c r="H134" s="5"/>
    </row>
    <row r="135">
      <c r="A135" s="2" t="s">
        <v>346</v>
      </c>
      <c r="B135" s="2" t="s">
        <v>135</v>
      </c>
      <c r="C135" s="2" t="s">
        <v>347</v>
      </c>
      <c r="D135" s="9" t="str">
        <f>IFERROR(VLOOKUP($C135,covid_vlookup,HLOOKUP(D$3,covid_hlookup,2,FALSE),false), "No Data")</f>
        <v>No Data</v>
      </c>
      <c r="E135" s="9"/>
      <c r="F135" s="9" t="str">
        <f>IFERROR(VLOOKUP($C135,covid_vlookup,HLOOKUP(F$3,covid_hlookup,2,FALSE),false), "No Data")</f>
        <v>No Data</v>
      </c>
      <c r="G135" s="9" t="str">
        <f>IFERROR(VLOOKUP($C135,covid_vlookup,HLOOKUP(G$3,covid_hlookup,2,FALSE),false), "No Data")</f>
        <v>No Data</v>
      </c>
      <c r="H135" s="5"/>
    </row>
    <row r="136">
      <c r="A136" s="2" t="s">
        <v>90</v>
      </c>
      <c r="B136" s="2" t="s">
        <v>36</v>
      </c>
      <c r="C136" s="2" t="s">
        <v>91</v>
      </c>
      <c r="D136" s="9">
        <f>IFERROR(VLOOKUP($C136,covid_vlookup,HLOOKUP(D$3,covid_hlookup,2,FALSE),false), "No Data")</f>
        <v>30437</v>
      </c>
      <c r="E136" s="9"/>
      <c r="F136" s="9">
        <f>IFERROR(VLOOKUP($C136,covid_vlookup,HLOOKUP(F$3,covid_hlookup,2,FALSE),false), "No Data")</f>
        <v>54409794</v>
      </c>
      <c r="G136" s="9">
        <f>IFERROR(VLOOKUP($C136,covid_vlookup,HLOOKUP(G$3,covid_hlookup,2,FALSE),false), "No Data")</f>
        <v>5591.597</v>
      </c>
      <c r="H136" s="5"/>
    </row>
    <row r="137">
      <c r="A137" s="2" t="s">
        <v>348</v>
      </c>
      <c r="B137" s="2" t="s">
        <v>135</v>
      </c>
      <c r="C137" s="2" t="s">
        <v>349</v>
      </c>
      <c r="D137" s="9" t="str">
        <f>IFERROR(VLOOKUP($C137,covid_vlookup,HLOOKUP(D$3,covid_hlookup,2,FALSE),false), "No Data")</f>
        <v>No Data</v>
      </c>
      <c r="E137" s="9"/>
      <c r="F137" s="9" t="str">
        <f>IFERROR(VLOOKUP($C137,covid_vlookup,HLOOKUP(F$3,covid_hlookup,2,FALSE),false), "No Data")</f>
        <v>No Data</v>
      </c>
      <c r="G137" s="9" t="str">
        <f>IFERROR(VLOOKUP($C137,covid_vlookup,HLOOKUP(G$3,covid_hlookup,2,FALSE),false), "No Data")</f>
        <v>No Data</v>
      </c>
      <c r="H137" s="5"/>
    </row>
    <row r="138">
      <c r="A138" s="2" t="s">
        <v>96</v>
      </c>
      <c r="B138" s="2" t="s">
        <v>36</v>
      </c>
      <c r="C138" s="2" t="s">
        <v>97</v>
      </c>
      <c r="D138" s="9">
        <f>IFERROR(VLOOKUP($C138,covid_vlookup,HLOOKUP(D$3,covid_hlookup,2,FALSE),false), "No Data")</f>
        <v>115358</v>
      </c>
      <c r="E138" s="9"/>
      <c r="F138" s="9">
        <f>IFERROR(VLOOKUP($C138,covid_vlookup,HLOOKUP(F$3,covid_hlookup,2,FALSE),false), "No Data")</f>
        <v>29136808</v>
      </c>
      <c r="G138" s="9">
        <f>IFERROR(VLOOKUP($C138,covid_vlookup,HLOOKUP(G$3,covid_hlookup,2,FALSE),false), "No Data")</f>
        <v>2442.804</v>
      </c>
      <c r="H138" s="5"/>
    </row>
    <row r="139">
      <c r="A139" s="2" t="s">
        <v>350</v>
      </c>
      <c r="B139" s="2" t="s">
        <v>132</v>
      </c>
      <c r="C139" s="2" t="s">
        <v>351</v>
      </c>
      <c r="D139" s="9" t="str">
        <f>IFERROR(VLOOKUP($C139,covid_vlookup,HLOOKUP(D$3,covid_hlookup,2,FALSE),false), "No Data")</f>
        <v>No Data</v>
      </c>
      <c r="E139" s="9"/>
      <c r="F139" s="9" t="str">
        <f>IFERROR(VLOOKUP($C139,covid_vlookup,HLOOKUP(F$3,covid_hlookup,2,FALSE),false), "No Data")</f>
        <v>No Data</v>
      </c>
      <c r="G139" s="9" t="str">
        <f>IFERROR(VLOOKUP($C139,covid_vlookup,HLOOKUP(G$3,covid_hlookup,2,FALSE),false), "No Data")</f>
        <v>No Data</v>
      </c>
      <c r="H139" s="5"/>
    </row>
    <row r="140">
      <c r="A140" s="2" t="s">
        <v>352</v>
      </c>
      <c r="B140" s="2" t="s">
        <v>152</v>
      </c>
      <c r="C140" s="2" t="s">
        <v>353</v>
      </c>
      <c r="D140" s="9" t="str">
        <f>IFERROR(VLOOKUP($C140,covid_vlookup,HLOOKUP(D$3,covid_hlookup,2,FALSE),false), "No Data")</f>
        <v>No Data</v>
      </c>
      <c r="E140" s="9"/>
      <c r="F140" s="9" t="str">
        <f>IFERROR(VLOOKUP($C140,covid_vlookup,HLOOKUP(F$3,covid_hlookup,2,FALSE),false), "No Data")</f>
        <v>No Data</v>
      </c>
      <c r="G140" s="9" t="str">
        <f>IFERROR(VLOOKUP($C140,covid_vlookup,HLOOKUP(G$3,covid_hlookup,2,FALSE),false), "No Data")</f>
        <v>No Data</v>
      </c>
      <c r="H140" s="5"/>
    </row>
    <row r="141">
      <c r="A141" s="2" t="s">
        <v>354</v>
      </c>
      <c r="B141" s="2" t="s">
        <v>152</v>
      </c>
      <c r="C141" s="2" t="s">
        <v>355</v>
      </c>
      <c r="D141" s="9" t="str">
        <f>IFERROR(VLOOKUP($C141,covid_vlookup,HLOOKUP(D$3,covid_hlookup,2,FALSE),false), "No Data")</f>
        <v>No Data</v>
      </c>
      <c r="E141" s="9"/>
      <c r="F141" s="9" t="str">
        <f>IFERROR(VLOOKUP($C141,covid_vlookup,HLOOKUP(F$3,covid_hlookup,2,FALSE),false), "No Data")</f>
        <v>No Data</v>
      </c>
      <c r="G141" s="9" t="str">
        <f>IFERROR(VLOOKUP($C141,covid_vlookup,HLOOKUP(G$3,covid_hlookup,2,FALSE),false), "No Data")</f>
        <v>No Data</v>
      </c>
      <c r="H141" s="5"/>
    </row>
    <row r="142">
      <c r="A142" s="2" t="s">
        <v>356</v>
      </c>
      <c r="B142" s="2" t="s">
        <v>142</v>
      </c>
      <c r="C142" s="2" t="s">
        <v>357</v>
      </c>
      <c r="D142" s="9" t="str">
        <f>IFERROR(VLOOKUP($C142,covid_vlookup,HLOOKUP(D$3,covid_hlookup,2,FALSE),false), "No Data")</f>
        <v>No Data</v>
      </c>
      <c r="E142" s="9"/>
      <c r="F142" s="9" t="str">
        <f>IFERROR(VLOOKUP($C142,covid_vlookup,HLOOKUP(F$3,covid_hlookup,2,FALSE),false), "No Data")</f>
        <v>No Data</v>
      </c>
      <c r="G142" s="9" t="str">
        <f>IFERROR(VLOOKUP($C142,covid_vlookup,HLOOKUP(G$3,covid_hlookup,2,FALSE),false), "No Data")</f>
        <v>No Data</v>
      </c>
      <c r="H142" s="5"/>
    </row>
    <row r="143">
      <c r="A143" s="2" t="s">
        <v>358</v>
      </c>
      <c r="B143" s="2" t="s">
        <v>135</v>
      </c>
      <c r="C143" s="2" t="s">
        <v>359</v>
      </c>
      <c r="D143" s="9" t="str">
        <f>IFERROR(VLOOKUP($C143,covid_vlookup,HLOOKUP(D$3,covid_hlookup,2,FALSE),false), "No Data")</f>
        <v>No Data</v>
      </c>
      <c r="E143" s="9"/>
      <c r="F143" s="9" t="str">
        <f>IFERROR(VLOOKUP($C143,covid_vlookup,HLOOKUP(F$3,covid_hlookup,2,FALSE),false), "No Data")</f>
        <v>No Data</v>
      </c>
      <c r="G143" s="9" t="str">
        <f>IFERROR(VLOOKUP($C143,covid_vlookup,HLOOKUP(G$3,covid_hlookup,2,FALSE),false), "No Data")</f>
        <v>No Data</v>
      </c>
      <c r="H143" s="5"/>
    </row>
    <row r="144">
      <c r="A144" s="2" t="s">
        <v>360</v>
      </c>
      <c r="B144" s="2" t="s">
        <v>135</v>
      </c>
      <c r="C144" s="2" t="s">
        <v>361</v>
      </c>
      <c r="D144" s="9" t="str">
        <f>IFERROR(VLOOKUP($C144,covid_vlookup,HLOOKUP(D$3,covid_hlookup,2,FALSE),false), "No Data")</f>
        <v>No Data</v>
      </c>
      <c r="E144" s="9"/>
      <c r="F144" s="9" t="str">
        <f>IFERROR(VLOOKUP($C144,covid_vlookup,HLOOKUP(F$3,covid_hlookup,2,FALSE),false), "No Data")</f>
        <v>No Data</v>
      </c>
      <c r="G144" s="9" t="str">
        <f>IFERROR(VLOOKUP($C144,covid_vlookup,HLOOKUP(G$3,covid_hlookup,2,FALSE),false), "No Data")</f>
        <v>No Data</v>
      </c>
      <c r="H144" s="5"/>
    </row>
    <row r="145">
      <c r="A145" s="2" t="s">
        <v>362</v>
      </c>
      <c r="B145" s="2" t="s">
        <v>152</v>
      </c>
      <c r="C145" s="2" t="s">
        <v>363</v>
      </c>
      <c r="D145" s="9" t="str">
        <f>IFERROR(VLOOKUP($C145,covid_vlookup,HLOOKUP(D$3,covid_hlookup,2,FALSE),false), "No Data")</f>
        <v>No Data</v>
      </c>
      <c r="E145" s="9"/>
      <c r="F145" s="9" t="str">
        <f>IFERROR(VLOOKUP($C145,covid_vlookup,HLOOKUP(F$3,covid_hlookup,2,FALSE),false), "No Data")</f>
        <v>No Data</v>
      </c>
      <c r="G145" s="9" t="str">
        <f>IFERROR(VLOOKUP($C145,covid_vlookup,HLOOKUP(G$3,covid_hlookup,2,FALSE),false), "No Data")</f>
        <v>No Data</v>
      </c>
      <c r="H145" s="5"/>
    </row>
    <row r="146">
      <c r="A146" s="2" t="s">
        <v>364</v>
      </c>
      <c r="B146" s="2" t="s">
        <v>132</v>
      </c>
      <c r="C146" s="2" t="s">
        <v>365</v>
      </c>
      <c r="D146" s="9" t="str">
        <f>IFERROR(VLOOKUP($C146,covid_vlookup,HLOOKUP(D$3,covid_hlookup,2,FALSE),false), "No Data")</f>
        <v>No Data</v>
      </c>
      <c r="E146" s="9"/>
      <c r="F146" s="9" t="str">
        <f>IFERROR(VLOOKUP($C146,covid_vlookup,HLOOKUP(F$3,covid_hlookup,2,FALSE),false), "No Data")</f>
        <v>No Data</v>
      </c>
      <c r="G146" s="9" t="str">
        <f>IFERROR(VLOOKUP($C146,covid_vlookup,HLOOKUP(G$3,covid_hlookup,2,FALSE),false), "No Data")</f>
        <v>No Data</v>
      </c>
      <c r="H146" s="5"/>
    </row>
    <row r="147">
      <c r="A147" s="2" t="s">
        <v>98</v>
      </c>
      <c r="B147" s="2" t="s">
        <v>36</v>
      </c>
      <c r="C147" s="2" t="s">
        <v>99</v>
      </c>
      <c r="D147" s="9">
        <f>IFERROR(VLOOKUP($C147,covid_vlookup,HLOOKUP(D$3,covid_hlookup,2,FALSE),false), "No Data")</f>
        <v>107213</v>
      </c>
      <c r="E147" s="9"/>
      <c r="F147" s="9">
        <f>IFERROR(VLOOKUP($C147,covid_vlookup,HLOOKUP(F$3,covid_hlookup,2,FALSE),false), "No Data")</f>
        <v>5106622</v>
      </c>
      <c r="G147" s="9">
        <f>IFERROR(VLOOKUP($C147,covid_vlookup,HLOOKUP(G$3,covid_hlookup,2,FALSE),false), "No Data")</f>
        <v>37960.709</v>
      </c>
      <c r="H147" s="5"/>
    </row>
    <row r="148">
      <c r="A148" s="2" t="s">
        <v>100</v>
      </c>
      <c r="B148" s="2" t="s">
        <v>36</v>
      </c>
      <c r="C148" s="2" t="s">
        <v>101</v>
      </c>
      <c r="D148" s="9">
        <f>IFERROR(VLOOKUP($C148,covid_vlookup,HLOOKUP(D$3,covid_hlookup,2,FALSE),false), "No Data")</f>
        <v>320463</v>
      </c>
      <c r="E148" s="9"/>
      <c r="F148" s="9">
        <f>IFERROR(VLOOKUP($C148,covid_vlookup,HLOOKUP(F$3,covid_hlookup,2,FALSE),false), "No Data")</f>
        <v>220892331</v>
      </c>
      <c r="G148" s="9">
        <f>IFERROR(VLOOKUP($C148,covid_vlookup,HLOOKUP(G$3,covid_hlookup,2,FALSE),false), "No Data")</f>
        <v>5034.708</v>
      </c>
      <c r="H148" s="5"/>
    </row>
    <row r="149">
      <c r="A149" s="2" t="s">
        <v>104</v>
      </c>
      <c r="B149" s="2" t="s">
        <v>36</v>
      </c>
      <c r="C149" s="2" t="s">
        <v>105</v>
      </c>
      <c r="D149" s="9">
        <f>IFERROR(VLOOKUP($C149,covid_vlookup,HLOOKUP(D$3,covid_hlookup,2,FALSE),false), "No Data")</f>
        <v>56467</v>
      </c>
      <c r="E149" s="9"/>
      <c r="F149" s="9">
        <f>IFERROR(VLOOKUP($C149,covid_vlookup,HLOOKUP(F$3,covid_hlookup,2,FALSE),false), "No Data")</f>
        <v>5101416</v>
      </c>
      <c r="G149" s="9">
        <f>IFERROR(VLOOKUP($C149,covid_vlookup,HLOOKUP(G$3,covid_hlookup,2,FALSE),false), "No Data")</f>
        <v>4449.898</v>
      </c>
      <c r="H149" s="5"/>
    </row>
    <row r="150">
      <c r="A150" s="2" t="s">
        <v>366</v>
      </c>
      <c r="B150" s="2" t="s">
        <v>142</v>
      </c>
      <c r="C150" s="2" t="s">
        <v>367</v>
      </c>
      <c r="D150" s="9" t="str">
        <f>IFERROR(VLOOKUP($C150,covid_vlookup,HLOOKUP(D$3,covid_hlookup,2,FALSE),false), "No Data")</f>
        <v>No Data</v>
      </c>
      <c r="E150" s="9"/>
      <c r="F150" s="9" t="str">
        <f>IFERROR(VLOOKUP($C150,covid_vlookup,HLOOKUP(F$3,covid_hlookup,2,FALSE),false), "No Data")</f>
        <v>No Data</v>
      </c>
      <c r="G150" s="9" t="str">
        <f>IFERROR(VLOOKUP($C150,covid_vlookup,HLOOKUP(G$3,covid_hlookup,2,FALSE),false), "No Data")</f>
        <v>No Data</v>
      </c>
      <c r="H150" s="5"/>
    </row>
    <row r="151">
      <c r="A151" s="2" t="s">
        <v>368</v>
      </c>
      <c r="B151" s="2" t="s">
        <v>152</v>
      </c>
      <c r="C151" s="2" t="s">
        <v>369</v>
      </c>
      <c r="D151" s="9" t="str">
        <f>IFERROR(VLOOKUP($C151,covid_vlookup,HLOOKUP(D$3,covid_hlookup,2,FALSE),false), "No Data")</f>
        <v>No Data</v>
      </c>
      <c r="E151" s="9"/>
      <c r="F151" s="9" t="str">
        <f>IFERROR(VLOOKUP($C151,covid_vlookup,HLOOKUP(F$3,covid_hlookup,2,FALSE),false), "No Data")</f>
        <v>No Data</v>
      </c>
      <c r="G151" s="9" t="str">
        <f>IFERROR(VLOOKUP($C151,covid_vlookup,HLOOKUP(G$3,covid_hlookup,2,FALSE),false), "No Data")</f>
        <v>No Data</v>
      </c>
      <c r="H151" s="5"/>
    </row>
    <row r="152">
      <c r="A152" s="2" t="s">
        <v>370</v>
      </c>
      <c r="B152" s="2" t="s">
        <v>147</v>
      </c>
      <c r="C152" s="2" t="s">
        <v>371</v>
      </c>
      <c r="D152" s="9" t="str">
        <f>IFERROR(VLOOKUP($C152,covid_vlookup,HLOOKUP(D$3,covid_hlookup,2,FALSE),false), "No Data")</f>
        <v>No Data</v>
      </c>
      <c r="E152" s="9"/>
      <c r="F152" s="9" t="str">
        <f>IFERROR(VLOOKUP($C152,covid_vlookup,HLOOKUP(F$3,covid_hlookup,2,FALSE),false), "No Data")</f>
        <v>No Data</v>
      </c>
      <c r="G152" s="9" t="str">
        <f>IFERROR(VLOOKUP($C152,covid_vlookup,HLOOKUP(G$3,covid_hlookup,2,FALSE),false), "No Data")</f>
        <v>No Data</v>
      </c>
      <c r="H152" s="5"/>
    </row>
    <row r="153">
      <c r="A153" s="2" t="s">
        <v>372</v>
      </c>
      <c r="B153" s="2" t="s">
        <v>147</v>
      </c>
      <c r="C153" s="2" t="s">
        <v>373</v>
      </c>
      <c r="D153" s="9" t="str">
        <f>IFERROR(VLOOKUP($C153,covid_vlookup,HLOOKUP(D$3,covid_hlookup,2,FALSE),false), "No Data")</f>
        <v>No Data</v>
      </c>
      <c r="E153" s="9"/>
      <c r="F153" s="9" t="str">
        <f>IFERROR(VLOOKUP($C153,covid_vlookup,HLOOKUP(F$3,covid_hlookup,2,FALSE),false), "No Data")</f>
        <v>No Data</v>
      </c>
      <c r="G153" s="9" t="str">
        <f>IFERROR(VLOOKUP($C153,covid_vlookup,HLOOKUP(G$3,covid_hlookup,2,FALSE),false), "No Data")</f>
        <v>No Data</v>
      </c>
      <c r="H153" s="5"/>
    </row>
    <row r="154">
      <c r="A154" s="2" t="s">
        <v>102</v>
      </c>
      <c r="B154" s="2" t="s">
        <v>36</v>
      </c>
      <c r="C154" s="2" t="s">
        <v>103</v>
      </c>
      <c r="D154" s="9">
        <f>IFERROR(VLOOKUP($C154,covid_vlookup,HLOOKUP(D$3,covid_hlookup,2,FALSE),false), "No Data")</f>
        <v>344713</v>
      </c>
      <c r="E154" s="9"/>
      <c r="F154" s="9">
        <f>IFERROR(VLOOKUP($C154,covid_vlookup,HLOOKUP(F$3,covid_hlookup,2,FALSE),false), "No Data")</f>
        <v>109581085</v>
      </c>
      <c r="G154" s="9">
        <f>IFERROR(VLOOKUP($C154,covid_vlookup,HLOOKUP(G$3,covid_hlookup,2,FALSE),false), "No Data")</f>
        <v>7599.188</v>
      </c>
      <c r="H154" s="5"/>
    </row>
    <row r="155">
      <c r="A155" s="2" t="s">
        <v>374</v>
      </c>
      <c r="B155" s="2" t="s">
        <v>132</v>
      </c>
      <c r="C155" s="2" t="s">
        <v>375</v>
      </c>
      <c r="D155" s="9" t="str">
        <f>IFERROR(VLOOKUP($C155,covid_vlookup,HLOOKUP(D$3,covid_hlookup,2,FALSE),false), "No Data")</f>
        <v>No Data</v>
      </c>
      <c r="E155" s="9"/>
      <c r="F155" s="9" t="str">
        <f>IFERROR(VLOOKUP($C155,covid_vlookup,HLOOKUP(F$3,covid_hlookup,2,FALSE),false), "No Data")</f>
        <v>No Data</v>
      </c>
      <c r="G155" s="9" t="str">
        <f>IFERROR(VLOOKUP($C155,covid_vlookup,HLOOKUP(G$3,covid_hlookup,2,FALSE),false), "No Data")</f>
        <v>No Data</v>
      </c>
      <c r="H155" s="5"/>
    </row>
    <row r="156">
      <c r="A156" s="2" t="s">
        <v>376</v>
      </c>
      <c r="B156" s="2" t="s">
        <v>132</v>
      </c>
      <c r="C156" s="2" t="s">
        <v>377</v>
      </c>
      <c r="D156" s="9" t="str">
        <f>IFERROR(VLOOKUP($C156,covid_vlookup,HLOOKUP(D$3,covid_hlookup,2,FALSE),false), "No Data")</f>
        <v>No Data</v>
      </c>
      <c r="E156" s="9"/>
      <c r="F156" s="9" t="str">
        <f>IFERROR(VLOOKUP($C156,covid_vlookup,HLOOKUP(F$3,covid_hlookup,2,FALSE),false), "No Data")</f>
        <v>No Data</v>
      </c>
      <c r="G156" s="9" t="str">
        <f>IFERROR(VLOOKUP($C156,covid_vlookup,HLOOKUP(G$3,covid_hlookup,2,FALSE),false), "No Data")</f>
        <v>No Data</v>
      </c>
      <c r="H156" s="5"/>
    </row>
    <row r="157">
      <c r="A157" s="2" t="s">
        <v>378</v>
      </c>
      <c r="B157" s="2" t="s">
        <v>142</v>
      </c>
      <c r="C157" s="2" t="s">
        <v>379</v>
      </c>
      <c r="D157" s="9" t="str">
        <f>IFERROR(VLOOKUP($C157,covid_vlookup,HLOOKUP(D$3,covid_hlookup,2,FALSE),false), "No Data")</f>
        <v>No Data</v>
      </c>
      <c r="E157" s="9"/>
      <c r="F157" s="9" t="str">
        <f>IFERROR(VLOOKUP($C157,covid_vlookup,HLOOKUP(F$3,covid_hlookup,2,FALSE),false), "No Data")</f>
        <v>No Data</v>
      </c>
      <c r="G157" s="9" t="str">
        <f>IFERROR(VLOOKUP($C157,covid_vlookup,HLOOKUP(G$3,covid_hlookup,2,FALSE),false), "No Data")</f>
        <v>No Data</v>
      </c>
      <c r="H157" s="5"/>
    </row>
    <row r="158">
      <c r="A158" s="2" t="s">
        <v>106</v>
      </c>
      <c r="B158" s="2" t="s">
        <v>36</v>
      </c>
      <c r="C158" s="2" t="s">
        <v>107</v>
      </c>
      <c r="D158" s="9">
        <f>IFERROR(VLOOKUP($C158,covid_vlookup,HLOOKUP(D$3,covid_hlookup,2,FALSE),false), "No Data")</f>
        <v>128405</v>
      </c>
      <c r="E158" s="9"/>
      <c r="F158" s="9">
        <f>IFERROR(VLOOKUP($C158,covid_vlookup,HLOOKUP(F$3,covid_hlookup,2,FALSE),false), "No Data")</f>
        <v>2881060</v>
      </c>
      <c r="G158" s="9">
        <f>IFERROR(VLOOKUP($C158,covid_vlookup,HLOOKUP(G$3,covid_hlookup,2,FALSE),false), "No Data")</f>
        <v>116935.6</v>
      </c>
      <c r="H158" s="5"/>
    </row>
    <row r="159">
      <c r="A159" s="2" t="s">
        <v>380</v>
      </c>
      <c r="B159" s="2" t="s">
        <v>132</v>
      </c>
      <c r="C159" s="2" t="s">
        <v>381</v>
      </c>
      <c r="D159" s="9" t="str">
        <f>IFERROR(VLOOKUP($C159,covid_vlookup,HLOOKUP(D$3,covid_hlookup,2,FALSE),false), "No Data")</f>
        <v>No Data</v>
      </c>
      <c r="E159" s="9"/>
      <c r="F159" s="9" t="str">
        <f>IFERROR(VLOOKUP($C159,covid_vlookup,HLOOKUP(F$3,covid_hlookup,2,FALSE),false), "No Data")</f>
        <v>No Data</v>
      </c>
      <c r="G159" s="9" t="str">
        <f>IFERROR(VLOOKUP($C159,covid_vlookup,HLOOKUP(G$3,covid_hlookup,2,FALSE),false), "No Data")</f>
        <v>No Data</v>
      </c>
      <c r="H159" s="5"/>
    </row>
    <row r="160">
      <c r="A160" s="2" t="s">
        <v>382</v>
      </c>
      <c r="B160" s="2" t="s">
        <v>132</v>
      </c>
      <c r="C160" s="2" t="s">
        <v>383</v>
      </c>
      <c r="D160" s="9" t="str">
        <f>IFERROR(VLOOKUP($C160,covid_vlookup,HLOOKUP(D$3,covid_hlookup,2,FALSE),false), "No Data")</f>
        <v>No Data</v>
      </c>
      <c r="E160" s="9"/>
      <c r="F160" s="9" t="str">
        <f>IFERROR(VLOOKUP($C160,covid_vlookup,HLOOKUP(F$3,covid_hlookup,2,FALSE),false), "No Data")</f>
        <v>No Data</v>
      </c>
      <c r="G160" s="9" t="str">
        <f>IFERROR(VLOOKUP($C160,covid_vlookup,HLOOKUP(G$3,covid_hlookup,2,FALSE),false), "No Data")</f>
        <v>No Data</v>
      </c>
      <c r="H160" s="5"/>
    </row>
    <row r="161">
      <c r="A161" s="2" t="s">
        <v>384</v>
      </c>
      <c r="B161" s="2" t="s">
        <v>135</v>
      </c>
      <c r="C161" s="2" t="s">
        <v>385</v>
      </c>
      <c r="D161" s="9" t="str">
        <f>IFERROR(VLOOKUP($C161,covid_vlookup,HLOOKUP(D$3,covid_hlookup,2,FALSE),false), "No Data")</f>
        <v>No Data</v>
      </c>
      <c r="E161" s="9"/>
      <c r="F161" s="9" t="str">
        <f>IFERROR(VLOOKUP($C161,covid_vlookup,HLOOKUP(F$3,covid_hlookup,2,FALSE),false), "No Data")</f>
        <v>No Data</v>
      </c>
      <c r="G161" s="9" t="str">
        <f>IFERROR(VLOOKUP($C161,covid_vlookup,HLOOKUP(G$3,covid_hlookup,2,FALSE),false), "No Data")</f>
        <v>No Data</v>
      </c>
      <c r="H161" s="5"/>
    </row>
    <row r="162">
      <c r="A162" s="2" t="s">
        <v>386</v>
      </c>
      <c r="B162" s="2" t="s">
        <v>142</v>
      </c>
      <c r="C162" s="2" t="s">
        <v>387</v>
      </c>
      <c r="D162" s="9" t="str">
        <f>IFERROR(VLOOKUP($C162,covid_vlookup,HLOOKUP(D$3,covid_hlookup,2,FALSE),false), "No Data")</f>
        <v>No Data</v>
      </c>
      <c r="E162" s="9"/>
      <c r="F162" s="9" t="str">
        <f>IFERROR(VLOOKUP($C162,covid_vlookup,HLOOKUP(F$3,covid_hlookup,2,FALSE),false), "No Data")</f>
        <v>No Data</v>
      </c>
      <c r="G162" s="9" t="str">
        <f>IFERROR(VLOOKUP($C162,covid_vlookup,HLOOKUP(G$3,covid_hlookup,2,FALSE),false), "No Data")</f>
        <v>No Data</v>
      </c>
      <c r="H162" s="5"/>
    </row>
    <row r="163">
      <c r="A163" s="2" t="s">
        <v>388</v>
      </c>
      <c r="B163" s="2" t="s">
        <v>142</v>
      </c>
      <c r="C163" s="2" t="s">
        <v>389</v>
      </c>
      <c r="D163" s="9" t="str">
        <f>IFERROR(VLOOKUP($C163,covid_vlookup,HLOOKUP(D$3,covid_hlookup,2,FALSE),false), "No Data")</f>
        <v>No Data</v>
      </c>
      <c r="E163" s="9"/>
      <c r="F163" s="9" t="str">
        <f>IFERROR(VLOOKUP($C163,covid_vlookup,HLOOKUP(F$3,covid_hlookup,2,FALSE),false), "No Data")</f>
        <v>No Data</v>
      </c>
      <c r="G163" s="9" t="str">
        <f>IFERROR(VLOOKUP($C163,covid_vlookup,HLOOKUP(G$3,covid_hlookup,2,FALSE),false), "No Data")</f>
        <v>No Data</v>
      </c>
      <c r="H163" s="5"/>
    </row>
    <row r="164">
      <c r="A164" s="2" t="s">
        <v>390</v>
      </c>
      <c r="B164" s="2" t="s">
        <v>142</v>
      </c>
      <c r="C164" s="2" t="s">
        <v>391</v>
      </c>
      <c r="D164" s="9" t="str">
        <f>IFERROR(VLOOKUP($C164,covid_vlookup,HLOOKUP(D$3,covid_hlookup,2,FALSE),false), "No Data")</f>
        <v>No Data</v>
      </c>
      <c r="E164" s="9"/>
      <c r="F164" s="9" t="str">
        <f>IFERROR(VLOOKUP($C164,covid_vlookup,HLOOKUP(F$3,covid_hlookup,2,FALSE),false), "No Data")</f>
        <v>No Data</v>
      </c>
      <c r="G164" s="9" t="str">
        <f>IFERROR(VLOOKUP($C164,covid_vlookup,HLOOKUP(G$3,covid_hlookup,2,FALSE),false), "No Data")</f>
        <v>No Data</v>
      </c>
      <c r="H164" s="5"/>
    </row>
    <row r="165">
      <c r="A165" s="2" t="s">
        <v>392</v>
      </c>
      <c r="B165" s="2" t="s">
        <v>132</v>
      </c>
      <c r="C165" s="2" t="s">
        <v>393</v>
      </c>
      <c r="D165" s="9" t="str">
        <f>IFERROR(VLOOKUP($C165,covid_vlookup,HLOOKUP(D$3,covid_hlookup,2,FALSE),false), "No Data")</f>
        <v>No Data</v>
      </c>
      <c r="E165" s="9"/>
      <c r="F165" s="9" t="str">
        <f>IFERROR(VLOOKUP($C165,covid_vlookup,HLOOKUP(F$3,covid_hlookup,2,FALSE),false), "No Data")</f>
        <v>No Data</v>
      </c>
      <c r="G165" s="9" t="str">
        <f>IFERROR(VLOOKUP($C165,covid_vlookup,HLOOKUP(G$3,covid_hlookup,2,FALSE),false), "No Data")</f>
        <v>No Data</v>
      </c>
      <c r="H165" s="5"/>
    </row>
    <row r="166">
      <c r="A166" s="2" t="s">
        <v>394</v>
      </c>
      <c r="B166" s="2" t="s">
        <v>135</v>
      </c>
      <c r="C166" s="2" t="s">
        <v>395</v>
      </c>
      <c r="D166" s="9" t="str">
        <f>IFERROR(VLOOKUP($C166,covid_vlookup,HLOOKUP(D$3,covid_hlookup,2,FALSE),false), "No Data")</f>
        <v>No Data</v>
      </c>
      <c r="E166" s="9"/>
      <c r="F166" s="9" t="str">
        <f>IFERROR(VLOOKUP($C166,covid_vlookup,HLOOKUP(F$3,covid_hlookup,2,FALSE),false), "No Data")</f>
        <v>No Data</v>
      </c>
      <c r="G166" s="9" t="str">
        <f>IFERROR(VLOOKUP($C166,covid_vlookup,HLOOKUP(G$3,covid_hlookup,2,FALSE),false), "No Data")</f>
        <v>No Data</v>
      </c>
      <c r="H166" s="5"/>
    </row>
    <row r="167">
      <c r="A167" s="2" t="s">
        <v>108</v>
      </c>
      <c r="B167" s="2" t="s">
        <v>36</v>
      </c>
      <c r="C167" s="2" t="s">
        <v>109</v>
      </c>
      <c r="D167" s="9">
        <f>IFERROR(VLOOKUP($C167,covid_vlookup,HLOOKUP(D$3,covid_hlookup,2,FALSE),false), "No Data")</f>
        <v>340089</v>
      </c>
      <c r="E167" s="9"/>
      <c r="F167" s="9">
        <f>IFERROR(VLOOKUP($C167,covid_vlookup,HLOOKUP(F$3,covid_hlookup,2,FALSE),false), "No Data")</f>
        <v>34813867</v>
      </c>
      <c r="G167" s="9">
        <f>IFERROR(VLOOKUP($C167,covid_vlookup,HLOOKUP(G$3,covid_hlookup,2,FALSE),false), "No Data")</f>
        <v>49045.411</v>
      </c>
      <c r="H167" s="5"/>
    </row>
    <row r="168">
      <c r="A168" s="2" t="s">
        <v>396</v>
      </c>
      <c r="B168" s="2" t="s">
        <v>135</v>
      </c>
      <c r="C168" s="2" t="s">
        <v>397</v>
      </c>
      <c r="D168" s="9" t="str">
        <f>IFERROR(VLOOKUP($C168,covid_vlookup,HLOOKUP(D$3,covid_hlookup,2,FALSE),false), "No Data")</f>
        <v>No Data</v>
      </c>
      <c r="E168" s="9"/>
      <c r="F168" s="9" t="str">
        <f>IFERROR(VLOOKUP($C168,covid_vlookup,HLOOKUP(F$3,covid_hlookup,2,FALSE),false), "No Data")</f>
        <v>No Data</v>
      </c>
      <c r="G168" s="9" t="str">
        <f>IFERROR(VLOOKUP($C168,covid_vlookup,HLOOKUP(G$3,covid_hlookup,2,FALSE),false), "No Data")</f>
        <v>No Data</v>
      </c>
      <c r="H168" s="5"/>
    </row>
    <row r="169">
      <c r="A169" s="2" t="s">
        <v>398</v>
      </c>
      <c r="B169" s="2" t="s">
        <v>132</v>
      </c>
      <c r="C169" s="2" t="s">
        <v>399</v>
      </c>
      <c r="D169" s="9" t="str">
        <f>IFERROR(VLOOKUP($C169,covid_vlookup,HLOOKUP(D$3,covid_hlookup,2,FALSE),false), "No Data")</f>
        <v>No Data</v>
      </c>
      <c r="E169" s="9"/>
      <c r="F169" s="9" t="str">
        <f>IFERROR(VLOOKUP($C169,covid_vlookup,HLOOKUP(F$3,covid_hlookup,2,FALSE),false), "No Data")</f>
        <v>No Data</v>
      </c>
      <c r="G169" s="9" t="str">
        <f>IFERROR(VLOOKUP($C169,covid_vlookup,HLOOKUP(G$3,covid_hlookup,2,FALSE),false), "No Data")</f>
        <v>No Data</v>
      </c>
      <c r="H169" s="5"/>
    </row>
    <row r="170">
      <c r="A170" s="2" t="s">
        <v>400</v>
      </c>
      <c r="B170" s="2" t="s">
        <v>135</v>
      </c>
      <c r="C170" s="2" t="s">
        <v>401</v>
      </c>
      <c r="D170" s="9" t="str">
        <f>IFERROR(VLOOKUP($C170,covid_vlookup,HLOOKUP(D$3,covid_hlookup,2,FALSE),false), "No Data")</f>
        <v>No Data</v>
      </c>
      <c r="E170" s="9"/>
      <c r="F170" s="9" t="str">
        <f>IFERROR(VLOOKUP($C170,covid_vlookup,HLOOKUP(F$3,covid_hlookup,2,FALSE),false), "No Data")</f>
        <v>No Data</v>
      </c>
      <c r="G170" s="9" t="str">
        <f>IFERROR(VLOOKUP($C170,covid_vlookup,HLOOKUP(G$3,covid_hlookup,2,FALSE),false), "No Data")</f>
        <v>No Data</v>
      </c>
      <c r="H170" s="5"/>
    </row>
    <row r="171">
      <c r="A171" s="2" t="s">
        <v>402</v>
      </c>
      <c r="B171" s="2" t="s">
        <v>135</v>
      </c>
      <c r="C171" s="2" t="s">
        <v>403</v>
      </c>
      <c r="D171" s="9" t="str">
        <f>IFERROR(VLOOKUP($C171,covid_vlookup,HLOOKUP(D$3,covid_hlookup,2,FALSE),false), "No Data")</f>
        <v>No Data</v>
      </c>
      <c r="E171" s="9"/>
      <c r="F171" s="9" t="str">
        <f>IFERROR(VLOOKUP($C171,covid_vlookup,HLOOKUP(F$3,covid_hlookup,2,FALSE),false), "No Data")</f>
        <v>No Data</v>
      </c>
      <c r="G171" s="9" t="str">
        <f>IFERROR(VLOOKUP($C171,covid_vlookup,HLOOKUP(G$3,covid_hlookup,2,FALSE),false), "No Data")</f>
        <v>No Data</v>
      </c>
      <c r="H171" s="5"/>
    </row>
    <row r="172">
      <c r="A172" s="2" t="s">
        <v>110</v>
      </c>
      <c r="B172" s="2" t="s">
        <v>36</v>
      </c>
      <c r="C172" s="2" t="s">
        <v>111</v>
      </c>
      <c r="D172" s="9">
        <f>IFERROR(VLOOKUP($C172,covid_vlookup,HLOOKUP(D$3,covid_hlookup,2,FALSE),false), "No Data")</f>
        <v>57884</v>
      </c>
      <c r="E172" s="9"/>
      <c r="F172" s="9">
        <f>IFERROR(VLOOKUP($C172,covid_vlookup,HLOOKUP(F$3,covid_hlookup,2,FALSE),false), "No Data")</f>
        <v>5850343</v>
      </c>
      <c r="G172" s="9">
        <f>IFERROR(VLOOKUP($C172,covid_vlookup,HLOOKUP(G$3,covid_hlookup,2,FALSE),false), "No Data")</f>
        <v>85535.383</v>
      </c>
      <c r="H172" s="5"/>
    </row>
    <row r="173">
      <c r="A173" s="2" t="s">
        <v>404</v>
      </c>
      <c r="B173" s="2" t="s">
        <v>142</v>
      </c>
      <c r="C173" s="2" t="s">
        <v>405</v>
      </c>
      <c r="D173" s="9" t="str">
        <f>IFERROR(VLOOKUP($C173,covid_vlookup,HLOOKUP(D$3,covid_hlookup,2,FALSE),false), "No Data")</f>
        <v>No Data</v>
      </c>
      <c r="E173" s="9"/>
      <c r="F173" s="9" t="str">
        <f>IFERROR(VLOOKUP($C173,covid_vlookup,HLOOKUP(F$3,covid_hlookup,2,FALSE),false), "No Data")</f>
        <v>No Data</v>
      </c>
      <c r="G173" s="9" t="str">
        <f>IFERROR(VLOOKUP($C173,covid_vlookup,HLOOKUP(G$3,covid_hlookup,2,FALSE),false), "No Data")</f>
        <v>No Data</v>
      </c>
      <c r="H173" s="5"/>
    </row>
    <row r="174">
      <c r="A174" s="2" t="s">
        <v>406</v>
      </c>
      <c r="B174" s="2" t="s">
        <v>132</v>
      </c>
      <c r="C174" s="2" t="s">
        <v>407</v>
      </c>
      <c r="D174" s="9" t="str">
        <f>IFERROR(VLOOKUP($C174,covid_vlookup,HLOOKUP(D$3,covid_hlookup,2,FALSE),false), "No Data")</f>
        <v>No Data</v>
      </c>
      <c r="E174" s="9"/>
      <c r="F174" s="9" t="str">
        <f>IFERROR(VLOOKUP($C174,covid_vlookup,HLOOKUP(F$3,covid_hlookup,2,FALSE),false), "No Data")</f>
        <v>No Data</v>
      </c>
      <c r="G174" s="9" t="str">
        <f>IFERROR(VLOOKUP($C174,covid_vlookup,HLOOKUP(G$3,covid_hlookup,2,FALSE),false), "No Data")</f>
        <v>No Data</v>
      </c>
      <c r="H174" s="5"/>
    </row>
    <row r="175">
      <c r="A175" s="2" t="s">
        <v>408</v>
      </c>
      <c r="B175" s="2" t="s">
        <v>132</v>
      </c>
      <c r="C175" s="2" t="s">
        <v>409</v>
      </c>
      <c r="D175" s="9" t="str">
        <f>IFERROR(VLOOKUP($C175,covid_vlookup,HLOOKUP(D$3,covid_hlookup,2,FALSE),false), "No Data")</f>
        <v>No Data</v>
      </c>
      <c r="E175" s="9"/>
      <c r="F175" s="9" t="str">
        <f>IFERROR(VLOOKUP($C175,covid_vlookup,HLOOKUP(F$3,covid_hlookup,2,FALSE),false), "No Data")</f>
        <v>No Data</v>
      </c>
      <c r="G175" s="9" t="str">
        <f>IFERROR(VLOOKUP($C175,covid_vlookup,HLOOKUP(G$3,covid_hlookup,2,FALSE),false), "No Data")</f>
        <v>No Data</v>
      </c>
      <c r="H175" s="5"/>
    </row>
    <row r="176">
      <c r="A176" s="2" t="s">
        <v>410</v>
      </c>
      <c r="B176" s="2" t="s">
        <v>135</v>
      </c>
      <c r="C176" s="2" t="s">
        <v>411</v>
      </c>
      <c r="D176" s="9" t="str">
        <f>IFERROR(VLOOKUP($C176,covid_vlookup,HLOOKUP(D$3,covid_hlookup,2,FALSE),false), "No Data")</f>
        <v>No Data</v>
      </c>
      <c r="E176" s="9"/>
      <c r="F176" s="9" t="str">
        <f>IFERROR(VLOOKUP($C176,covid_vlookup,HLOOKUP(F$3,covid_hlookup,2,FALSE),false), "No Data")</f>
        <v>No Data</v>
      </c>
      <c r="G176" s="9" t="str">
        <f>IFERROR(VLOOKUP($C176,covid_vlookup,HLOOKUP(G$3,covid_hlookup,2,FALSE),false), "No Data")</f>
        <v>No Data</v>
      </c>
      <c r="H176" s="5"/>
    </row>
    <row r="177">
      <c r="A177" s="2" t="s">
        <v>412</v>
      </c>
      <c r="B177" s="2" t="s">
        <v>135</v>
      </c>
      <c r="C177" s="2" t="s">
        <v>413</v>
      </c>
      <c r="D177" s="9" t="str">
        <f>IFERROR(VLOOKUP($C177,covid_vlookup,HLOOKUP(D$3,covid_hlookup,2,FALSE),false), "No Data")</f>
        <v>No Data</v>
      </c>
      <c r="E177" s="9"/>
      <c r="F177" s="9" t="str">
        <f>IFERROR(VLOOKUP($C177,covid_vlookup,HLOOKUP(F$3,covid_hlookup,2,FALSE),false), "No Data")</f>
        <v>No Data</v>
      </c>
      <c r="G177" s="9" t="str">
        <f>IFERROR(VLOOKUP($C177,covid_vlookup,HLOOKUP(G$3,covid_hlookup,2,FALSE),false), "No Data")</f>
        <v>No Data</v>
      </c>
      <c r="H177" s="5"/>
    </row>
    <row r="178">
      <c r="A178" s="2" t="s">
        <v>78</v>
      </c>
      <c r="B178" s="2" t="s">
        <v>36</v>
      </c>
      <c r="C178" s="2" t="s">
        <v>79</v>
      </c>
      <c r="D178" s="9">
        <f>IFERROR(VLOOKUP($C178,covid_vlookup,HLOOKUP(D$3,covid_hlookup,2,FALSE),false), "No Data")</f>
        <v>24889</v>
      </c>
      <c r="E178" s="9"/>
      <c r="F178" s="9">
        <f>IFERROR(VLOOKUP($C178,covid_vlookup,HLOOKUP(F$3,covid_hlookup,2,FALSE),false), "No Data")</f>
        <v>51269183</v>
      </c>
      <c r="G178" s="9">
        <f>IFERROR(VLOOKUP($C178,covid_vlookup,HLOOKUP(G$3,covid_hlookup,2,FALSE),false), "No Data")</f>
        <v>35938.374</v>
      </c>
      <c r="H178" s="5"/>
    </row>
    <row r="179">
      <c r="A179" s="2" t="s">
        <v>414</v>
      </c>
      <c r="B179" s="2" t="s">
        <v>135</v>
      </c>
      <c r="C179" s="2" t="s">
        <v>415</v>
      </c>
      <c r="D179" s="9" t="str">
        <f>IFERROR(VLOOKUP($C179,covid_vlookup,HLOOKUP(D$3,covid_hlookup,2,FALSE),false), "No Data")</f>
        <v>No Data</v>
      </c>
      <c r="E179" s="9"/>
      <c r="F179" s="9" t="str">
        <f>IFERROR(VLOOKUP($C179,covid_vlookup,HLOOKUP(F$3,covid_hlookup,2,FALSE),false), "No Data")</f>
        <v>No Data</v>
      </c>
      <c r="G179" s="9" t="str">
        <f>IFERROR(VLOOKUP($C179,covid_vlookup,HLOOKUP(G$3,covid_hlookup,2,FALSE),false), "No Data")</f>
        <v>No Data</v>
      </c>
      <c r="H179" s="5"/>
    </row>
    <row r="180">
      <c r="A180" s="2" t="s">
        <v>416</v>
      </c>
      <c r="B180" s="2" t="s">
        <v>132</v>
      </c>
      <c r="C180" s="2" t="s">
        <v>417</v>
      </c>
      <c r="D180" s="9" t="str">
        <f>IFERROR(VLOOKUP($C180,covid_vlookup,HLOOKUP(D$3,covid_hlookup,2,FALSE),false), "No Data")</f>
        <v>No Data</v>
      </c>
      <c r="E180" s="9"/>
      <c r="F180" s="9" t="str">
        <f>IFERROR(VLOOKUP($C180,covid_vlookup,HLOOKUP(F$3,covid_hlookup,2,FALSE),false), "No Data")</f>
        <v>No Data</v>
      </c>
      <c r="G180" s="9" t="str">
        <f>IFERROR(VLOOKUP($C180,covid_vlookup,HLOOKUP(G$3,covid_hlookup,2,FALSE),false), "No Data")</f>
        <v>No Data</v>
      </c>
      <c r="H180" s="5"/>
    </row>
    <row r="181">
      <c r="A181" s="2" t="s">
        <v>86</v>
      </c>
      <c r="B181" s="2" t="s">
        <v>36</v>
      </c>
      <c r="C181" s="2" t="s">
        <v>87</v>
      </c>
      <c r="D181" s="9">
        <f>IFERROR(VLOOKUP($C181,covid_vlookup,HLOOKUP(D$3,covid_hlookup,2,FALSE),false), "No Data")</f>
        <v>5038</v>
      </c>
      <c r="E181" s="9"/>
      <c r="F181" s="9">
        <f>IFERROR(VLOOKUP($C181,covid_vlookup,HLOOKUP(F$3,covid_hlookup,2,FALSE),false), "No Data")</f>
        <v>21413250</v>
      </c>
      <c r="G181" s="9">
        <f>IFERROR(VLOOKUP($C181,covid_vlookup,HLOOKUP(G$3,covid_hlookup,2,FALSE),false), "No Data")</f>
        <v>11669.077</v>
      </c>
      <c r="H181" s="5"/>
    </row>
    <row r="182">
      <c r="A182" s="2" t="s">
        <v>418</v>
      </c>
      <c r="B182" s="2" t="s">
        <v>135</v>
      </c>
      <c r="C182" s="2" t="s">
        <v>419</v>
      </c>
      <c r="D182" s="9" t="str">
        <f>IFERROR(VLOOKUP($C182,covid_vlookup,HLOOKUP(D$3,covid_hlookup,2,FALSE),false), "No Data")</f>
        <v>No Data</v>
      </c>
      <c r="E182" s="9"/>
      <c r="F182" s="9" t="str">
        <f>IFERROR(VLOOKUP($C182,covid_vlookup,HLOOKUP(F$3,covid_hlookup,2,FALSE),false), "No Data")</f>
        <v>No Data</v>
      </c>
      <c r="G182" s="9" t="str">
        <f>IFERROR(VLOOKUP($C182,covid_vlookup,HLOOKUP(G$3,covid_hlookup,2,FALSE),false), "No Data")</f>
        <v>No Data</v>
      </c>
      <c r="H182" s="5"/>
    </row>
    <row r="183">
      <c r="A183" s="2" t="s">
        <v>420</v>
      </c>
      <c r="B183" s="2" t="s">
        <v>147</v>
      </c>
      <c r="C183" s="2" t="s">
        <v>421</v>
      </c>
      <c r="D183" s="9" t="str">
        <f>IFERROR(VLOOKUP($C183,covid_vlookup,HLOOKUP(D$3,covid_hlookup,2,FALSE),false), "No Data")</f>
        <v>No Data</v>
      </c>
      <c r="E183" s="9"/>
      <c r="F183" s="9" t="str">
        <f>IFERROR(VLOOKUP($C183,covid_vlookup,HLOOKUP(F$3,covid_hlookup,2,FALSE),false), "No Data")</f>
        <v>No Data</v>
      </c>
      <c r="G183" s="9" t="str">
        <f>IFERROR(VLOOKUP($C183,covid_vlookup,HLOOKUP(G$3,covid_hlookup,2,FALSE),false), "No Data")</f>
        <v>No Data</v>
      </c>
      <c r="H183" s="5"/>
    </row>
    <row r="184">
      <c r="A184" s="2" t="s">
        <v>422</v>
      </c>
      <c r="B184" s="2" t="s">
        <v>135</v>
      </c>
      <c r="C184" s="2" t="s">
        <v>423</v>
      </c>
      <c r="D184" s="9" t="str">
        <f>IFERROR(VLOOKUP($C184,covid_vlookup,HLOOKUP(D$3,covid_hlookup,2,FALSE),false), "No Data")</f>
        <v>No Data</v>
      </c>
      <c r="E184" s="9"/>
      <c r="F184" s="9" t="str">
        <f>IFERROR(VLOOKUP($C184,covid_vlookup,HLOOKUP(F$3,covid_hlookup,2,FALSE),false), "No Data")</f>
        <v>No Data</v>
      </c>
      <c r="G184" s="9" t="str">
        <f>IFERROR(VLOOKUP($C184,covid_vlookup,HLOOKUP(G$3,covid_hlookup,2,FALSE),false), "No Data")</f>
        <v>No Data</v>
      </c>
      <c r="H184" s="5"/>
    </row>
    <row r="185">
      <c r="A185" s="2" t="s">
        <v>424</v>
      </c>
      <c r="B185" s="2" t="s">
        <v>132</v>
      </c>
      <c r="C185" s="2" t="s">
        <v>425</v>
      </c>
      <c r="D185" s="9" t="str">
        <f>IFERROR(VLOOKUP($C185,covid_vlookup,HLOOKUP(D$3,covid_hlookup,2,FALSE),false), "No Data")</f>
        <v>No Data</v>
      </c>
      <c r="E185" s="9"/>
      <c r="F185" s="9" t="str">
        <f>IFERROR(VLOOKUP($C185,covid_vlookup,HLOOKUP(F$3,covid_hlookup,2,FALSE),false), "No Data")</f>
        <v>No Data</v>
      </c>
      <c r="G185" s="9" t="str">
        <f>IFERROR(VLOOKUP($C185,covid_vlookup,HLOOKUP(G$3,covid_hlookup,2,FALSE),false), "No Data")</f>
        <v>No Data</v>
      </c>
      <c r="H185" s="5"/>
    </row>
    <row r="186">
      <c r="A186" s="2" t="s">
        <v>426</v>
      </c>
      <c r="B186" s="2" t="s">
        <v>132</v>
      </c>
      <c r="C186" s="2" t="s">
        <v>427</v>
      </c>
      <c r="D186" s="9" t="str">
        <f>IFERROR(VLOOKUP($C186,covid_vlookup,HLOOKUP(D$3,covid_hlookup,2,FALSE),false), "No Data")</f>
        <v>No Data</v>
      </c>
      <c r="E186" s="9"/>
      <c r="F186" s="9" t="str">
        <f>IFERROR(VLOOKUP($C186,covid_vlookup,HLOOKUP(F$3,covid_hlookup,2,FALSE),false), "No Data")</f>
        <v>No Data</v>
      </c>
      <c r="G186" s="9" t="str">
        <f>IFERROR(VLOOKUP($C186,covid_vlookup,HLOOKUP(G$3,covid_hlookup,2,FALSE),false), "No Data")</f>
        <v>No Data</v>
      </c>
      <c r="H186" s="5"/>
    </row>
    <row r="187">
      <c r="A187" s="2" t="s">
        <v>112</v>
      </c>
      <c r="B187" s="2" t="s">
        <v>36</v>
      </c>
      <c r="C187" s="2" t="s">
        <v>113</v>
      </c>
      <c r="D187" s="9">
        <f>IFERROR(VLOOKUP($C187,covid_vlookup,HLOOKUP(D$3,covid_hlookup,2,FALSE),false), "No Data")</f>
        <v>4826</v>
      </c>
      <c r="E187" s="9"/>
      <c r="F187" s="9">
        <f>IFERROR(VLOOKUP($C187,covid_vlookup,HLOOKUP(F$3,covid_hlookup,2,FALSE),false), "No Data")</f>
        <v>17500657</v>
      </c>
      <c r="G187" s="9" t="str">
        <f>IFERROR(VLOOKUP($C187,covid_vlookup,HLOOKUP(G$3,covid_hlookup,2,FALSE),false), "No Data")</f>
        <v/>
      </c>
      <c r="H187" s="5"/>
    </row>
    <row r="188">
      <c r="A188" s="2" t="s">
        <v>122</v>
      </c>
      <c r="B188" s="2" t="s">
        <v>36</v>
      </c>
      <c r="C188" s="2" t="s">
        <v>123</v>
      </c>
      <c r="D188" s="9">
        <f>IFERROR(VLOOKUP($C188,covid_vlookup,HLOOKUP(D$3,covid_hlookup,2,FALSE),false), "No Data")</f>
        <v>530</v>
      </c>
      <c r="E188" s="9"/>
      <c r="F188" s="9">
        <f>IFERROR(VLOOKUP($C188,covid_vlookup,HLOOKUP(F$3,covid_hlookup,2,FALSE),false), "No Data")</f>
        <v>23816775</v>
      </c>
      <c r="G188" s="9" t="str">
        <f>IFERROR(VLOOKUP($C188,covid_vlookup,HLOOKUP(G$3,covid_hlookup,2,FALSE),false), "No Data")</f>
        <v/>
      </c>
      <c r="H188" s="5"/>
    </row>
    <row r="189">
      <c r="A189" s="2" t="s">
        <v>116</v>
      </c>
      <c r="B189" s="2" t="s">
        <v>36</v>
      </c>
      <c r="C189" s="2" t="s">
        <v>117</v>
      </c>
      <c r="D189" s="9">
        <f>IFERROR(VLOOKUP($C189,covid_vlookup,HLOOKUP(D$3,covid_hlookup,2,FALSE),false), "No Data")</f>
        <v>10297</v>
      </c>
      <c r="E189" s="9"/>
      <c r="F189" s="9">
        <f>IFERROR(VLOOKUP($C189,covid_vlookup,HLOOKUP(F$3,covid_hlookup,2,FALSE),false), "No Data")</f>
        <v>9537642</v>
      </c>
      <c r="G189" s="9">
        <f>IFERROR(VLOOKUP($C189,covid_vlookup,HLOOKUP(G$3,covid_hlookup,2,FALSE),false), "No Data")</f>
        <v>2896.913</v>
      </c>
      <c r="H189" s="5"/>
    </row>
    <row r="190">
      <c r="A190" s="2" t="s">
        <v>428</v>
      </c>
      <c r="B190" s="2" t="s">
        <v>135</v>
      </c>
      <c r="C190" s="2" t="s">
        <v>429</v>
      </c>
      <c r="D190" s="9" t="str">
        <f>IFERROR(VLOOKUP($C190,covid_vlookup,HLOOKUP(D$3,covid_hlookup,2,FALSE),false), "No Data")</f>
        <v>No Data</v>
      </c>
      <c r="E190" s="9"/>
      <c r="F190" s="9" t="str">
        <f>IFERROR(VLOOKUP($C190,covid_vlookup,HLOOKUP(F$3,covid_hlookup,2,FALSE),false), "No Data")</f>
        <v>No Data</v>
      </c>
      <c r="G190" s="9" t="str">
        <f>IFERROR(VLOOKUP($C190,covid_vlookup,HLOOKUP(G$3,covid_hlookup,2,FALSE),false), "No Data")</f>
        <v>No Data</v>
      </c>
      <c r="H190" s="5"/>
    </row>
    <row r="191">
      <c r="A191" s="2" t="s">
        <v>114</v>
      </c>
      <c r="B191" s="2" t="s">
        <v>36</v>
      </c>
      <c r="C191" s="2" t="s">
        <v>115</v>
      </c>
      <c r="D191" s="9">
        <f>IFERROR(VLOOKUP($C191,covid_vlookup,HLOOKUP(D$3,covid_hlookup,2,FALSE),false), "No Data")</f>
        <v>3652</v>
      </c>
      <c r="E191" s="9"/>
      <c r="F191" s="9">
        <f>IFERROR(VLOOKUP($C191,covid_vlookup,HLOOKUP(F$3,covid_hlookup,2,FALSE),false), "No Data")</f>
        <v>69799978</v>
      </c>
      <c r="G191" s="9">
        <f>IFERROR(VLOOKUP($C191,covid_vlookup,HLOOKUP(G$3,covid_hlookup,2,FALSE),false), "No Data")</f>
        <v>16277.671</v>
      </c>
      <c r="H191" s="5"/>
    </row>
    <row r="192">
      <c r="A192" s="2" t="s">
        <v>118</v>
      </c>
      <c r="B192" s="2" t="s">
        <v>36</v>
      </c>
      <c r="C192" s="2" t="s">
        <v>119</v>
      </c>
      <c r="D192" s="9">
        <f>IFERROR(VLOOKUP($C192,covid_vlookup,HLOOKUP(D$3,covid_hlookup,2,FALSE),false), "No Data")</f>
        <v>29</v>
      </c>
      <c r="E192" s="9"/>
      <c r="F192" s="9">
        <f>IFERROR(VLOOKUP($C192,covid_vlookup,HLOOKUP(F$3,covid_hlookup,2,FALSE),false), "No Data")</f>
        <v>1318442</v>
      </c>
      <c r="G192" s="9">
        <f>IFERROR(VLOOKUP($C192,covid_vlookup,HLOOKUP(G$3,covid_hlookup,2,FALSE),false), "No Data")</f>
        <v>6570.102</v>
      </c>
      <c r="H192" s="5"/>
    </row>
    <row r="193">
      <c r="A193" s="2" t="s">
        <v>430</v>
      </c>
      <c r="B193" s="2" t="s">
        <v>135</v>
      </c>
      <c r="C193" s="2" t="s">
        <v>431</v>
      </c>
      <c r="D193" s="9" t="str">
        <f>IFERROR(VLOOKUP($C193,covid_vlookup,HLOOKUP(D$3,covid_hlookup,2,FALSE),false), "No Data")</f>
        <v>No Data</v>
      </c>
      <c r="E193" s="9"/>
      <c r="F193" s="9" t="str">
        <f>IFERROR(VLOOKUP($C193,covid_vlookup,HLOOKUP(F$3,covid_hlookup,2,FALSE),false), "No Data")</f>
        <v>No Data</v>
      </c>
      <c r="G193" s="9" t="str">
        <f>IFERROR(VLOOKUP($C193,covid_vlookup,HLOOKUP(G$3,covid_hlookup,2,FALSE),false), "No Data")</f>
        <v>No Data</v>
      </c>
      <c r="H193" s="5"/>
    </row>
    <row r="194">
      <c r="A194" s="2" t="s">
        <v>432</v>
      </c>
      <c r="B194" s="2" t="s">
        <v>142</v>
      </c>
      <c r="C194" s="2" t="s">
        <v>433</v>
      </c>
      <c r="D194" s="9" t="str">
        <f>IFERROR(VLOOKUP($C194,covid_vlookup,HLOOKUP(D$3,covid_hlookup,2,FALSE),false), "No Data")</f>
        <v>No Data</v>
      </c>
      <c r="E194" s="9"/>
      <c r="F194" s="9" t="str">
        <f>IFERROR(VLOOKUP($C194,covid_vlookup,HLOOKUP(F$3,covid_hlookup,2,FALSE),false), "No Data")</f>
        <v>No Data</v>
      </c>
      <c r="G194" s="9" t="str">
        <f>IFERROR(VLOOKUP($C194,covid_vlookup,HLOOKUP(G$3,covid_hlookup,2,FALSE),false), "No Data")</f>
        <v>No Data</v>
      </c>
      <c r="H194" s="5"/>
    </row>
    <row r="195">
      <c r="A195" s="2" t="s">
        <v>434</v>
      </c>
      <c r="B195" s="2" t="s">
        <v>135</v>
      </c>
      <c r="C195" s="2" t="s">
        <v>435</v>
      </c>
      <c r="D195" s="9" t="str">
        <f>IFERROR(VLOOKUP($C195,covid_vlookup,HLOOKUP(D$3,covid_hlookup,2,FALSE),false), "No Data")</f>
        <v>No Data</v>
      </c>
      <c r="E195" s="9"/>
      <c r="F195" s="9" t="str">
        <f>IFERROR(VLOOKUP($C195,covid_vlookup,HLOOKUP(F$3,covid_hlookup,2,FALSE),false), "No Data")</f>
        <v>No Data</v>
      </c>
      <c r="G195" s="9" t="str">
        <f>IFERROR(VLOOKUP($C195,covid_vlookup,HLOOKUP(G$3,covid_hlookup,2,FALSE),false), "No Data")</f>
        <v>No Data</v>
      </c>
      <c r="H195" s="5"/>
    </row>
    <row r="196">
      <c r="A196" s="2" t="s">
        <v>120</v>
      </c>
      <c r="B196" s="2" t="s">
        <v>36</v>
      </c>
      <c r="C196" s="2" t="s">
        <v>121</v>
      </c>
      <c r="D196" s="9">
        <f>IFERROR(VLOOKUP($C196,covid_vlookup,HLOOKUP(D$3,covid_hlookup,2,FALSE),false), "No Data")</f>
        <v>338779</v>
      </c>
      <c r="E196" s="9"/>
      <c r="F196" s="9">
        <f>IFERROR(VLOOKUP($C196,covid_vlookup,HLOOKUP(F$3,covid_hlookup,2,FALSE),false), "No Data")</f>
        <v>84339067</v>
      </c>
      <c r="G196" s="9">
        <f>IFERROR(VLOOKUP($C196,covid_vlookup,HLOOKUP(G$3,covid_hlookup,2,FALSE),false), "No Data")</f>
        <v>25129.341</v>
      </c>
      <c r="H196" s="5"/>
    </row>
    <row r="197">
      <c r="A197" s="2" t="s">
        <v>436</v>
      </c>
      <c r="B197" s="2" t="s">
        <v>142</v>
      </c>
      <c r="C197" s="2" t="s">
        <v>437</v>
      </c>
      <c r="D197" s="9" t="str">
        <f>IFERROR(VLOOKUP($C197,covid_vlookup,HLOOKUP(D$3,covid_hlookup,2,FALSE),false), "No Data")</f>
        <v>No Data</v>
      </c>
      <c r="E197" s="9"/>
      <c r="F197" s="9" t="str">
        <f>IFERROR(VLOOKUP($C197,covid_vlookup,HLOOKUP(F$3,covid_hlookup,2,FALSE),false), "No Data")</f>
        <v>No Data</v>
      </c>
      <c r="G197" s="9" t="str">
        <f>IFERROR(VLOOKUP($C197,covid_vlookup,HLOOKUP(G$3,covid_hlookup,2,FALSE),false), "No Data")</f>
        <v>No Data</v>
      </c>
      <c r="H197" s="5"/>
    </row>
    <row r="198">
      <c r="A198" s="2" t="s">
        <v>438</v>
      </c>
      <c r="B198" s="2" t="s">
        <v>135</v>
      </c>
      <c r="C198" s="2" t="s">
        <v>439</v>
      </c>
      <c r="D198" s="9" t="str">
        <f>IFERROR(VLOOKUP($C198,covid_vlookup,HLOOKUP(D$3,covid_hlookup,2,FALSE),false), "No Data")</f>
        <v>No Data</v>
      </c>
      <c r="E198" s="9"/>
      <c r="F198" s="9" t="str">
        <f>IFERROR(VLOOKUP($C198,covid_vlookup,HLOOKUP(F$3,covid_hlookup,2,FALSE),false), "No Data")</f>
        <v>No Data</v>
      </c>
      <c r="G198" s="9" t="str">
        <f>IFERROR(VLOOKUP($C198,covid_vlookup,HLOOKUP(G$3,covid_hlookup,2,FALSE),false), "No Data")</f>
        <v>No Data</v>
      </c>
      <c r="H198" s="5"/>
    </row>
    <row r="199">
      <c r="A199" s="2" t="s">
        <v>440</v>
      </c>
      <c r="B199" s="2" t="s">
        <v>132</v>
      </c>
      <c r="C199" s="2" t="s">
        <v>441</v>
      </c>
      <c r="D199" s="9" t="str">
        <f>IFERROR(VLOOKUP($C199,covid_vlookup,HLOOKUP(D$3,covid_hlookup,2,FALSE),false), "No Data")</f>
        <v>No Data</v>
      </c>
      <c r="E199" s="9"/>
      <c r="F199" s="9" t="str">
        <f>IFERROR(VLOOKUP($C199,covid_vlookup,HLOOKUP(F$3,covid_hlookup,2,FALSE),false), "No Data")</f>
        <v>No Data</v>
      </c>
      <c r="G199" s="9" t="str">
        <f>IFERROR(VLOOKUP($C199,covid_vlookup,HLOOKUP(G$3,covid_hlookup,2,FALSE),false), "No Data")</f>
        <v>No Data</v>
      </c>
      <c r="H199" s="5"/>
    </row>
    <row r="200">
      <c r="A200" s="2" t="s">
        <v>38</v>
      </c>
      <c r="B200" s="2" t="s">
        <v>36</v>
      </c>
      <c r="C200" s="2" t="s">
        <v>39</v>
      </c>
      <c r="D200" s="9">
        <f>IFERROR(VLOOKUP($C200,covid_vlookup,HLOOKUP(D$3,covid_hlookup,2,FALSE),false), "No Data")</f>
        <v>108608</v>
      </c>
      <c r="E200" s="9"/>
      <c r="F200" s="9">
        <f>IFERROR(VLOOKUP($C200,covid_vlookup,HLOOKUP(F$3,covid_hlookup,2,FALSE),false), "No Data")</f>
        <v>9890400</v>
      </c>
      <c r="G200" s="9">
        <f>IFERROR(VLOOKUP($C200,covid_vlookup,HLOOKUP(G$3,covid_hlookup,2,FALSE),false), "No Data")</f>
        <v>67293.483</v>
      </c>
      <c r="H200" s="5"/>
    </row>
    <row r="201">
      <c r="A201" s="2" t="s">
        <v>442</v>
      </c>
      <c r="B201" s="2" t="s">
        <v>132</v>
      </c>
      <c r="C201" s="2" t="s">
        <v>443</v>
      </c>
      <c r="D201" s="9" t="str">
        <f>IFERROR(VLOOKUP($C201,covid_vlookup,HLOOKUP(D$3,covid_hlookup,2,FALSE),false), "No Data")</f>
        <v>No Data</v>
      </c>
      <c r="E201" s="9"/>
      <c r="F201" s="9" t="str">
        <f>IFERROR(VLOOKUP($C201,covid_vlookup,HLOOKUP(F$3,covid_hlookup,2,FALSE),false), "No Data")</f>
        <v>No Data</v>
      </c>
      <c r="G201" s="9" t="str">
        <f>IFERROR(VLOOKUP($C201,covid_vlookup,HLOOKUP(G$3,covid_hlookup,2,FALSE),false), "No Data")</f>
        <v>No Data</v>
      </c>
      <c r="H201" s="5"/>
    </row>
    <row r="202">
      <c r="A202" s="2" t="s">
        <v>444</v>
      </c>
      <c r="B202" s="2" t="s">
        <v>142</v>
      </c>
      <c r="C202" s="2" t="s">
        <v>445</v>
      </c>
      <c r="D202" s="9" t="str">
        <f>IFERROR(VLOOKUP($C202,covid_vlookup,HLOOKUP(D$3,covid_hlookup,2,FALSE),false), "No Data")</f>
        <v>No Data</v>
      </c>
      <c r="E202" s="9"/>
      <c r="F202" s="9" t="str">
        <f>IFERROR(VLOOKUP($C202,covid_vlookup,HLOOKUP(F$3,covid_hlookup,2,FALSE),false), "No Data")</f>
        <v>No Data</v>
      </c>
      <c r="G202" s="9" t="str">
        <f>IFERROR(VLOOKUP($C202,covid_vlookup,HLOOKUP(G$3,covid_hlookup,2,FALSE),false), "No Data")</f>
        <v>No Data</v>
      </c>
      <c r="H202" s="5"/>
    </row>
    <row r="203">
      <c r="A203" s="2" t="s">
        <v>446</v>
      </c>
      <c r="B203" s="2" t="s">
        <v>142</v>
      </c>
      <c r="C203" s="2" t="s">
        <v>447</v>
      </c>
      <c r="D203" s="9" t="str">
        <f>IFERROR(VLOOKUP($C203,covid_vlookup,HLOOKUP(D$3,covid_hlookup,2,FALSE),false), "No Data")</f>
        <v>No Data</v>
      </c>
      <c r="E203" s="9"/>
      <c r="F203" s="9" t="str">
        <f>IFERROR(VLOOKUP($C203,covid_vlookup,HLOOKUP(F$3,covid_hlookup,2,FALSE),false), "No Data")</f>
        <v>No Data</v>
      </c>
      <c r="G203" s="9" t="str">
        <f>IFERROR(VLOOKUP($C203,covid_vlookup,HLOOKUP(G$3,covid_hlookup,2,FALSE),false), "No Data")</f>
        <v>No Data</v>
      </c>
      <c r="H203" s="5"/>
    </row>
    <row r="204">
      <c r="A204" s="2" t="s">
        <v>448</v>
      </c>
      <c r="B204" s="2" t="s">
        <v>147</v>
      </c>
      <c r="C204" s="2" t="s">
        <v>449</v>
      </c>
      <c r="D204" s="9" t="str">
        <f>IFERROR(VLOOKUP($C204,covid_vlookup,HLOOKUP(D$3,covid_hlookup,2,FALSE),false), "No Data")</f>
        <v>No Data</v>
      </c>
      <c r="E204" s="9"/>
      <c r="F204" s="9" t="str">
        <f>IFERROR(VLOOKUP($C204,covid_vlookup,HLOOKUP(F$3,covid_hlookup,2,FALSE),false), "No Data")</f>
        <v>No Data</v>
      </c>
      <c r="G204" s="9" t="str">
        <f>IFERROR(VLOOKUP($C204,covid_vlookup,HLOOKUP(G$3,covid_hlookup,2,FALSE),false), "No Data")</f>
        <v>No Data</v>
      </c>
      <c r="H204" s="5"/>
    </row>
    <row r="205">
      <c r="A205" s="2" t="s">
        <v>124</v>
      </c>
      <c r="B205" s="2" t="s">
        <v>36</v>
      </c>
      <c r="C205" s="2" t="s">
        <v>125</v>
      </c>
      <c r="D205" s="9">
        <f>IFERROR(VLOOKUP($C205,covid_vlookup,HLOOKUP(D$3,covid_hlookup,2,FALSE),false), "No Data")</f>
        <v>61859</v>
      </c>
      <c r="E205" s="9"/>
      <c r="F205" s="9">
        <f>IFERROR(VLOOKUP($C205,covid_vlookup,HLOOKUP(F$3,covid_hlookup,2,FALSE),false), "No Data")</f>
        <v>33469199</v>
      </c>
      <c r="G205" s="9">
        <f>IFERROR(VLOOKUP($C205,covid_vlookup,HLOOKUP(G$3,covid_hlookup,2,FALSE),false), "No Data")</f>
        <v>6253.104</v>
      </c>
      <c r="H205" s="5"/>
    </row>
    <row r="206">
      <c r="A206" s="2" t="s">
        <v>450</v>
      </c>
      <c r="B206" s="2" t="s">
        <v>132</v>
      </c>
      <c r="C206" s="2" t="s">
        <v>451</v>
      </c>
      <c r="D206" s="9" t="str">
        <f>IFERROR(VLOOKUP($C206,covid_vlookup,HLOOKUP(D$3,covid_hlookup,2,FALSE),false), "No Data")</f>
        <v>No Data</v>
      </c>
      <c r="E206" s="9"/>
      <c r="F206" s="9" t="str">
        <f>IFERROR(VLOOKUP($C206,covid_vlookup,HLOOKUP(F$3,covid_hlookup,2,FALSE),false), "No Data")</f>
        <v>No Data</v>
      </c>
      <c r="G206" s="9" t="str">
        <f>IFERROR(VLOOKUP($C206,covid_vlookup,HLOOKUP(G$3,covid_hlookup,2,FALSE),false), "No Data")</f>
        <v>No Data</v>
      </c>
      <c r="H206" s="5"/>
    </row>
    <row r="207">
      <c r="A207" s="2" t="s">
        <v>452</v>
      </c>
      <c r="B207" s="2" t="s">
        <v>147</v>
      </c>
      <c r="C207" s="2" t="s">
        <v>453</v>
      </c>
      <c r="D207" s="9" t="str">
        <f>IFERROR(VLOOKUP($C207,covid_vlookup,HLOOKUP(D$3,covid_hlookup,2,FALSE),false), "No Data")</f>
        <v>No Data</v>
      </c>
      <c r="E207" s="9"/>
      <c r="F207" s="9" t="str">
        <f>IFERROR(VLOOKUP($C207,covid_vlookup,HLOOKUP(F$3,covid_hlookup,2,FALSE),false), "No Data")</f>
        <v>No Data</v>
      </c>
      <c r="G207" s="9" t="str">
        <f>IFERROR(VLOOKUP($C207,covid_vlookup,HLOOKUP(G$3,covid_hlookup,2,FALSE),false), "No Data")</f>
        <v>No Data</v>
      </c>
      <c r="H207" s="5"/>
    </row>
    <row r="208">
      <c r="A208" s="2" t="s">
        <v>126</v>
      </c>
      <c r="B208" s="2" t="s">
        <v>36</v>
      </c>
      <c r="C208" s="2" t="s">
        <v>127</v>
      </c>
      <c r="D208" s="9">
        <f>IFERROR(VLOOKUP($C208,covid_vlookup,HLOOKUP(D$3,covid_hlookup,2,FALSE),false), "No Data")</f>
        <v>1113</v>
      </c>
      <c r="E208" s="9"/>
      <c r="F208" s="9">
        <f>IFERROR(VLOOKUP($C208,covid_vlookup,HLOOKUP(F$3,covid_hlookup,2,FALSE),false), "No Data")</f>
        <v>97338583</v>
      </c>
      <c r="G208" s="9">
        <f>IFERROR(VLOOKUP($C208,covid_vlookup,HLOOKUP(G$3,covid_hlookup,2,FALSE),false), "No Data")</f>
        <v>6171.884</v>
      </c>
      <c r="H208" s="5"/>
    </row>
    <row r="209">
      <c r="A209" s="2" t="s">
        <v>454</v>
      </c>
      <c r="B209" s="2" t="s">
        <v>135</v>
      </c>
      <c r="C209" s="2" t="s">
        <v>455</v>
      </c>
      <c r="D209" s="9" t="str">
        <f>IFERROR(VLOOKUP($C209,covid_vlookup,HLOOKUP(D$3,covid_hlookup,2,FALSE),false), "No Data")</f>
        <v>No Data</v>
      </c>
      <c r="E209" s="9"/>
      <c r="F209" s="9" t="str">
        <f>IFERROR(VLOOKUP($C209,covid_vlookup,HLOOKUP(F$3,covid_hlookup,2,FALSE),false), "No Data")</f>
        <v>No Data</v>
      </c>
      <c r="G209" s="9" t="str">
        <f>IFERROR(VLOOKUP($C209,covid_vlookup,HLOOKUP(G$3,covid_hlookup,2,FALSE),false), "No Data")</f>
        <v>No Data</v>
      </c>
      <c r="H209" s="5"/>
    </row>
    <row r="210">
      <c r="A210" s="2" t="s">
        <v>128</v>
      </c>
      <c r="B210" s="2" t="s">
        <v>36</v>
      </c>
      <c r="C210" s="2" t="s">
        <v>129</v>
      </c>
      <c r="D210" s="9">
        <f>IFERROR(VLOOKUP($C210,covid_vlookup,HLOOKUP(D$3,covid_hlookup,2,FALSE),false), "No Data")</f>
        <v>2056</v>
      </c>
      <c r="E210" s="9"/>
      <c r="F210" s="9">
        <f>IFERROR(VLOOKUP($C210,covid_vlookup,HLOOKUP(F$3,covid_hlookup,2,FALSE),false), "No Data")</f>
        <v>29825968</v>
      </c>
      <c r="G210" s="9">
        <f>IFERROR(VLOOKUP($C210,covid_vlookup,HLOOKUP(G$3,covid_hlookup,2,FALSE),false), "No Data")</f>
        <v>1479.147</v>
      </c>
      <c r="H210" s="5"/>
    </row>
    <row r="211">
      <c r="A211" s="2" t="s">
        <v>456</v>
      </c>
      <c r="B211" s="2" t="s">
        <v>135</v>
      </c>
      <c r="C211" s="2" t="s">
        <v>457</v>
      </c>
      <c r="D211" s="9" t="str">
        <f>IFERROR(VLOOKUP($C211,covid_vlookup,HLOOKUP(D$3,covid_hlookup,2,FALSE),false), "No Data")</f>
        <v>No Data</v>
      </c>
      <c r="E211" s="9"/>
      <c r="F211" s="9" t="str">
        <f>IFERROR(VLOOKUP($C211,covid_vlookup,HLOOKUP(F$3,covid_hlookup,2,FALSE),false), "No Data")</f>
        <v>No Data</v>
      </c>
      <c r="G211" s="9" t="str">
        <f>IFERROR(VLOOKUP($C211,covid_vlookup,HLOOKUP(G$3,covid_hlookup,2,FALSE),false), "No Data")</f>
        <v>No Data</v>
      </c>
      <c r="H211" s="5"/>
    </row>
    <row r="212">
      <c r="A212" s="2" t="s">
        <v>458</v>
      </c>
      <c r="B212" s="2" t="s">
        <v>135</v>
      </c>
      <c r="C212" s="2" t="s">
        <v>459</v>
      </c>
      <c r="D212" s="9" t="str">
        <f>IFERROR(VLOOKUP($C212,covid_vlookup,HLOOKUP(D$3,covid_hlookup,2,FALSE),false), "No Data")</f>
        <v>No Data</v>
      </c>
      <c r="E212" s="9"/>
      <c r="F212" s="9" t="str">
        <f>IFERROR(VLOOKUP($C212,covid_vlookup,HLOOKUP(F$3,covid_hlookup,2,FALSE),false), "No Data")</f>
        <v>No Data</v>
      </c>
      <c r="G212" s="9" t="str">
        <f>IFERROR(VLOOKUP($C212,covid_vlookup,HLOOKUP(G$3,covid_hlookup,2,FALSE),false), "No Data")</f>
        <v>No Data</v>
      </c>
      <c r="H212" s="5"/>
    </row>
    <row r="213">
      <c r="A213" s="5"/>
      <c r="B213" s="5"/>
      <c r="C213" s="5"/>
      <c r="D213" s="10"/>
      <c r="E213" s="10"/>
      <c r="F213" s="5"/>
      <c r="G213" s="5"/>
      <c r="H213" s="5"/>
    </row>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1.88"/>
    <col customWidth="1" min="3" max="3" width="28.13"/>
    <col customWidth="1" min="4" max="7" width="12.88"/>
    <col customWidth="1" min="8" max="8" width="3.88"/>
    <col customWidth="1" min="9" max="9" width="14.13"/>
    <col customWidth="1" min="10" max="10" width="3.88"/>
    <col customWidth="1" min="11" max="11" width="10.25"/>
    <col customWidth="1" min="12" max="12" width="10.13"/>
    <col customWidth="1" min="13" max="13" width="10.88"/>
    <col customWidth="1" min="14" max="14" width="9.5"/>
    <col customWidth="1" min="15" max="16" width="13.38"/>
  </cols>
  <sheetData>
    <row r="1">
      <c r="A1" s="6" t="s">
        <v>460</v>
      </c>
      <c r="H1" s="11"/>
      <c r="P1" s="12"/>
    </row>
    <row r="2">
      <c r="A2" s="13"/>
      <c r="B2" s="3"/>
      <c r="C2" s="3"/>
      <c r="D2" s="14"/>
      <c r="E2" s="14"/>
      <c r="F2" s="12"/>
      <c r="G2" s="12"/>
      <c r="H2" s="11"/>
      <c r="P2" s="12"/>
    </row>
    <row r="3">
      <c r="A3" s="13" t="s">
        <v>1</v>
      </c>
      <c r="B3" s="3" t="s">
        <v>2</v>
      </c>
      <c r="C3" s="3" t="s">
        <v>3</v>
      </c>
      <c r="D3" s="15" t="s">
        <v>4</v>
      </c>
      <c r="E3" s="15" t="s">
        <v>6</v>
      </c>
      <c r="F3" s="16" t="s">
        <v>19</v>
      </c>
      <c r="G3" s="16" t="s">
        <v>24</v>
      </c>
      <c r="H3" s="11"/>
      <c r="P3" s="12"/>
    </row>
    <row r="4">
      <c r="A4" s="2" t="s">
        <v>35</v>
      </c>
      <c r="B4" s="2" t="s">
        <v>36</v>
      </c>
      <c r="C4" s="2" t="s">
        <v>37</v>
      </c>
      <c r="D4" s="5"/>
      <c r="E4" s="5"/>
      <c r="F4" s="5"/>
      <c r="G4" s="17"/>
      <c r="H4" s="11"/>
      <c r="P4" s="5"/>
    </row>
    <row r="5">
      <c r="A5" s="2" t="s">
        <v>131</v>
      </c>
      <c r="B5" s="2" t="s">
        <v>132</v>
      </c>
      <c r="C5" s="2" t="s">
        <v>133</v>
      </c>
      <c r="D5" s="5"/>
      <c r="E5" s="5"/>
      <c r="F5" s="5"/>
      <c r="G5" s="17"/>
      <c r="H5" s="11"/>
      <c r="P5" s="5"/>
    </row>
    <row r="6">
      <c r="A6" s="2" t="s">
        <v>134</v>
      </c>
      <c r="B6" s="2" t="s">
        <v>135</v>
      </c>
      <c r="C6" s="2" t="s">
        <v>136</v>
      </c>
      <c r="D6" s="5"/>
      <c r="E6" s="5"/>
      <c r="F6" s="5"/>
      <c r="G6" s="17"/>
      <c r="H6" s="11"/>
      <c r="P6" s="5"/>
    </row>
    <row r="7">
      <c r="A7" s="2" t="s">
        <v>137</v>
      </c>
      <c r="B7" s="2" t="s">
        <v>132</v>
      </c>
      <c r="C7" s="2" t="s">
        <v>138</v>
      </c>
      <c r="D7" s="5"/>
      <c r="E7" s="5"/>
      <c r="F7" s="5"/>
      <c r="G7" s="17"/>
      <c r="H7" s="11"/>
      <c r="P7" s="5"/>
    </row>
    <row r="8">
      <c r="A8" s="2" t="s">
        <v>139</v>
      </c>
      <c r="B8" s="2" t="s">
        <v>135</v>
      </c>
      <c r="C8" s="2" t="s">
        <v>140</v>
      </c>
      <c r="D8" s="5"/>
      <c r="E8" s="5"/>
      <c r="F8" s="5"/>
      <c r="G8" s="17"/>
      <c r="H8" s="11"/>
      <c r="P8" s="5"/>
    </row>
    <row r="9">
      <c r="A9" s="2" t="s">
        <v>141</v>
      </c>
      <c r="B9" s="2" t="s">
        <v>142</v>
      </c>
      <c r="C9" s="2" t="s">
        <v>143</v>
      </c>
      <c r="D9" s="5"/>
      <c r="E9" s="5"/>
      <c r="F9" s="5"/>
      <c r="G9" s="17"/>
      <c r="H9" s="11"/>
      <c r="P9" s="5"/>
    </row>
    <row r="10">
      <c r="A10" s="2" t="s">
        <v>144</v>
      </c>
      <c r="B10" s="2" t="s">
        <v>142</v>
      </c>
      <c r="C10" s="2" t="s">
        <v>145</v>
      </c>
      <c r="D10" s="5"/>
      <c r="E10" s="5"/>
      <c r="F10" s="5"/>
      <c r="G10" s="17"/>
      <c r="H10" s="11"/>
      <c r="P10" s="5"/>
    </row>
    <row r="11">
      <c r="A11" s="2" t="s">
        <v>146</v>
      </c>
      <c r="B11" s="2" t="s">
        <v>147</v>
      </c>
      <c r="C11" s="2" t="s">
        <v>148</v>
      </c>
      <c r="D11" s="5"/>
      <c r="E11" s="5"/>
      <c r="F11" s="5"/>
      <c r="G11" s="17"/>
      <c r="H11" s="11"/>
      <c r="P11" s="5"/>
    </row>
    <row r="12">
      <c r="A12" s="2" t="s">
        <v>40</v>
      </c>
      <c r="B12" s="2" t="s">
        <v>36</v>
      </c>
      <c r="C12" s="2" t="s">
        <v>41</v>
      </c>
      <c r="D12" s="5"/>
      <c r="E12" s="5"/>
      <c r="F12" s="5"/>
      <c r="G12" s="17"/>
      <c r="H12" s="11"/>
      <c r="P12" s="5"/>
    </row>
    <row r="13">
      <c r="A13" s="2" t="s">
        <v>149</v>
      </c>
      <c r="B13" s="2" t="s">
        <v>142</v>
      </c>
      <c r="C13" s="2" t="s">
        <v>150</v>
      </c>
      <c r="D13" s="5"/>
      <c r="E13" s="5"/>
      <c r="F13" s="5"/>
      <c r="G13" s="17"/>
      <c r="H13" s="11"/>
      <c r="P13" s="5"/>
    </row>
    <row r="14">
      <c r="A14" s="2" t="s">
        <v>151</v>
      </c>
      <c r="B14" s="2" t="s">
        <v>152</v>
      </c>
      <c r="C14" s="2" t="s">
        <v>153</v>
      </c>
      <c r="D14" s="5"/>
      <c r="E14" s="5"/>
      <c r="F14" s="5"/>
      <c r="G14" s="17"/>
      <c r="H14" s="11"/>
      <c r="I14" s="3" t="s">
        <v>461</v>
      </c>
      <c r="J14" s="14"/>
      <c r="K14" s="14" t="s">
        <v>3</v>
      </c>
      <c r="L14" s="14" t="s">
        <v>4</v>
      </c>
      <c r="M14" s="14" t="s">
        <v>6</v>
      </c>
      <c r="N14" s="12" t="s">
        <v>19</v>
      </c>
      <c r="O14" s="12" t="s">
        <v>24</v>
      </c>
      <c r="P14" s="5"/>
    </row>
    <row r="15">
      <c r="A15" s="2" t="s">
        <v>154</v>
      </c>
      <c r="B15" s="2" t="s">
        <v>132</v>
      </c>
      <c r="C15" s="2" t="s">
        <v>155</v>
      </c>
      <c r="D15" s="5"/>
      <c r="E15" s="5"/>
      <c r="F15" s="5"/>
      <c r="G15" s="17"/>
      <c r="H15" s="11"/>
      <c r="I15" s="5"/>
      <c r="J15" s="5"/>
      <c r="K15" s="18" t="str">
        <f>IFERROR(__xludf.DUMMYFUNCTION("SORTN(FILTER(results_with_index, NOT(ISNA(total_cases_index))), $I$17, , $I$20, $I$23)"),"Afghanistan")</f>
        <v>Afghanistan</v>
      </c>
      <c r="L15" s="5"/>
      <c r="M15" s="5"/>
      <c r="N15" s="5"/>
      <c r="O15" s="17"/>
      <c r="P15" s="5"/>
    </row>
    <row r="16">
      <c r="A16" s="2" t="s">
        <v>42</v>
      </c>
      <c r="B16" s="2" t="s">
        <v>36</v>
      </c>
      <c r="C16" s="2" t="s">
        <v>43</v>
      </c>
      <c r="D16" s="5"/>
      <c r="E16" s="5"/>
      <c r="F16" s="5"/>
      <c r="G16" s="17"/>
      <c r="H16" s="11"/>
      <c r="I16" s="19" t="s">
        <v>462</v>
      </c>
      <c r="J16" s="5"/>
      <c r="K16" s="5" t="str">
        <f>IFERROR(__xludf.DUMMYFUNCTION("""COMPUTED_VALUE"""),"Albania")</f>
        <v>Albania</v>
      </c>
      <c r="L16" s="5"/>
      <c r="M16" s="5"/>
      <c r="N16" s="5"/>
      <c r="O16" s="17"/>
      <c r="P16" s="5"/>
    </row>
    <row r="17">
      <c r="A17" s="2" t="s">
        <v>156</v>
      </c>
      <c r="B17" s="2" t="s">
        <v>142</v>
      </c>
      <c r="C17" s="2" t="s">
        <v>157</v>
      </c>
      <c r="D17" s="5"/>
      <c r="E17" s="5"/>
      <c r="F17" s="5"/>
      <c r="G17" s="17"/>
      <c r="H17" s="11"/>
      <c r="I17" s="20">
        <v>5.0</v>
      </c>
      <c r="J17" s="5"/>
      <c r="K17" s="5" t="str">
        <f>IFERROR(__xludf.DUMMYFUNCTION("""COMPUTED_VALUE"""),"Algeria")</f>
        <v>Algeria</v>
      </c>
      <c r="L17" s="5"/>
      <c r="M17" s="5"/>
      <c r="N17" s="5"/>
      <c r="O17" s="17"/>
      <c r="P17" s="5"/>
    </row>
    <row r="18">
      <c r="A18" s="2" t="s">
        <v>46</v>
      </c>
      <c r="B18" s="2" t="s">
        <v>36</v>
      </c>
      <c r="C18" s="2" t="s">
        <v>47</v>
      </c>
      <c r="D18" s="5"/>
      <c r="E18" s="5"/>
      <c r="F18" s="5"/>
      <c r="G18" s="17"/>
      <c r="H18" s="11"/>
      <c r="I18" s="21"/>
      <c r="J18" s="5"/>
      <c r="K18" s="5" t="str">
        <f>IFERROR(__xludf.DUMMYFUNCTION("""COMPUTED_VALUE"""),"Andorra")</f>
        <v>Andorra</v>
      </c>
      <c r="L18" s="5"/>
      <c r="M18" s="5"/>
      <c r="N18" s="5"/>
      <c r="O18" s="17"/>
      <c r="P18" s="5"/>
    </row>
    <row r="19">
      <c r="A19" s="2" t="s">
        <v>44</v>
      </c>
      <c r="B19" s="2" t="s">
        <v>36</v>
      </c>
      <c r="C19" s="2" t="s">
        <v>45</v>
      </c>
      <c r="D19" s="5"/>
      <c r="E19" s="5"/>
      <c r="F19" s="5"/>
      <c r="G19" s="17"/>
      <c r="H19" s="11"/>
      <c r="I19" s="19" t="s">
        <v>463</v>
      </c>
      <c r="J19" s="5"/>
      <c r="K19" s="5" t="str">
        <f>IFERROR(__xludf.DUMMYFUNCTION("""COMPUTED_VALUE"""),"Angola")</f>
        <v>Angola</v>
      </c>
      <c r="L19" s="5"/>
      <c r="M19" s="5"/>
      <c r="N19" s="5"/>
      <c r="O19" s="17"/>
      <c r="P19" s="5"/>
    </row>
    <row r="20">
      <c r="A20" s="2" t="s">
        <v>158</v>
      </c>
      <c r="B20" s="2" t="s">
        <v>142</v>
      </c>
      <c r="C20" s="2" t="s">
        <v>159</v>
      </c>
      <c r="D20" s="5"/>
      <c r="E20" s="5"/>
      <c r="F20" s="5"/>
      <c r="G20" s="17"/>
      <c r="H20" s="11"/>
      <c r="I20" s="20">
        <v>4.0</v>
      </c>
      <c r="J20" s="5"/>
      <c r="K20" s="5"/>
      <c r="L20" s="5"/>
      <c r="M20" s="5"/>
      <c r="N20" s="5"/>
      <c r="O20" s="5"/>
      <c r="P20" s="5"/>
    </row>
    <row r="21">
      <c r="A21" s="2" t="s">
        <v>160</v>
      </c>
      <c r="B21" s="2" t="s">
        <v>132</v>
      </c>
      <c r="C21" s="2" t="s">
        <v>161</v>
      </c>
      <c r="D21" s="5"/>
      <c r="E21" s="5"/>
      <c r="F21" s="5"/>
      <c r="G21" s="17"/>
      <c r="H21" s="11"/>
      <c r="I21" s="21"/>
      <c r="J21" s="5"/>
      <c r="K21" s="5"/>
      <c r="L21" s="5"/>
      <c r="M21" s="5"/>
      <c r="N21" s="5"/>
      <c r="O21" s="5"/>
      <c r="P21" s="5"/>
    </row>
    <row r="22">
      <c r="A22" s="2" t="s">
        <v>162</v>
      </c>
      <c r="B22" s="2" t="s">
        <v>132</v>
      </c>
      <c r="C22" s="2" t="s">
        <v>163</v>
      </c>
      <c r="D22" s="5"/>
      <c r="E22" s="5"/>
      <c r="F22" s="5"/>
      <c r="G22" s="17"/>
      <c r="H22" s="11"/>
      <c r="I22" s="19" t="s">
        <v>464</v>
      </c>
      <c r="J22" s="5"/>
      <c r="K22" s="5"/>
      <c r="L22" s="5"/>
      <c r="M22" s="5"/>
      <c r="N22" s="5"/>
      <c r="O22" s="5"/>
      <c r="P22" s="5"/>
    </row>
    <row r="23">
      <c r="A23" s="2" t="s">
        <v>164</v>
      </c>
      <c r="B23" s="2" t="s">
        <v>142</v>
      </c>
      <c r="C23" s="2" t="s">
        <v>165</v>
      </c>
      <c r="D23" s="5"/>
      <c r="E23" s="5"/>
      <c r="F23" s="5"/>
      <c r="G23" s="17"/>
      <c r="H23" s="11"/>
      <c r="I23" s="22" t="b">
        <v>1</v>
      </c>
      <c r="J23" s="5"/>
      <c r="K23" s="5"/>
      <c r="L23" s="5"/>
      <c r="M23" s="5"/>
      <c r="N23" s="5"/>
      <c r="O23" s="5"/>
      <c r="P23" s="5"/>
    </row>
    <row r="24">
      <c r="A24" s="2" t="s">
        <v>166</v>
      </c>
      <c r="B24" s="2" t="s">
        <v>135</v>
      </c>
      <c r="C24" s="2" t="s">
        <v>167</v>
      </c>
      <c r="D24" s="5"/>
      <c r="E24" s="5"/>
      <c r="F24" s="5"/>
      <c r="G24" s="17"/>
      <c r="H24" s="11"/>
      <c r="I24" s="5"/>
      <c r="J24" s="5"/>
      <c r="K24" s="5"/>
      <c r="L24" s="5"/>
      <c r="M24" s="5"/>
      <c r="N24" s="5"/>
      <c r="O24" s="5"/>
      <c r="P24" s="5"/>
    </row>
    <row r="25">
      <c r="A25" s="2" t="s">
        <v>168</v>
      </c>
      <c r="B25" s="2" t="s">
        <v>142</v>
      </c>
      <c r="C25" s="2" t="s">
        <v>169</v>
      </c>
      <c r="D25" s="5"/>
      <c r="E25" s="5"/>
      <c r="F25" s="5"/>
      <c r="G25" s="17"/>
      <c r="H25" s="11"/>
      <c r="P25" s="5"/>
    </row>
    <row r="26">
      <c r="A26" s="2" t="s">
        <v>50</v>
      </c>
      <c r="B26" s="2" t="s">
        <v>36</v>
      </c>
      <c r="C26" s="2" t="s">
        <v>51</v>
      </c>
      <c r="D26" s="5"/>
      <c r="E26" s="5"/>
      <c r="F26" s="5"/>
      <c r="G26" s="17"/>
      <c r="H26" s="11"/>
      <c r="P26" s="5"/>
    </row>
    <row r="27">
      <c r="A27" s="2" t="s">
        <v>170</v>
      </c>
      <c r="B27" s="2" t="s">
        <v>147</v>
      </c>
      <c r="C27" s="2" t="s">
        <v>171</v>
      </c>
      <c r="D27" s="5"/>
      <c r="E27" s="5"/>
      <c r="F27" s="5"/>
      <c r="G27" s="17"/>
      <c r="H27" s="11"/>
      <c r="P27" s="5"/>
    </row>
    <row r="28">
      <c r="A28" s="2" t="s">
        <v>172</v>
      </c>
      <c r="B28" s="2" t="s">
        <v>142</v>
      </c>
      <c r="C28" s="2" t="s">
        <v>173</v>
      </c>
      <c r="D28" s="5"/>
      <c r="E28" s="5"/>
      <c r="F28" s="5"/>
      <c r="G28" s="17"/>
      <c r="H28" s="11"/>
      <c r="P28" s="5"/>
    </row>
    <row r="29">
      <c r="A29" s="2" t="s">
        <v>174</v>
      </c>
      <c r="B29" s="2" t="s">
        <v>132</v>
      </c>
      <c r="C29" s="2" t="s">
        <v>175</v>
      </c>
      <c r="D29" s="5"/>
      <c r="E29" s="5"/>
      <c r="F29" s="5"/>
      <c r="G29" s="17"/>
      <c r="H29" s="11"/>
      <c r="P29" s="5"/>
    </row>
    <row r="30">
      <c r="A30" s="2" t="s">
        <v>176</v>
      </c>
      <c r="B30" s="2" t="s">
        <v>135</v>
      </c>
      <c r="C30" s="2" t="s">
        <v>177</v>
      </c>
      <c r="D30" s="5"/>
      <c r="E30" s="5"/>
      <c r="F30" s="5"/>
      <c r="G30" s="17"/>
      <c r="H30" s="11"/>
      <c r="P30" s="5"/>
    </row>
    <row r="31">
      <c r="A31" s="2" t="s">
        <v>178</v>
      </c>
      <c r="B31" s="2" t="s">
        <v>147</v>
      </c>
      <c r="C31" s="2" t="s">
        <v>179</v>
      </c>
      <c r="D31" s="5"/>
      <c r="E31" s="5"/>
      <c r="F31" s="5"/>
      <c r="G31" s="17"/>
      <c r="H31" s="11"/>
      <c r="P31" s="5"/>
    </row>
    <row r="32">
      <c r="A32" s="2" t="s">
        <v>180</v>
      </c>
      <c r="B32" s="2" t="s">
        <v>142</v>
      </c>
      <c r="C32" s="2" t="s">
        <v>181</v>
      </c>
      <c r="D32" s="5"/>
      <c r="E32" s="5"/>
      <c r="F32" s="5"/>
      <c r="G32" s="17"/>
      <c r="H32" s="11"/>
      <c r="I32" s="5"/>
      <c r="J32" s="5"/>
      <c r="K32" s="5"/>
      <c r="L32" s="5"/>
      <c r="M32" s="5"/>
      <c r="N32" s="5"/>
      <c r="O32" s="5"/>
      <c r="P32" s="5"/>
    </row>
    <row r="33">
      <c r="A33" s="2" t="s">
        <v>48</v>
      </c>
      <c r="B33" s="2" t="s">
        <v>36</v>
      </c>
      <c r="C33" s="2" t="s">
        <v>49</v>
      </c>
      <c r="D33" s="5"/>
      <c r="E33" s="5"/>
      <c r="F33" s="5"/>
      <c r="G33" s="17"/>
      <c r="H33" s="11"/>
      <c r="I33" s="5"/>
      <c r="J33" s="5"/>
      <c r="K33" s="5"/>
      <c r="L33" s="5"/>
      <c r="M33" s="5"/>
      <c r="N33" s="5"/>
      <c r="O33" s="5"/>
      <c r="P33" s="5"/>
    </row>
    <row r="34">
      <c r="A34" s="2" t="s">
        <v>182</v>
      </c>
      <c r="B34" s="2" t="s">
        <v>132</v>
      </c>
      <c r="C34" s="2" t="s">
        <v>183</v>
      </c>
      <c r="D34" s="5"/>
      <c r="E34" s="5"/>
      <c r="F34" s="5"/>
      <c r="G34" s="17"/>
      <c r="H34" s="11"/>
      <c r="I34" s="5"/>
      <c r="J34" s="5"/>
      <c r="K34" s="5"/>
      <c r="L34" s="5"/>
      <c r="M34" s="5"/>
      <c r="N34" s="5"/>
      <c r="O34" s="5"/>
      <c r="P34" s="5"/>
    </row>
    <row r="35">
      <c r="A35" s="2" t="s">
        <v>184</v>
      </c>
      <c r="B35" s="2" t="s">
        <v>135</v>
      </c>
      <c r="C35" s="2" t="s">
        <v>185</v>
      </c>
      <c r="D35" s="5"/>
      <c r="E35" s="5"/>
      <c r="F35" s="5"/>
      <c r="G35" s="17"/>
      <c r="H35" s="11"/>
      <c r="I35" s="5"/>
      <c r="J35" s="5"/>
      <c r="K35" s="5"/>
      <c r="L35" s="5"/>
      <c r="M35" s="5"/>
      <c r="N35" s="5"/>
      <c r="O35" s="5"/>
      <c r="P35" s="5"/>
    </row>
    <row r="36">
      <c r="A36" s="2" t="s">
        <v>186</v>
      </c>
      <c r="B36" s="2" t="s">
        <v>135</v>
      </c>
      <c r="C36" s="2" t="s">
        <v>187</v>
      </c>
      <c r="D36" s="5"/>
      <c r="E36" s="5"/>
      <c r="F36" s="5"/>
      <c r="G36" s="17"/>
      <c r="H36" s="11"/>
      <c r="I36" s="5"/>
      <c r="J36" s="5"/>
      <c r="K36" s="5"/>
      <c r="L36" s="5"/>
      <c r="M36" s="5"/>
      <c r="N36" s="5"/>
      <c r="O36" s="5"/>
      <c r="P36" s="5"/>
    </row>
    <row r="37">
      <c r="A37" s="2" t="s">
        <v>76</v>
      </c>
      <c r="B37" s="2" t="s">
        <v>36</v>
      </c>
      <c r="C37" s="2" t="s">
        <v>77</v>
      </c>
      <c r="D37" s="5"/>
      <c r="E37" s="5"/>
      <c r="F37" s="5"/>
      <c r="G37" s="17"/>
      <c r="H37" s="11"/>
      <c r="I37" s="5"/>
      <c r="J37" s="5"/>
      <c r="K37" s="5"/>
      <c r="L37" s="5"/>
      <c r="M37" s="5"/>
      <c r="N37" s="5"/>
      <c r="O37" s="5"/>
      <c r="P37" s="5"/>
    </row>
    <row r="38">
      <c r="A38" s="2" t="s">
        <v>188</v>
      </c>
      <c r="B38" s="2" t="s">
        <v>135</v>
      </c>
      <c r="C38" s="2" t="s">
        <v>189</v>
      </c>
      <c r="D38" s="5"/>
      <c r="E38" s="5"/>
      <c r="F38" s="5"/>
      <c r="G38" s="17"/>
      <c r="H38" s="11"/>
      <c r="I38" s="5"/>
      <c r="J38" s="5"/>
      <c r="K38" s="5"/>
      <c r="L38" s="5"/>
      <c r="M38" s="5"/>
      <c r="N38" s="5"/>
      <c r="O38" s="5"/>
      <c r="P38" s="5"/>
    </row>
    <row r="39">
      <c r="A39" s="2" t="s">
        <v>190</v>
      </c>
      <c r="B39" s="2" t="s">
        <v>142</v>
      </c>
      <c r="C39" s="2" t="s">
        <v>191</v>
      </c>
      <c r="D39" s="5"/>
      <c r="E39" s="5"/>
      <c r="F39" s="5"/>
      <c r="G39" s="17"/>
      <c r="H39" s="11"/>
      <c r="I39" s="5"/>
      <c r="J39" s="5"/>
      <c r="K39" s="5"/>
      <c r="L39" s="5"/>
      <c r="M39" s="5"/>
      <c r="N39" s="5"/>
      <c r="O39" s="5"/>
      <c r="P39" s="5"/>
    </row>
    <row r="40">
      <c r="A40" s="2" t="s">
        <v>192</v>
      </c>
      <c r="B40" s="2" t="s">
        <v>135</v>
      </c>
      <c r="C40" s="2" t="s">
        <v>193</v>
      </c>
      <c r="D40" s="5"/>
      <c r="E40" s="5"/>
      <c r="F40" s="5"/>
      <c r="G40" s="17"/>
      <c r="H40" s="11"/>
      <c r="I40" s="5"/>
      <c r="J40" s="5"/>
      <c r="K40" s="5"/>
      <c r="L40" s="5"/>
      <c r="M40" s="5"/>
      <c r="N40" s="5"/>
      <c r="O40" s="5"/>
      <c r="P40" s="5"/>
    </row>
    <row r="41">
      <c r="A41" s="2" t="s">
        <v>194</v>
      </c>
      <c r="B41" s="2" t="s">
        <v>142</v>
      </c>
      <c r="C41" s="2" t="s">
        <v>195</v>
      </c>
      <c r="D41" s="5"/>
      <c r="E41" s="5"/>
      <c r="F41" s="5"/>
      <c r="G41" s="17"/>
      <c r="H41" s="11"/>
      <c r="I41" s="5"/>
      <c r="J41" s="5"/>
      <c r="K41" s="5"/>
      <c r="L41" s="5"/>
      <c r="M41" s="5"/>
      <c r="N41" s="5"/>
      <c r="O41" s="5"/>
      <c r="P41" s="5"/>
    </row>
    <row r="42">
      <c r="A42" s="2" t="s">
        <v>196</v>
      </c>
      <c r="B42" s="2" t="s">
        <v>135</v>
      </c>
      <c r="C42" s="2" t="s">
        <v>197</v>
      </c>
      <c r="D42" s="5"/>
      <c r="E42" s="5"/>
      <c r="F42" s="5"/>
      <c r="G42" s="17"/>
      <c r="H42" s="11"/>
      <c r="I42" s="5"/>
      <c r="J42" s="5"/>
      <c r="K42" s="5"/>
      <c r="L42" s="5"/>
      <c r="M42" s="5"/>
      <c r="N42" s="5"/>
      <c r="O42" s="5"/>
      <c r="P42" s="5"/>
    </row>
    <row r="43">
      <c r="A43" s="2" t="s">
        <v>198</v>
      </c>
      <c r="B43" s="2" t="s">
        <v>135</v>
      </c>
      <c r="C43" s="2" t="s">
        <v>199</v>
      </c>
      <c r="D43" s="5"/>
      <c r="E43" s="5"/>
      <c r="F43" s="5"/>
      <c r="G43" s="17"/>
      <c r="H43" s="11"/>
      <c r="I43" s="5"/>
      <c r="J43" s="5"/>
      <c r="K43" s="5"/>
      <c r="L43" s="5"/>
      <c r="M43" s="5"/>
      <c r="N43" s="5"/>
      <c r="O43" s="5"/>
      <c r="P43" s="5"/>
    </row>
    <row r="44">
      <c r="A44" s="2" t="s">
        <v>200</v>
      </c>
      <c r="B44" s="2" t="s">
        <v>147</v>
      </c>
      <c r="C44" s="2" t="s">
        <v>201</v>
      </c>
      <c r="D44" s="5"/>
      <c r="E44" s="5"/>
      <c r="F44" s="5"/>
      <c r="G44" s="17"/>
      <c r="H44" s="11"/>
      <c r="I44" s="5"/>
      <c r="J44" s="5"/>
      <c r="K44" s="5"/>
      <c r="L44" s="5"/>
      <c r="M44" s="5"/>
      <c r="N44" s="5"/>
      <c r="O44" s="5"/>
      <c r="P44" s="5"/>
    </row>
    <row r="45">
      <c r="A45" s="2" t="s">
        <v>52</v>
      </c>
      <c r="B45" s="2" t="s">
        <v>36</v>
      </c>
      <c r="C45" s="2" t="s">
        <v>53</v>
      </c>
      <c r="D45" s="5"/>
      <c r="E45" s="5"/>
      <c r="F45" s="5"/>
      <c r="G45" s="17"/>
      <c r="H45" s="11"/>
      <c r="I45" s="5"/>
      <c r="J45" s="5"/>
      <c r="K45" s="5"/>
      <c r="L45" s="5"/>
      <c r="M45" s="5"/>
      <c r="N45" s="5"/>
      <c r="O45" s="5"/>
      <c r="P45" s="5"/>
    </row>
    <row r="46">
      <c r="A46" s="2" t="s">
        <v>202</v>
      </c>
      <c r="B46" s="2" t="s">
        <v>147</v>
      </c>
      <c r="C46" s="2" t="s">
        <v>203</v>
      </c>
      <c r="D46" s="5"/>
      <c r="E46" s="5"/>
      <c r="F46" s="5"/>
      <c r="G46" s="17"/>
      <c r="H46" s="11"/>
      <c r="I46" s="5"/>
      <c r="J46" s="5"/>
      <c r="K46" s="5"/>
      <c r="L46" s="5"/>
      <c r="M46" s="5"/>
      <c r="N46" s="5"/>
      <c r="O46" s="5"/>
      <c r="P46" s="5"/>
    </row>
    <row r="47">
      <c r="A47" s="2" t="s">
        <v>204</v>
      </c>
      <c r="B47" s="2" t="s">
        <v>135</v>
      </c>
      <c r="C47" s="2" t="s">
        <v>205</v>
      </c>
      <c r="D47" s="5"/>
      <c r="E47" s="5"/>
      <c r="F47" s="5"/>
      <c r="G47" s="17"/>
      <c r="H47" s="11"/>
      <c r="I47" s="5"/>
      <c r="J47" s="5"/>
      <c r="K47" s="5"/>
      <c r="L47" s="5"/>
      <c r="M47" s="5"/>
      <c r="N47" s="5"/>
      <c r="O47" s="5"/>
      <c r="P47" s="5"/>
    </row>
    <row r="48">
      <c r="A48" s="2" t="s">
        <v>206</v>
      </c>
      <c r="B48" s="2" t="s">
        <v>135</v>
      </c>
      <c r="C48" s="2" t="s">
        <v>207</v>
      </c>
      <c r="D48" s="5"/>
      <c r="E48" s="5"/>
      <c r="F48" s="5"/>
      <c r="G48" s="17"/>
      <c r="H48" s="11"/>
      <c r="I48" s="5"/>
      <c r="J48" s="5"/>
      <c r="K48" s="5"/>
      <c r="L48" s="5"/>
      <c r="M48" s="5"/>
      <c r="N48" s="5"/>
      <c r="O48" s="5"/>
      <c r="P48" s="5"/>
    </row>
    <row r="49">
      <c r="A49" s="2" t="s">
        <v>208</v>
      </c>
      <c r="B49" s="2" t="s">
        <v>142</v>
      </c>
      <c r="C49" s="2" t="s">
        <v>209</v>
      </c>
      <c r="D49" s="5"/>
      <c r="E49" s="5"/>
      <c r="F49" s="5"/>
      <c r="G49" s="17"/>
      <c r="H49" s="11"/>
      <c r="I49" s="5"/>
      <c r="J49" s="5"/>
      <c r="K49" s="5"/>
      <c r="L49" s="5"/>
      <c r="M49" s="5"/>
      <c r="N49" s="5"/>
      <c r="O49" s="5"/>
      <c r="P49" s="5"/>
    </row>
    <row r="50">
      <c r="A50" s="2" t="s">
        <v>210</v>
      </c>
      <c r="B50" s="2" t="s">
        <v>135</v>
      </c>
      <c r="C50" s="2" t="s">
        <v>211</v>
      </c>
      <c r="D50" s="5"/>
      <c r="E50" s="5"/>
      <c r="F50" s="5"/>
      <c r="G50" s="17"/>
      <c r="H50" s="11"/>
      <c r="I50" s="5"/>
      <c r="J50" s="5"/>
      <c r="K50" s="5"/>
      <c r="L50" s="5"/>
      <c r="M50" s="5"/>
      <c r="N50" s="5"/>
      <c r="O50" s="5"/>
      <c r="P50" s="5"/>
    </row>
    <row r="51">
      <c r="A51" s="2" t="s">
        <v>212</v>
      </c>
      <c r="B51" s="2" t="s">
        <v>132</v>
      </c>
      <c r="C51" s="2" t="s">
        <v>213</v>
      </c>
      <c r="D51" s="5"/>
      <c r="E51" s="5"/>
      <c r="F51" s="5"/>
      <c r="G51" s="17"/>
      <c r="H51" s="11"/>
      <c r="I51" s="5"/>
      <c r="J51" s="5"/>
      <c r="K51" s="5"/>
      <c r="L51" s="5"/>
      <c r="M51" s="5"/>
      <c r="N51" s="5"/>
      <c r="O51" s="5"/>
      <c r="P51" s="5"/>
    </row>
    <row r="52">
      <c r="A52" s="2" t="s">
        <v>214</v>
      </c>
      <c r="B52" s="2" t="s">
        <v>142</v>
      </c>
      <c r="C52" s="2" t="s">
        <v>215</v>
      </c>
      <c r="D52" s="5"/>
      <c r="E52" s="5"/>
      <c r="F52" s="5"/>
      <c r="G52" s="17"/>
      <c r="H52" s="11"/>
      <c r="I52" s="5"/>
      <c r="J52" s="5"/>
      <c r="K52" s="5"/>
      <c r="L52" s="5"/>
      <c r="M52" s="5"/>
      <c r="N52" s="5"/>
      <c r="O52" s="5"/>
      <c r="P52" s="5"/>
    </row>
    <row r="53">
      <c r="A53" s="2" t="s">
        <v>216</v>
      </c>
      <c r="B53" s="2" t="s">
        <v>142</v>
      </c>
      <c r="C53" s="2" t="s">
        <v>217</v>
      </c>
      <c r="D53" s="5"/>
      <c r="E53" s="5"/>
      <c r="F53" s="5"/>
      <c r="G53" s="17"/>
      <c r="H53" s="11"/>
      <c r="I53" s="5"/>
      <c r="J53" s="5"/>
      <c r="K53" s="5"/>
      <c r="L53" s="5"/>
      <c r="M53" s="5"/>
      <c r="N53" s="5"/>
      <c r="O53" s="5"/>
      <c r="P53" s="5"/>
    </row>
    <row r="54">
      <c r="A54" s="2" t="s">
        <v>218</v>
      </c>
      <c r="B54" s="2" t="s">
        <v>132</v>
      </c>
      <c r="C54" s="2" t="s">
        <v>219</v>
      </c>
      <c r="D54" s="5"/>
      <c r="E54" s="5"/>
      <c r="F54" s="5"/>
      <c r="G54" s="17"/>
      <c r="H54" s="11"/>
      <c r="I54" s="5"/>
      <c r="J54" s="5"/>
      <c r="K54" s="5"/>
      <c r="L54" s="5"/>
      <c r="M54" s="5"/>
      <c r="N54" s="5"/>
      <c r="O54" s="5"/>
      <c r="P54" s="5"/>
    </row>
    <row r="55">
      <c r="A55" s="2" t="s">
        <v>220</v>
      </c>
      <c r="B55" s="2" t="s">
        <v>135</v>
      </c>
      <c r="C55" s="2" t="s">
        <v>221</v>
      </c>
      <c r="D55" s="5"/>
      <c r="E55" s="5"/>
      <c r="F55" s="5"/>
      <c r="G55" s="17"/>
      <c r="H55" s="11"/>
      <c r="I55" s="5"/>
      <c r="J55" s="5"/>
      <c r="K55" s="5"/>
      <c r="L55" s="5"/>
      <c r="M55" s="5"/>
      <c r="N55" s="5"/>
      <c r="O55" s="5"/>
      <c r="P55" s="5"/>
    </row>
    <row r="56">
      <c r="A56" s="2" t="s">
        <v>222</v>
      </c>
      <c r="B56" s="2" t="s">
        <v>132</v>
      </c>
      <c r="C56" s="2" t="s">
        <v>223</v>
      </c>
      <c r="D56" s="5"/>
      <c r="E56" s="5"/>
      <c r="F56" s="5"/>
      <c r="G56" s="17"/>
      <c r="H56" s="11"/>
      <c r="I56" s="5"/>
      <c r="J56" s="5"/>
      <c r="K56" s="5"/>
      <c r="L56" s="5"/>
      <c r="M56" s="5"/>
      <c r="N56" s="5"/>
      <c r="O56" s="5"/>
      <c r="P56" s="5"/>
    </row>
    <row r="57">
      <c r="A57" s="2" t="s">
        <v>224</v>
      </c>
      <c r="B57" s="2" t="s">
        <v>135</v>
      </c>
      <c r="C57" s="2" t="s">
        <v>225</v>
      </c>
      <c r="D57" s="5"/>
      <c r="E57" s="5"/>
      <c r="F57" s="5"/>
      <c r="G57" s="17"/>
      <c r="H57" s="11"/>
      <c r="I57" s="5"/>
      <c r="J57" s="5"/>
      <c r="K57" s="5"/>
      <c r="L57" s="5"/>
      <c r="M57" s="5"/>
      <c r="N57" s="5"/>
      <c r="O57" s="5"/>
      <c r="P57" s="5"/>
    </row>
    <row r="58">
      <c r="A58" s="2" t="s">
        <v>226</v>
      </c>
      <c r="B58" s="2" t="s">
        <v>142</v>
      </c>
      <c r="C58" s="2" t="s">
        <v>227</v>
      </c>
      <c r="D58" s="5"/>
      <c r="E58" s="5"/>
      <c r="F58" s="5"/>
      <c r="G58" s="17"/>
      <c r="H58" s="11"/>
      <c r="I58" s="5"/>
      <c r="J58" s="5"/>
      <c r="K58" s="5"/>
      <c r="L58" s="5"/>
      <c r="M58" s="5"/>
      <c r="N58" s="5"/>
      <c r="O58" s="5"/>
      <c r="P58" s="5"/>
    </row>
    <row r="59">
      <c r="A59" s="2" t="s">
        <v>228</v>
      </c>
      <c r="B59" s="2" t="s">
        <v>142</v>
      </c>
      <c r="C59" s="2" t="s">
        <v>229</v>
      </c>
      <c r="D59" s="5"/>
      <c r="E59" s="5"/>
      <c r="F59" s="5"/>
      <c r="G59" s="17"/>
      <c r="H59" s="11"/>
      <c r="I59" s="5"/>
      <c r="J59" s="5"/>
      <c r="K59" s="5"/>
      <c r="L59" s="5"/>
      <c r="M59" s="5"/>
      <c r="N59" s="5"/>
      <c r="O59" s="5"/>
      <c r="P59" s="5"/>
    </row>
    <row r="60">
      <c r="A60" s="2" t="s">
        <v>230</v>
      </c>
      <c r="B60" s="2" t="s">
        <v>147</v>
      </c>
      <c r="C60" s="2" t="s">
        <v>231</v>
      </c>
      <c r="D60" s="5"/>
      <c r="E60" s="5"/>
      <c r="F60" s="5"/>
      <c r="G60" s="17"/>
      <c r="H60" s="11"/>
      <c r="I60" s="5"/>
      <c r="J60" s="5"/>
      <c r="K60" s="5"/>
      <c r="L60" s="5"/>
      <c r="M60" s="5"/>
      <c r="N60" s="5"/>
      <c r="O60" s="5"/>
      <c r="P60" s="5"/>
    </row>
    <row r="61">
      <c r="A61" s="2" t="s">
        <v>232</v>
      </c>
      <c r="B61" s="2" t="s">
        <v>135</v>
      </c>
      <c r="C61" s="2" t="s">
        <v>233</v>
      </c>
      <c r="D61" s="5"/>
      <c r="E61" s="5"/>
      <c r="F61" s="5"/>
      <c r="G61" s="17"/>
      <c r="H61" s="11"/>
      <c r="I61" s="5"/>
      <c r="J61" s="5"/>
      <c r="K61" s="5"/>
      <c r="L61" s="5"/>
      <c r="M61" s="5"/>
      <c r="N61" s="5"/>
      <c r="O61" s="5"/>
      <c r="P61" s="5"/>
    </row>
    <row r="62">
      <c r="A62" s="2" t="s">
        <v>234</v>
      </c>
      <c r="B62" s="2" t="s">
        <v>142</v>
      </c>
      <c r="C62" s="2" t="s">
        <v>235</v>
      </c>
      <c r="D62" s="5"/>
      <c r="E62" s="5"/>
      <c r="F62" s="5"/>
      <c r="G62" s="17"/>
      <c r="H62" s="11"/>
      <c r="I62" s="5"/>
      <c r="J62" s="5"/>
      <c r="K62" s="5"/>
      <c r="L62" s="5"/>
      <c r="M62" s="5"/>
      <c r="N62" s="5"/>
      <c r="O62" s="5"/>
      <c r="P62" s="5"/>
    </row>
    <row r="63">
      <c r="A63" s="2" t="s">
        <v>236</v>
      </c>
      <c r="B63" s="2" t="s">
        <v>135</v>
      </c>
      <c r="C63" s="2" t="s">
        <v>237</v>
      </c>
      <c r="D63" s="5"/>
      <c r="E63" s="5"/>
      <c r="F63" s="5"/>
      <c r="G63" s="17"/>
      <c r="H63" s="11"/>
      <c r="I63" s="5"/>
      <c r="J63" s="5"/>
      <c r="K63" s="5"/>
      <c r="L63" s="5"/>
      <c r="M63" s="5"/>
      <c r="N63" s="5"/>
      <c r="O63" s="5"/>
      <c r="P63" s="5"/>
    </row>
    <row r="64">
      <c r="A64" s="2" t="s">
        <v>238</v>
      </c>
      <c r="B64" s="2" t="s">
        <v>135</v>
      </c>
      <c r="C64" s="2" t="s">
        <v>239</v>
      </c>
      <c r="D64" s="5"/>
      <c r="E64" s="5"/>
      <c r="F64" s="5"/>
      <c r="G64" s="17"/>
      <c r="H64" s="11"/>
      <c r="I64" s="5"/>
      <c r="J64" s="5"/>
      <c r="K64" s="5"/>
      <c r="L64" s="5"/>
      <c r="M64" s="5"/>
      <c r="N64" s="5"/>
      <c r="O64" s="5"/>
      <c r="P64" s="5"/>
    </row>
    <row r="65">
      <c r="A65" s="2" t="s">
        <v>240</v>
      </c>
      <c r="B65" s="2" t="s">
        <v>132</v>
      </c>
      <c r="C65" s="2" t="s">
        <v>241</v>
      </c>
      <c r="D65" s="5"/>
      <c r="E65" s="5"/>
      <c r="F65" s="5"/>
      <c r="G65" s="17"/>
      <c r="H65" s="11"/>
      <c r="I65" s="5"/>
      <c r="J65" s="5"/>
      <c r="K65" s="5"/>
      <c r="L65" s="5"/>
      <c r="M65" s="5"/>
      <c r="N65" s="5"/>
      <c r="O65" s="5"/>
      <c r="P65" s="5"/>
    </row>
    <row r="66">
      <c r="A66" s="2" t="s">
        <v>242</v>
      </c>
      <c r="B66" s="2" t="s">
        <v>135</v>
      </c>
      <c r="C66" s="2" t="s">
        <v>243</v>
      </c>
      <c r="D66" s="5"/>
      <c r="E66" s="5"/>
      <c r="F66" s="5"/>
      <c r="G66" s="17"/>
      <c r="H66" s="11"/>
      <c r="I66" s="5"/>
      <c r="J66" s="5"/>
      <c r="K66" s="5"/>
      <c r="L66" s="5"/>
      <c r="M66" s="5"/>
      <c r="N66" s="5"/>
      <c r="O66" s="5"/>
      <c r="P66" s="5"/>
    </row>
    <row r="67">
      <c r="A67" s="2" t="s">
        <v>244</v>
      </c>
      <c r="B67" s="2" t="s">
        <v>132</v>
      </c>
      <c r="C67" s="2" t="s">
        <v>245</v>
      </c>
      <c r="D67" s="5"/>
      <c r="E67" s="5"/>
      <c r="F67" s="5"/>
      <c r="G67" s="17"/>
      <c r="H67" s="11"/>
      <c r="I67" s="5"/>
      <c r="J67" s="5"/>
      <c r="K67" s="5"/>
      <c r="L67" s="5"/>
      <c r="M67" s="5"/>
      <c r="N67" s="5"/>
      <c r="O67" s="5"/>
      <c r="P67" s="5"/>
    </row>
    <row r="68">
      <c r="A68" s="2" t="s">
        <v>246</v>
      </c>
      <c r="B68" s="2" t="s">
        <v>147</v>
      </c>
      <c r="C68" s="2" t="s">
        <v>247</v>
      </c>
      <c r="D68" s="5"/>
      <c r="E68" s="5"/>
      <c r="F68" s="5"/>
      <c r="G68" s="17"/>
      <c r="H68" s="11"/>
      <c r="I68" s="5"/>
      <c r="J68" s="5"/>
      <c r="K68" s="5"/>
      <c r="L68" s="5"/>
      <c r="M68" s="5"/>
      <c r="N68" s="5"/>
      <c r="O68" s="5"/>
      <c r="P68" s="5"/>
    </row>
    <row r="69">
      <c r="A69" s="2" t="s">
        <v>248</v>
      </c>
      <c r="B69" s="2" t="s">
        <v>152</v>
      </c>
      <c r="C69" s="2" t="s">
        <v>249</v>
      </c>
      <c r="D69" s="5"/>
      <c r="E69" s="5"/>
      <c r="F69" s="5"/>
      <c r="G69" s="17"/>
      <c r="H69" s="11"/>
      <c r="I69" s="5"/>
      <c r="J69" s="5"/>
      <c r="K69" s="5"/>
      <c r="L69" s="5"/>
      <c r="M69" s="5"/>
      <c r="N69" s="5"/>
      <c r="O69" s="5"/>
      <c r="P69" s="5"/>
    </row>
    <row r="70">
      <c r="A70" s="2" t="s">
        <v>250</v>
      </c>
      <c r="B70" s="2" t="s">
        <v>132</v>
      </c>
      <c r="C70" s="2" t="s">
        <v>251</v>
      </c>
      <c r="D70" s="5"/>
      <c r="E70" s="5"/>
      <c r="F70" s="5"/>
      <c r="G70" s="17"/>
      <c r="H70" s="11"/>
      <c r="I70" s="5"/>
      <c r="J70" s="5"/>
      <c r="K70" s="5"/>
      <c r="L70" s="5"/>
      <c r="M70" s="5"/>
      <c r="N70" s="5"/>
      <c r="O70" s="5"/>
      <c r="P70" s="5"/>
    </row>
    <row r="71">
      <c r="A71" s="2" t="s">
        <v>252</v>
      </c>
      <c r="B71" s="2" t="s">
        <v>132</v>
      </c>
      <c r="C71" s="2" t="s">
        <v>253</v>
      </c>
      <c r="D71" s="5"/>
      <c r="E71" s="5"/>
      <c r="F71" s="5"/>
      <c r="G71" s="17"/>
      <c r="H71" s="11"/>
      <c r="I71" s="5"/>
      <c r="J71" s="5"/>
      <c r="K71" s="5"/>
      <c r="L71" s="5"/>
      <c r="M71" s="5"/>
      <c r="N71" s="5"/>
      <c r="O71" s="5"/>
      <c r="P71" s="5"/>
    </row>
    <row r="72">
      <c r="A72" s="2" t="s">
        <v>254</v>
      </c>
      <c r="B72" s="2" t="s">
        <v>152</v>
      </c>
      <c r="C72" s="2" t="s">
        <v>255</v>
      </c>
      <c r="D72" s="5"/>
      <c r="E72" s="5"/>
      <c r="F72" s="5"/>
      <c r="G72" s="17"/>
      <c r="H72" s="11"/>
      <c r="I72" s="5"/>
      <c r="J72" s="5"/>
      <c r="K72" s="5"/>
      <c r="L72" s="5"/>
      <c r="M72" s="5"/>
      <c r="N72" s="5"/>
      <c r="O72" s="5"/>
      <c r="P72" s="5"/>
    </row>
    <row r="73">
      <c r="A73" s="2" t="s">
        <v>256</v>
      </c>
      <c r="B73" s="2" t="s">
        <v>135</v>
      </c>
      <c r="C73" s="2" t="s">
        <v>257</v>
      </c>
      <c r="D73" s="5"/>
      <c r="E73" s="5"/>
      <c r="F73" s="5"/>
      <c r="G73" s="17"/>
      <c r="H73" s="11"/>
      <c r="I73" s="5"/>
      <c r="J73" s="5"/>
      <c r="K73" s="5"/>
      <c r="L73" s="5"/>
      <c r="M73" s="5"/>
      <c r="N73" s="5"/>
      <c r="O73" s="5"/>
      <c r="P73" s="5"/>
    </row>
    <row r="74">
      <c r="A74" s="2" t="s">
        <v>258</v>
      </c>
      <c r="B74" s="2" t="s">
        <v>135</v>
      </c>
      <c r="C74" s="2" t="s">
        <v>259</v>
      </c>
      <c r="D74" s="5"/>
      <c r="E74" s="5"/>
      <c r="F74" s="5"/>
      <c r="G74" s="17"/>
      <c r="H74" s="11"/>
      <c r="I74" s="5"/>
      <c r="J74" s="5"/>
      <c r="K74" s="5"/>
      <c r="L74" s="5"/>
      <c r="M74" s="5"/>
      <c r="N74" s="5"/>
      <c r="O74" s="5"/>
      <c r="P74" s="5"/>
    </row>
    <row r="75">
      <c r="A75" s="2" t="s">
        <v>54</v>
      </c>
      <c r="B75" s="2" t="s">
        <v>36</v>
      </c>
      <c r="C75" s="2" t="s">
        <v>55</v>
      </c>
      <c r="D75" s="5"/>
      <c r="E75" s="5"/>
      <c r="F75" s="5"/>
      <c r="G75" s="17"/>
      <c r="H75" s="11"/>
      <c r="I75" s="5"/>
      <c r="J75" s="5"/>
      <c r="K75" s="5"/>
      <c r="L75" s="5"/>
      <c r="M75" s="5"/>
      <c r="N75" s="5"/>
      <c r="O75" s="5"/>
      <c r="P75" s="5"/>
    </row>
    <row r="76">
      <c r="A76" s="2" t="s">
        <v>260</v>
      </c>
      <c r="B76" s="2" t="s">
        <v>132</v>
      </c>
      <c r="C76" s="2" t="s">
        <v>261</v>
      </c>
      <c r="D76" s="5"/>
      <c r="E76" s="5"/>
      <c r="F76" s="5"/>
      <c r="G76" s="17"/>
      <c r="H76" s="11"/>
      <c r="I76" s="5"/>
      <c r="J76" s="5"/>
      <c r="K76" s="5"/>
      <c r="L76" s="5"/>
      <c r="M76" s="5"/>
      <c r="N76" s="5"/>
      <c r="O76" s="5"/>
      <c r="P76" s="5"/>
    </row>
    <row r="77">
      <c r="A77" s="2" t="s">
        <v>262</v>
      </c>
      <c r="B77" s="2" t="s">
        <v>135</v>
      </c>
      <c r="C77" s="2" t="s">
        <v>263</v>
      </c>
      <c r="D77" s="5"/>
      <c r="E77" s="5"/>
      <c r="F77" s="5"/>
      <c r="G77" s="17"/>
      <c r="H77" s="11"/>
      <c r="I77" s="5"/>
      <c r="J77" s="5"/>
      <c r="K77" s="5"/>
      <c r="L77" s="5"/>
      <c r="M77" s="5"/>
      <c r="N77" s="5"/>
      <c r="O77" s="5"/>
      <c r="P77" s="5"/>
    </row>
    <row r="78">
      <c r="A78" s="2" t="s">
        <v>264</v>
      </c>
      <c r="B78" s="2" t="s">
        <v>132</v>
      </c>
      <c r="C78" s="2" t="s">
        <v>265</v>
      </c>
      <c r="D78" s="5"/>
      <c r="E78" s="5"/>
      <c r="F78" s="5"/>
      <c r="G78" s="17"/>
      <c r="H78" s="11"/>
      <c r="I78" s="5"/>
      <c r="J78" s="5"/>
      <c r="K78" s="5"/>
      <c r="L78" s="5"/>
      <c r="M78" s="5"/>
      <c r="N78" s="5"/>
      <c r="O78" s="5"/>
      <c r="P78" s="5"/>
    </row>
    <row r="79">
      <c r="A79" s="2" t="s">
        <v>266</v>
      </c>
      <c r="B79" s="2" t="s">
        <v>132</v>
      </c>
      <c r="C79" s="2" t="s">
        <v>267</v>
      </c>
      <c r="D79" s="5"/>
      <c r="E79" s="5"/>
      <c r="F79" s="5"/>
      <c r="G79" s="17"/>
      <c r="H79" s="11"/>
      <c r="I79" s="5"/>
      <c r="J79" s="5"/>
      <c r="K79" s="5"/>
      <c r="L79" s="5"/>
      <c r="M79" s="5"/>
      <c r="N79" s="5"/>
      <c r="O79" s="5"/>
      <c r="P79" s="5"/>
    </row>
    <row r="80">
      <c r="A80" s="2" t="s">
        <v>268</v>
      </c>
      <c r="B80" s="2" t="s">
        <v>142</v>
      </c>
      <c r="C80" s="2" t="s">
        <v>269</v>
      </c>
      <c r="D80" s="5"/>
      <c r="E80" s="5"/>
      <c r="F80" s="5"/>
      <c r="G80" s="17"/>
      <c r="H80" s="11"/>
      <c r="I80" s="5"/>
      <c r="J80" s="5"/>
      <c r="K80" s="5"/>
      <c r="L80" s="5"/>
      <c r="M80" s="5"/>
      <c r="N80" s="5"/>
      <c r="O80" s="5"/>
      <c r="P80" s="5"/>
    </row>
    <row r="81">
      <c r="A81" s="2" t="s">
        <v>270</v>
      </c>
      <c r="B81" s="2" t="s">
        <v>142</v>
      </c>
      <c r="C81" s="2" t="s">
        <v>271</v>
      </c>
      <c r="D81" s="5"/>
      <c r="E81" s="5"/>
      <c r="F81" s="5"/>
      <c r="G81" s="17"/>
      <c r="H81" s="11"/>
      <c r="I81" s="5"/>
      <c r="J81" s="5"/>
      <c r="K81" s="5"/>
      <c r="L81" s="5"/>
      <c r="M81" s="5"/>
      <c r="N81" s="5"/>
      <c r="O81" s="5"/>
      <c r="P81" s="5"/>
    </row>
    <row r="82">
      <c r="A82" s="2" t="s">
        <v>272</v>
      </c>
      <c r="B82" s="2" t="s">
        <v>152</v>
      </c>
      <c r="C82" s="2" t="s">
        <v>273</v>
      </c>
      <c r="D82" s="5"/>
      <c r="E82" s="5"/>
      <c r="F82" s="5"/>
      <c r="G82" s="17"/>
      <c r="H82" s="11"/>
      <c r="I82" s="5"/>
      <c r="J82" s="5"/>
      <c r="K82" s="5"/>
      <c r="L82" s="5"/>
      <c r="M82" s="5"/>
      <c r="N82" s="5"/>
      <c r="O82" s="5"/>
      <c r="P82" s="5"/>
    </row>
    <row r="83">
      <c r="A83" s="2" t="s">
        <v>274</v>
      </c>
      <c r="B83" s="2" t="s">
        <v>142</v>
      </c>
      <c r="C83" s="2" t="s">
        <v>275</v>
      </c>
      <c r="D83" s="5"/>
      <c r="E83" s="5"/>
      <c r="F83" s="5"/>
      <c r="G83" s="17"/>
      <c r="H83" s="11"/>
      <c r="I83" s="5"/>
      <c r="J83" s="5"/>
      <c r="K83" s="5"/>
      <c r="L83" s="5"/>
      <c r="M83" s="5"/>
      <c r="N83" s="5"/>
      <c r="O83" s="5"/>
      <c r="P83" s="5"/>
    </row>
    <row r="84">
      <c r="A84" s="2" t="s">
        <v>276</v>
      </c>
      <c r="B84" s="2" t="s">
        <v>132</v>
      </c>
      <c r="C84" s="2" t="s">
        <v>277</v>
      </c>
      <c r="D84" s="5"/>
      <c r="E84" s="5"/>
      <c r="F84" s="5"/>
      <c r="G84" s="17"/>
      <c r="H84" s="11"/>
      <c r="I84" s="5"/>
      <c r="J84" s="5"/>
      <c r="K84" s="5"/>
      <c r="L84" s="5"/>
      <c r="M84" s="5"/>
      <c r="N84" s="5"/>
      <c r="O84" s="5"/>
      <c r="P84" s="5"/>
    </row>
    <row r="85">
      <c r="A85" s="2" t="s">
        <v>278</v>
      </c>
      <c r="B85" s="2" t="s">
        <v>135</v>
      </c>
      <c r="C85" s="2" t="s">
        <v>279</v>
      </c>
      <c r="D85" s="5"/>
      <c r="E85" s="5"/>
      <c r="F85" s="5"/>
      <c r="G85" s="17"/>
      <c r="H85" s="11"/>
      <c r="I85" s="5"/>
      <c r="J85" s="5"/>
      <c r="K85" s="5"/>
      <c r="L85" s="5"/>
      <c r="M85" s="5"/>
      <c r="N85" s="5"/>
      <c r="O85" s="5"/>
      <c r="P85" s="5"/>
    </row>
    <row r="86">
      <c r="A86" s="2" t="s">
        <v>280</v>
      </c>
      <c r="B86" s="2" t="s">
        <v>135</v>
      </c>
      <c r="C86" s="2" t="s">
        <v>281</v>
      </c>
      <c r="D86" s="5"/>
      <c r="E86" s="5"/>
      <c r="F86" s="5"/>
      <c r="G86" s="17"/>
      <c r="H86" s="11"/>
      <c r="I86" s="5"/>
      <c r="J86" s="5"/>
      <c r="K86" s="5"/>
      <c r="L86" s="5"/>
      <c r="M86" s="5"/>
      <c r="N86" s="5"/>
      <c r="O86" s="5"/>
      <c r="P86" s="5"/>
    </row>
    <row r="87">
      <c r="A87" s="2" t="s">
        <v>282</v>
      </c>
      <c r="B87" s="2" t="s">
        <v>147</v>
      </c>
      <c r="C87" s="2" t="s">
        <v>283</v>
      </c>
      <c r="D87" s="5"/>
      <c r="E87" s="5"/>
      <c r="F87" s="5"/>
      <c r="G87" s="17"/>
      <c r="H87" s="11"/>
      <c r="I87" s="5"/>
      <c r="J87" s="5"/>
      <c r="K87" s="5"/>
      <c r="L87" s="5"/>
      <c r="M87" s="5"/>
      <c r="N87" s="5"/>
      <c r="O87" s="5"/>
      <c r="P87" s="5"/>
    </row>
    <row r="88">
      <c r="A88" s="2" t="s">
        <v>284</v>
      </c>
      <c r="B88" s="2" t="s">
        <v>142</v>
      </c>
      <c r="C88" s="2" t="s">
        <v>285</v>
      </c>
      <c r="D88" s="5"/>
      <c r="E88" s="5"/>
      <c r="F88" s="5"/>
      <c r="G88" s="17"/>
      <c r="H88" s="11"/>
      <c r="I88" s="5"/>
      <c r="J88" s="5"/>
      <c r="K88" s="5"/>
      <c r="L88" s="5"/>
      <c r="M88" s="5"/>
      <c r="N88" s="5"/>
      <c r="O88" s="5"/>
      <c r="P88" s="5"/>
    </row>
    <row r="89">
      <c r="A89" s="2" t="s">
        <v>286</v>
      </c>
      <c r="B89" s="2" t="s">
        <v>142</v>
      </c>
      <c r="C89" s="2" t="s">
        <v>287</v>
      </c>
      <c r="D89" s="5"/>
      <c r="E89" s="5"/>
      <c r="F89" s="5"/>
      <c r="G89" s="17"/>
      <c r="H89" s="11"/>
      <c r="I89" s="5"/>
      <c r="J89" s="5"/>
      <c r="K89" s="5"/>
      <c r="L89" s="5"/>
      <c r="M89" s="5"/>
      <c r="N89" s="5"/>
      <c r="O89" s="5"/>
      <c r="P89" s="5"/>
    </row>
    <row r="90">
      <c r="A90" s="2" t="s">
        <v>56</v>
      </c>
      <c r="B90" s="2" t="s">
        <v>36</v>
      </c>
      <c r="C90" s="2" t="s">
        <v>57</v>
      </c>
      <c r="D90" s="5"/>
      <c r="E90" s="5"/>
      <c r="F90" s="5"/>
      <c r="G90" s="17"/>
      <c r="H90" s="11"/>
      <c r="I90" s="5"/>
      <c r="J90" s="5"/>
      <c r="K90" s="5"/>
      <c r="L90" s="5"/>
      <c r="M90" s="5"/>
      <c r="N90" s="5"/>
      <c r="O90" s="5"/>
      <c r="P90" s="5"/>
    </row>
    <row r="91">
      <c r="A91" s="2" t="s">
        <v>288</v>
      </c>
      <c r="B91" s="2" t="s">
        <v>132</v>
      </c>
      <c r="C91" s="2" t="s">
        <v>289</v>
      </c>
      <c r="D91" s="5"/>
      <c r="E91" s="5"/>
      <c r="F91" s="5"/>
      <c r="G91" s="17"/>
      <c r="H91" s="11"/>
      <c r="I91" s="5"/>
      <c r="J91" s="5"/>
      <c r="K91" s="5"/>
      <c r="L91" s="5"/>
      <c r="M91" s="5"/>
      <c r="N91" s="5"/>
      <c r="O91" s="5"/>
      <c r="P91" s="5"/>
    </row>
    <row r="92">
      <c r="A92" s="2" t="s">
        <v>290</v>
      </c>
      <c r="B92" s="2" t="s">
        <v>132</v>
      </c>
      <c r="C92" s="2" t="s">
        <v>291</v>
      </c>
      <c r="D92" s="5"/>
      <c r="E92" s="5"/>
      <c r="F92" s="5"/>
      <c r="G92" s="17"/>
      <c r="H92" s="11"/>
      <c r="I92" s="5"/>
      <c r="J92" s="5"/>
      <c r="K92" s="5"/>
      <c r="L92" s="5"/>
      <c r="M92" s="5"/>
      <c r="N92" s="5"/>
      <c r="O92" s="5"/>
      <c r="P92" s="5"/>
    </row>
    <row r="93">
      <c r="A93" s="2" t="s">
        <v>60</v>
      </c>
      <c r="B93" s="2" t="s">
        <v>36</v>
      </c>
      <c r="C93" s="2" t="s">
        <v>61</v>
      </c>
      <c r="D93" s="5"/>
      <c r="E93" s="5"/>
      <c r="F93" s="5"/>
      <c r="G93" s="17"/>
      <c r="H93" s="11"/>
      <c r="I93" s="5"/>
      <c r="J93" s="5"/>
      <c r="K93" s="5"/>
      <c r="L93" s="5"/>
      <c r="M93" s="5"/>
      <c r="N93" s="5"/>
      <c r="O93" s="5"/>
      <c r="P93" s="5"/>
    </row>
    <row r="94">
      <c r="A94" s="2" t="s">
        <v>58</v>
      </c>
      <c r="B94" s="2" t="s">
        <v>36</v>
      </c>
      <c r="C94" s="2" t="s">
        <v>59</v>
      </c>
      <c r="D94" s="5"/>
      <c r="E94" s="5"/>
      <c r="F94" s="5"/>
      <c r="G94" s="17"/>
      <c r="H94" s="11"/>
      <c r="I94" s="5"/>
      <c r="J94" s="5"/>
      <c r="K94" s="5"/>
      <c r="L94" s="5"/>
      <c r="M94" s="5"/>
      <c r="N94" s="5"/>
      <c r="O94" s="5"/>
      <c r="P94" s="5"/>
    </row>
    <row r="95">
      <c r="A95" s="2" t="s">
        <v>62</v>
      </c>
      <c r="B95" s="2" t="s">
        <v>36</v>
      </c>
      <c r="C95" s="2" t="s">
        <v>63</v>
      </c>
      <c r="D95" s="5"/>
      <c r="E95" s="5"/>
      <c r="F95" s="5"/>
      <c r="G95" s="17"/>
      <c r="H95" s="11"/>
      <c r="I95" s="5"/>
      <c r="J95" s="5"/>
      <c r="K95" s="5"/>
      <c r="L95" s="5"/>
      <c r="M95" s="5"/>
      <c r="N95" s="5"/>
      <c r="O95" s="5"/>
      <c r="P95" s="5"/>
    </row>
    <row r="96">
      <c r="A96" s="2" t="s">
        <v>64</v>
      </c>
      <c r="B96" s="2" t="s">
        <v>36</v>
      </c>
      <c r="C96" s="2" t="s">
        <v>65</v>
      </c>
      <c r="D96" s="5"/>
      <c r="E96" s="5"/>
      <c r="F96" s="5"/>
      <c r="G96" s="17"/>
      <c r="H96" s="11"/>
      <c r="I96" s="5"/>
      <c r="J96" s="5"/>
      <c r="K96" s="5"/>
      <c r="L96" s="5"/>
      <c r="M96" s="5"/>
      <c r="N96" s="5"/>
      <c r="O96" s="5"/>
      <c r="P96" s="5"/>
    </row>
    <row r="97">
      <c r="A97" s="2" t="s">
        <v>292</v>
      </c>
      <c r="B97" s="2" t="s">
        <v>132</v>
      </c>
      <c r="C97" s="2" t="s">
        <v>293</v>
      </c>
      <c r="D97" s="5"/>
      <c r="E97" s="5"/>
      <c r="F97" s="5"/>
      <c r="G97" s="17"/>
      <c r="H97" s="11"/>
      <c r="I97" s="5"/>
      <c r="J97" s="5"/>
      <c r="K97" s="5"/>
      <c r="L97" s="5"/>
      <c r="M97" s="5"/>
      <c r="N97" s="5"/>
      <c r="O97" s="5"/>
      <c r="P97" s="5"/>
    </row>
    <row r="98">
      <c r="A98" s="2" t="s">
        <v>294</v>
      </c>
      <c r="B98" s="2" t="s">
        <v>132</v>
      </c>
      <c r="C98" s="2" t="s">
        <v>295</v>
      </c>
      <c r="D98" s="5"/>
      <c r="E98" s="5"/>
      <c r="F98" s="5"/>
      <c r="G98" s="17"/>
      <c r="H98" s="11"/>
      <c r="I98" s="5"/>
      <c r="J98" s="5"/>
      <c r="K98" s="5"/>
      <c r="L98" s="5"/>
      <c r="M98" s="5"/>
      <c r="N98" s="5"/>
      <c r="O98" s="5"/>
      <c r="P98" s="5"/>
    </row>
    <row r="99">
      <c r="A99" s="2" t="s">
        <v>66</v>
      </c>
      <c r="B99" s="2" t="s">
        <v>36</v>
      </c>
      <c r="C99" s="2" t="s">
        <v>67</v>
      </c>
      <c r="D99" s="5"/>
      <c r="E99" s="5"/>
      <c r="F99" s="5"/>
      <c r="G99" s="17"/>
      <c r="H99" s="11"/>
      <c r="I99" s="5"/>
      <c r="J99" s="5"/>
      <c r="K99" s="5"/>
      <c r="L99" s="5"/>
      <c r="M99" s="5"/>
      <c r="N99" s="5"/>
      <c r="O99" s="5"/>
      <c r="P99" s="5"/>
    </row>
    <row r="100">
      <c r="A100" s="2" t="s">
        <v>296</v>
      </c>
      <c r="B100" s="2" t="s">
        <v>132</v>
      </c>
      <c r="C100" s="2" t="s">
        <v>297</v>
      </c>
      <c r="D100" s="5"/>
      <c r="E100" s="5"/>
      <c r="F100" s="5"/>
      <c r="G100" s="17"/>
      <c r="H100" s="11"/>
      <c r="I100" s="5"/>
      <c r="J100" s="5"/>
      <c r="K100" s="5"/>
      <c r="L100" s="5"/>
      <c r="M100" s="5"/>
      <c r="N100" s="5"/>
      <c r="O100" s="5"/>
      <c r="P100" s="5"/>
    </row>
    <row r="101">
      <c r="A101" s="2" t="s">
        <v>298</v>
      </c>
      <c r="B101" s="2" t="s">
        <v>142</v>
      </c>
      <c r="C101" s="2" t="s">
        <v>299</v>
      </c>
      <c r="D101" s="5"/>
      <c r="E101" s="5"/>
      <c r="F101" s="5"/>
      <c r="G101" s="17"/>
      <c r="H101" s="11"/>
      <c r="I101" s="5"/>
      <c r="J101" s="5"/>
      <c r="K101" s="5"/>
      <c r="L101" s="5"/>
      <c r="M101" s="5"/>
      <c r="N101" s="5"/>
      <c r="O101" s="5"/>
      <c r="P101" s="5"/>
    </row>
    <row r="102">
      <c r="A102" s="2" t="s">
        <v>70</v>
      </c>
      <c r="B102" s="2" t="s">
        <v>36</v>
      </c>
      <c r="C102" s="2" t="s">
        <v>71</v>
      </c>
      <c r="D102" s="5"/>
      <c r="E102" s="5"/>
      <c r="F102" s="5"/>
      <c r="G102" s="17"/>
      <c r="H102" s="11"/>
      <c r="I102" s="5"/>
      <c r="J102" s="5"/>
      <c r="K102" s="5"/>
      <c r="L102" s="5"/>
      <c r="M102" s="5"/>
      <c r="N102" s="5"/>
      <c r="O102" s="5"/>
      <c r="P102" s="5"/>
    </row>
    <row r="103">
      <c r="A103" s="2" t="s">
        <v>300</v>
      </c>
      <c r="B103" s="2" t="s">
        <v>132</v>
      </c>
      <c r="C103" s="2" t="s">
        <v>301</v>
      </c>
      <c r="D103" s="5"/>
      <c r="E103" s="5"/>
      <c r="F103" s="5"/>
      <c r="G103" s="17"/>
      <c r="H103" s="11"/>
      <c r="I103" s="5"/>
      <c r="J103" s="5"/>
      <c r="K103" s="5"/>
      <c r="L103" s="5"/>
      <c r="M103" s="5"/>
      <c r="N103" s="5"/>
      <c r="O103" s="5"/>
      <c r="P103" s="5"/>
    </row>
    <row r="104">
      <c r="A104" s="2" t="s">
        <v>68</v>
      </c>
      <c r="B104" s="2" t="s">
        <v>36</v>
      </c>
      <c r="C104" s="2" t="s">
        <v>69</v>
      </c>
      <c r="D104" s="5"/>
      <c r="E104" s="5"/>
      <c r="F104" s="5"/>
      <c r="G104" s="17"/>
      <c r="H104" s="11"/>
      <c r="I104" s="5"/>
      <c r="J104" s="5"/>
      <c r="K104" s="5"/>
      <c r="L104" s="5"/>
      <c r="M104" s="5"/>
      <c r="N104" s="5"/>
      <c r="O104" s="5"/>
      <c r="P104" s="5"/>
    </row>
    <row r="105">
      <c r="A105" s="2" t="s">
        <v>72</v>
      </c>
      <c r="B105" s="2" t="s">
        <v>36</v>
      </c>
      <c r="C105" s="2" t="s">
        <v>73</v>
      </c>
      <c r="D105" s="5"/>
      <c r="E105" s="5"/>
      <c r="F105" s="5"/>
      <c r="G105" s="17"/>
      <c r="H105" s="11"/>
      <c r="I105" s="5"/>
      <c r="J105" s="5"/>
      <c r="K105" s="5"/>
      <c r="L105" s="5"/>
      <c r="M105" s="5"/>
      <c r="N105" s="5"/>
      <c r="O105" s="5"/>
      <c r="P105" s="5"/>
    </row>
    <row r="106">
      <c r="A106" s="2" t="s">
        <v>302</v>
      </c>
      <c r="B106" s="2" t="s">
        <v>135</v>
      </c>
      <c r="C106" s="2" t="s">
        <v>303</v>
      </c>
      <c r="D106" s="5"/>
      <c r="E106" s="5"/>
      <c r="F106" s="5"/>
      <c r="G106" s="17"/>
      <c r="H106" s="11"/>
      <c r="I106" s="5"/>
      <c r="J106" s="5"/>
      <c r="K106" s="5"/>
      <c r="L106" s="5"/>
      <c r="M106" s="5"/>
      <c r="N106" s="5"/>
      <c r="O106" s="5"/>
      <c r="P106" s="5"/>
    </row>
    <row r="107">
      <c r="A107" s="2" t="s">
        <v>304</v>
      </c>
      <c r="B107" s="2" t="s">
        <v>132</v>
      </c>
      <c r="C107" s="2" t="s">
        <v>305</v>
      </c>
      <c r="D107" s="5"/>
      <c r="E107" s="5"/>
      <c r="F107" s="5"/>
      <c r="G107" s="17"/>
      <c r="H107" s="11"/>
      <c r="I107" s="5"/>
      <c r="J107" s="5"/>
      <c r="K107" s="5"/>
      <c r="L107" s="5"/>
      <c r="M107" s="5"/>
      <c r="N107" s="5"/>
      <c r="O107" s="5"/>
      <c r="P107" s="5"/>
    </row>
    <row r="108">
      <c r="A108" s="2" t="s">
        <v>80</v>
      </c>
      <c r="B108" s="2" t="s">
        <v>36</v>
      </c>
      <c r="C108" s="2" t="s">
        <v>81</v>
      </c>
      <c r="D108" s="5"/>
      <c r="E108" s="5"/>
      <c r="F108" s="5"/>
      <c r="G108" s="17"/>
      <c r="H108" s="11"/>
      <c r="I108" s="5"/>
      <c r="J108" s="5"/>
      <c r="K108" s="5"/>
      <c r="L108" s="5"/>
      <c r="M108" s="5"/>
      <c r="N108" s="5"/>
      <c r="O108" s="5"/>
      <c r="P108" s="5"/>
    </row>
    <row r="109">
      <c r="A109" s="2" t="s">
        <v>74</v>
      </c>
      <c r="B109" s="2" t="s">
        <v>36</v>
      </c>
      <c r="C109" s="2" t="s">
        <v>75</v>
      </c>
      <c r="D109" s="5"/>
      <c r="E109" s="5"/>
      <c r="F109" s="5"/>
      <c r="G109" s="17"/>
      <c r="H109" s="11"/>
      <c r="I109" s="5"/>
      <c r="J109" s="5"/>
      <c r="K109" s="5"/>
      <c r="L109" s="5"/>
      <c r="M109" s="5"/>
      <c r="N109" s="5"/>
      <c r="O109" s="5"/>
      <c r="P109" s="5"/>
    </row>
    <row r="110">
      <c r="A110" s="2" t="s">
        <v>82</v>
      </c>
      <c r="B110" s="2" t="s">
        <v>36</v>
      </c>
      <c r="C110" s="2" t="s">
        <v>83</v>
      </c>
      <c r="D110" s="5"/>
      <c r="E110" s="5"/>
      <c r="F110" s="5"/>
      <c r="G110" s="17"/>
      <c r="H110" s="11"/>
      <c r="I110" s="5"/>
      <c r="J110" s="5"/>
      <c r="K110" s="5"/>
      <c r="L110" s="5"/>
      <c r="M110" s="5"/>
      <c r="N110" s="5"/>
      <c r="O110" s="5"/>
      <c r="P110" s="5"/>
    </row>
    <row r="111">
      <c r="A111" s="2" t="s">
        <v>306</v>
      </c>
      <c r="B111" s="2" t="s">
        <v>132</v>
      </c>
      <c r="C111" s="2" t="s">
        <v>307</v>
      </c>
      <c r="D111" s="5"/>
      <c r="E111" s="5"/>
      <c r="F111" s="5"/>
      <c r="G111" s="17"/>
      <c r="H111" s="11"/>
      <c r="I111" s="5"/>
      <c r="J111" s="5"/>
      <c r="K111" s="5"/>
      <c r="L111" s="5"/>
      <c r="M111" s="5"/>
      <c r="N111" s="5"/>
      <c r="O111" s="5"/>
      <c r="P111" s="5"/>
    </row>
    <row r="112">
      <c r="A112" s="2" t="s">
        <v>84</v>
      </c>
      <c r="B112" s="2" t="s">
        <v>36</v>
      </c>
      <c r="C112" s="2" t="s">
        <v>85</v>
      </c>
      <c r="D112" s="5"/>
      <c r="E112" s="5"/>
      <c r="F112" s="5"/>
      <c r="G112" s="17"/>
      <c r="H112" s="11"/>
      <c r="I112" s="5"/>
      <c r="J112" s="5"/>
      <c r="K112" s="5"/>
      <c r="L112" s="5"/>
      <c r="M112" s="5"/>
      <c r="N112" s="5"/>
      <c r="O112" s="5"/>
      <c r="P112" s="5"/>
    </row>
    <row r="113">
      <c r="A113" s="2" t="s">
        <v>308</v>
      </c>
      <c r="B113" s="2" t="s">
        <v>135</v>
      </c>
      <c r="C113" s="2" t="s">
        <v>309</v>
      </c>
      <c r="D113" s="5"/>
      <c r="E113" s="5"/>
      <c r="F113" s="5"/>
      <c r="G113" s="17"/>
      <c r="H113" s="11"/>
      <c r="I113" s="5"/>
      <c r="J113" s="5"/>
      <c r="K113" s="5"/>
      <c r="L113" s="5"/>
      <c r="M113" s="5"/>
      <c r="N113" s="5"/>
      <c r="O113" s="5"/>
      <c r="P113" s="5"/>
    </row>
    <row r="114">
      <c r="A114" s="2" t="s">
        <v>310</v>
      </c>
      <c r="B114" s="2" t="s">
        <v>135</v>
      </c>
      <c r="C114" s="2" t="s">
        <v>311</v>
      </c>
      <c r="D114" s="5"/>
      <c r="E114" s="5"/>
      <c r="F114" s="5"/>
      <c r="G114" s="17"/>
      <c r="H114" s="11"/>
      <c r="I114" s="5"/>
      <c r="J114" s="5"/>
      <c r="K114" s="5"/>
      <c r="L114" s="5"/>
      <c r="M114" s="5"/>
      <c r="N114" s="5"/>
      <c r="O114" s="5"/>
      <c r="P114" s="5"/>
    </row>
    <row r="115">
      <c r="A115" s="2" t="s">
        <v>312</v>
      </c>
      <c r="B115" s="2" t="s">
        <v>135</v>
      </c>
      <c r="C115" s="2" t="s">
        <v>313</v>
      </c>
      <c r="D115" s="5"/>
      <c r="E115" s="5"/>
      <c r="F115" s="5"/>
      <c r="G115" s="17"/>
      <c r="H115" s="11"/>
      <c r="I115" s="5"/>
      <c r="J115" s="5"/>
      <c r="K115" s="5"/>
      <c r="L115" s="5"/>
      <c r="M115" s="5"/>
      <c r="N115" s="5"/>
      <c r="O115" s="5"/>
      <c r="P115" s="5"/>
    </row>
    <row r="116">
      <c r="A116" s="2" t="s">
        <v>314</v>
      </c>
      <c r="B116" s="2" t="s">
        <v>132</v>
      </c>
      <c r="C116" s="2" t="s">
        <v>315</v>
      </c>
      <c r="D116" s="5"/>
      <c r="E116" s="5"/>
      <c r="F116" s="5"/>
      <c r="G116" s="17"/>
      <c r="H116" s="11"/>
      <c r="I116" s="5"/>
      <c r="J116" s="5"/>
      <c r="K116" s="5"/>
      <c r="L116" s="5"/>
      <c r="M116" s="5"/>
      <c r="N116" s="5"/>
      <c r="O116" s="5"/>
      <c r="P116" s="5"/>
    </row>
    <row r="117">
      <c r="A117" s="2" t="s">
        <v>316</v>
      </c>
      <c r="B117" s="2" t="s">
        <v>132</v>
      </c>
      <c r="C117" s="2" t="s">
        <v>317</v>
      </c>
      <c r="D117" s="5"/>
      <c r="E117" s="5"/>
      <c r="F117" s="5"/>
      <c r="G117" s="17"/>
      <c r="H117" s="11"/>
      <c r="I117" s="5"/>
      <c r="J117" s="5"/>
      <c r="K117" s="5"/>
      <c r="L117" s="5"/>
      <c r="M117" s="5"/>
      <c r="N117" s="5"/>
      <c r="O117" s="5"/>
      <c r="P117" s="5"/>
    </row>
    <row r="118">
      <c r="A118" s="2" t="s">
        <v>318</v>
      </c>
      <c r="B118" s="2" t="s">
        <v>132</v>
      </c>
      <c r="C118" s="2" t="s">
        <v>319</v>
      </c>
      <c r="D118" s="5"/>
      <c r="E118" s="5"/>
      <c r="F118" s="5"/>
      <c r="G118" s="17"/>
      <c r="H118" s="11"/>
      <c r="I118" s="5"/>
      <c r="J118" s="5"/>
      <c r="K118" s="5"/>
      <c r="L118" s="5"/>
      <c r="M118" s="5"/>
      <c r="N118" s="5"/>
      <c r="O118" s="5"/>
      <c r="P118" s="5"/>
    </row>
    <row r="119">
      <c r="A119" s="2" t="s">
        <v>320</v>
      </c>
      <c r="B119" s="2" t="s">
        <v>132</v>
      </c>
      <c r="C119" s="2" t="s">
        <v>321</v>
      </c>
      <c r="D119" s="5"/>
      <c r="E119" s="5"/>
      <c r="F119" s="5"/>
      <c r="G119" s="17"/>
      <c r="H119" s="11"/>
      <c r="I119" s="5"/>
      <c r="J119" s="5"/>
      <c r="K119" s="5"/>
      <c r="L119" s="5"/>
      <c r="M119" s="5"/>
      <c r="N119" s="5"/>
      <c r="O119" s="5"/>
      <c r="P119" s="5"/>
    </row>
    <row r="120">
      <c r="A120" s="2" t="s">
        <v>322</v>
      </c>
      <c r="B120" s="2" t="s">
        <v>135</v>
      </c>
      <c r="C120" s="2" t="s">
        <v>323</v>
      </c>
      <c r="D120" s="5"/>
      <c r="E120" s="5"/>
      <c r="F120" s="5"/>
      <c r="G120" s="17"/>
      <c r="H120" s="11"/>
      <c r="I120" s="5"/>
      <c r="J120" s="5"/>
      <c r="K120" s="5"/>
      <c r="L120" s="5"/>
      <c r="M120" s="5"/>
      <c r="N120" s="5"/>
      <c r="O120" s="5"/>
      <c r="P120" s="5"/>
    </row>
    <row r="121">
      <c r="A121" s="2" t="s">
        <v>324</v>
      </c>
      <c r="B121" s="2" t="s">
        <v>135</v>
      </c>
      <c r="C121" s="2" t="s">
        <v>325</v>
      </c>
      <c r="D121" s="5"/>
      <c r="E121" s="5"/>
      <c r="F121" s="5"/>
      <c r="G121" s="17"/>
      <c r="H121" s="11"/>
      <c r="I121" s="5"/>
      <c r="J121" s="5"/>
      <c r="K121" s="5"/>
      <c r="L121" s="5"/>
      <c r="M121" s="5"/>
      <c r="N121" s="5"/>
      <c r="O121" s="5"/>
      <c r="P121" s="5"/>
    </row>
    <row r="122">
      <c r="A122" s="2" t="s">
        <v>94</v>
      </c>
      <c r="B122" s="2" t="s">
        <v>36</v>
      </c>
      <c r="C122" s="2" t="s">
        <v>95</v>
      </c>
      <c r="D122" s="5"/>
      <c r="E122" s="5"/>
      <c r="F122" s="5"/>
      <c r="G122" s="17"/>
      <c r="H122" s="11"/>
      <c r="I122" s="5"/>
      <c r="J122" s="5"/>
      <c r="K122" s="5"/>
      <c r="L122" s="5"/>
      <c r="M122" s="5"/>
      <c r="N122" s="5"/>
      <c r="O122" s="5"/>
      <c r="P122" s="5"/>
    </row>
    <row r="123">
      <c r="A123" s="2" t="s">
        <v>88</v>
      </c>
      <c r="B123" s="2" t="s">
        <v>36</v>
      </c>
      <c r="C123" s="2" t="s">
        <v>89</v>
      </c>
      <c r="D123" s="5"/>
      <c r="E123" s="5"/>
      <c r="F123" s="5"/>
      <c r="G123" s="17"/>
      <c r="H123" s="11"/>
      <c r="I123" s="5"/>
      <c r="J123" s="5"/>
      <c r="K123" s="5"/>
      <c r="L123" s="5"/>
      <c r="M123" s="5"/>
      <c r="N123" s="5"/>
      <c r="O123" s="5"/>
      <c r="P123" s="5"/>
    </row>
    <row r="124">
      <c r="A124" s="2" t="s">
        <v>326</v>
      </c>
      <c r="B124" s="2" t="s">
        <v>135</v>
      </c>
      <c r="C124" s="2" t="s">
        <v>327</v>
      </c>
      <c r="D124" s="5"/>
      <c r="E124" s="5"/>
      <c r="F124" s="5"/>
      <c r="G124" s="17"/>
      <c r="H124" s="11"/>
      <c r="I124" s="5"/>
      <c r="J124" s="5"/>
      <c r="K124" s="5"/>
      <c r="L124" s="5"/>
      <c r="M124" s="5"/>
      <c r="N124" s="5"/>
      <c r="O124" s="5"/>
      <c r="P124" s="5"/>
    </row>
    <row r="125">
      <c r="A125" s="2" t="s">
        <v>328</v>
      </c>
      <c r="B125" s="2" t="s">
        <v>132</v>
      </c>
      <c r="C125" s="2" t="s">
        <v>329</v>
      </c>
      <c r="D125" s="5"/>
      <c r="E125" s="5"/>
      <c r="F125" s="5"/>
      <c r="G125" s="17"/>
      <c r="H125" s="11"/>
      <c r="I125" s="5"/>
      <c r="J125" s="5"/>
      <c r="K125" s="5"/>
      <c r="L125" s="5"/>
      <c r="M125" s="5"/>
      <c r="N125" s="5"/>
      <c r="O125" s="5"/>
      <c r="P125" s="5"/>
    </row>
    <row r="126">
      <c r="A126" s="2" t="s">
        <v>330</v>
      </c>
      <c r="B126" s="2" t="s">
        <v>135</v>
      </c>
      <c r="C126" s="2" t="s">
        <v>331</v>
      </c>
      <c r="D126" s="5"/>
      <c r="E126" s="5"/>
      <c r="F126" s="5"/>
      <c r="G126" s="17"/>
      <c r="H126" s="11"/>
      <c r="I126" s="5"/>
      <c r="J126" s="5"/>
      <c r="K126" s="5"/>
      <c r="L126" s="5"/>
      <c r="M126" s="5"/>
      <c r="N126" s="5"/>
      <c r="O126" s="5"/>
      <c r="P126" s="5"/>
    </row>
    <row r="127">
      <c r="A127" s="2" t="s">
        <v>332</v>
      </c>
      <c r="B127" s="2" t="s">
        <v>135</v>
      </c>
      <c r="C127" s="2" t="s">
        <v>333</v>
      </c>
      <c r="D127" s="5"/>
      <c r="E127" s="5"/>
      <c r="F127" s="5"/>
      <c r="G127" s="17"/>
      <c r="H127" s="11"/>
      <c r="I127" s="5"/>
      <c r="J127" s="5"/>
      <c r="K127" s="5"/>
      <c r="L127" s="5"/>
      <c r="M127" s="5"/>
      <c r="N127" s="5"/>
      <c r="O127" s="5"/>
      <c r="P127" s="5"/>
    </row>
    <row r="128">
      <c r="A128" s="2" t="s">
        <v>334</v>
      </c>
      <c r="B128" s="2" t="s">
        <v>142</v>
      </c>
      <c r="C128" s="2" t="s">
        <v>335</v>
      </c>
      <c r="D128" s="5"/>
      <c r="E128" s="5"/>
      <c r="F128" s="5"/>
      <c r="G128" s="17"/>
      <c r="H128" s="11"/>
      <c r="I128" s="5"/>
      <c r="J128" s="5"/>
      <c r="K128" s="5"/>
      <c r="L128" s="5"/>
      <c r="M128" s="5"/>
      <c r="N128" s="5"/>
      <c r="O128" s="5"/>
      <c r="P128" s="5"/>
    </row>
    <row r="129">
      <c r="A129" s="2" t="s">
        <v>336</v>
      </c>
      <c r="B129" s="2" t="s">
        <v>132</v>
      </c>
      <c r="C129" s="2" t="s">
        <v>337</v>
      </c>
      <c r="D129" s="5"/>
      <c r="E129" s="5"/>
      <c r="F129" s="5"/>
      <c r="G129" s="17"/>
      <c r="H129" s="11"/>
      <c r="I129" s="5"/>
      <c r="J129" s="5"/>
      <c r="K129" s="5"/>
      <c r="L129" s="5"/>
      <c r="M129" s="5"/>
      <c r="N129" s="5"/>
      <c r="O129" s="5"/>
      <c r="P129" s="5"/>
    </row>
    <row r="130">
      <c r="A130" s="2" t="s">
        <v>338</v>
      </c>
      <c r="B130" s="2" t="s">
        <v>132</v>
      </c>
      <c r="C130" s="2" t="s">
        <v>339</v>
      </c>
      <c r="D130" s="5"/>
      <c r="E130" s="5"/>
      <c r="F130" s="5"/>
      <c r="G130" s="17"/>
      <c r="H130" s="11"/>
      <c r="I130" s="5"/>
      <c r="J130" s="5"/>
      <c r="K130" s="5"/>
      <c r="L130" s="5"/>
      <c r="M130" s="5"/>
      <c r="N130" s="5"/>
      <c r="O130" s="5"/>
      <c r="P130" s="5"/>
    </row>
    <row r="131">
      <c r="A131" s="2" t="s">
        <v>92</v>
      </c>
      <c r="B131" s="2" t="s">
        <v>36</v>
      </c>
      <c r="C131" s="2" t="s">
        <v>93</v>
      </c>
      <c r="D131" s="5"/>
      <c r="E131" s="5"/>
      <c r="F131" s="5"/>
      <c r="G131" s="17"/>
      <c r="H131" s="11"/>
      <c r="I131" s="5"/>
      <c r="J131" s="5"/>
      <c r="K131" s="5"/>
      <c r="L131" s="5"/>
      <c r="M131" s="5"/>
      <c r="N131" s="5"/>
      <c r="O131" s="5"/>
      <c r="P131" s="5"/>
    </row>
    <row r="132">
      <c r="A132" s="2" t="s">
        <v>340</v>
      </c>
      <c r="B132" s="2" t="s">
        <v>132</v>
      </c>
      <c r="C132" s="2" t="s">
        <v>341</v>
      </c>
      <c r="D132" s="5"/>
      <c r="E132" s="5"/>
      <c r="F132" s="5"/>
      <c r="G132" s="17"/>
      <c r="H132" s="11"/>
      <c r="I132" s="5"/>
      <c r="J132" s="5"/>
      <c r="K132" s="5"/>
      <c r="L132" s="5"/>
      <c r="M132" s="5"/>
      <c r="N132" s="5"/>
      <c r="O132" s="5"/>
      <c r="P132" s="5"/>
    </row>
    <row r="133">
      <c r="A133" s="2" t="s">
        <v>342</v>
      </c>
      <c r="B133" s="2" t="s">
        <v>142</v>
      </c>
      <c r="C133" s="2" t="s">
        <v>343</v>
      </c>
      <c r="D133" s="5"/>
      <c r="E133" s="5"/>
      <c r="F133" s="5"/>
      <c r="G133" s="17"/>
      <c r="H133" s="11"/>
      <c r="I133" s="5"/>
      <c r="J133" s="5"/>
      <c r="K133" s="5"/>
      <c r="L133" s="5"/>
      <c r="M133" s="5"/>
      <c r="N133" s="5"/>
      <c r="O133" s="5"/>
      <c r="P133" s="5"/>
    </row>
    <row r="134">
      <c r="A134" s="2" t="s">
        <v>344</v>
      </c>
      <c r="B134" s="2" t="s">
        <v>135</v>
      </c>
      <c r="C134" s="2" t="s">
        <v>345</v>
      </c>
      <c r="D134" s="5"/>
      <c r="E134" s="5"/>
      <c r="F134" s="5"/>
      <c r="G134" s="17"/>
      <c r="H134" s="11"/>
      <c r="I134" s="5"/>
      <c r="J134" s="5"/>
      <c r="K134" s="5"/>
      <c r="L134" s="5"/>
      <c r="M134" s="5"/>
      <c r="N134" s="5"/>
      <c r="O134" s="5"/>
      <c r="P134" s="5"/>
    </row>
    <row r="135">
      <c r="A135" s="2" t="s">
        <v>346</v>
      </c>
      <c r="B135" s="2" t="s">
        <v>135</v>
      </c>
      <c r="C135" s="2" t="s">
        <v>347</v>
      </c>
      <c r="D135" s="5"/>
      <c r="E135" s="5"/>
      <c r="F135" s="5"/>
      <c r="G135" s="17"/>
      <c r="H135" s="11"/>
      <c r="I135" s="5"/>
      <c r="J135" s="5"/>
      <c r="K135" s="5"/>
      <c r="L135" s="5"/>
      <c r="M135" s="5"/>
      <c r="N135" s="5"/>
      <c r="O135" s="5"/>
      <c r="P135" s="5"/>
    </row>
    <row r="136">
      <c r="A136" s="2" t="s">
        <v>90</v>
      </c>
      <c r="B136" s="2" t="s">
        <v>36</v>
      </c>
      <c r="C136" s="2" t="s">
        <v>91</v>
      </c>
      <c r="D136" s="5"/>
      <c r="E136" s="5"/>
      <c r="F136" s="5"/>
      <c r="G136" s="17"/>
      <c r="H136" s="11"/>
      <c r="I136" s="5"/>
      <c r="J136" s="5"/>
      <c r="K136" s="5"/>
      <c r="L136" s="5"/>
      <c r="M136" s="5"/>
      <c r="N136" s="5"/>
      <c r="O136" s="5"/>
      <c r="P136" s="5"/>
    </row>
    <row r="137">
      <c r="A137" s="2" t="s">
        <v>348</v>
      </c>
      <c r="B137" s="2" t="s">
        <v>135</v>
      </c>
      <c r="C137" s="2" t="s">
        <v>349</v>
      </c>
      <c r="D137" s="5"/>
      <c r="E137" s="5"/>
      <c r="F137" s="5"/>
      <c r="G137" s="17"/>
      <c r="H137" s="11"/>
      <c r="I137" s="5"/>
      <c r="J137" s="5"/>
      <c r="K137" s="5"/>
      <c r="L137" s="5"/>
      <c r="M137" s="5"/>
      <c r="N137" s="5"/>
      <c r="O137" s="5"/>
      <c r="P137" s="5"/>
    </row>
    <row r="138">
      <c r="A138" s="2" t="s">
        <v>96</v>
      </c>
      <c r="B138" s="2" t="s">
        <v>36</v>
      </c>
      <c r="C138" s="2" t="s">
        <v>97</v>
      </c>
      <c r="D138" s="5"/>
      <c r="E138" s="5"/>
      <c r="F138" s="5"/>
      <c r="G138" s="17"/>
      <c r="H138" s="11"/>
      <c r="I138" s="5"/>
      <c r="J138" s="5"/>
      <c r="K138" s="5"/>
      <c r="L138" s="5"/>
      <c r="M138" s="5"/>
      <c r="N138" s="5"/>
      <c r="O138" s="5"/>
      <c r="P138" s="5"/>
    </row>
    <row r="139">
      <c r="A139" s="2" t="s">
        <v>350</v>
      </c>
      <c r="B139" s="2" t="s">
        <v>132</v>
      </c>
      <c r="C139" s="2" t="s">
        <v>351</v>
      </c>
      <c r="D139" s="5"/>
      <c r="E139" s="5"/>
      <c r="F139" s="5"/>
      <c r="G139" s="17"/>
      <c r="H139" s="11"/>
      <c r="I139" s="5"/>
      <c r="J139" s="5"/>
      <c r="K139" s="5"/>
      <c r="L139" s="5"/>
      <c r="M139" s="5"/>
      <c r="N139" s="5"/>
      <c r="O139" s="5"/>
      <c r="P139" s="5"/>
    </row>
    <row r="140">
      <c r="A140" s="2" t="s">
        <v>352</v>
      </c>
      <c r="B140" s="2" t="s">
        <v>152</v>
      </c>
      <c r="C140" s="2" t="s">
        <v>353</v>
      </c>
      <c r="D140" s="5"/>
      <c r="E140" s="5"/>
      <c r="F140" s="5"/>
      <c r="G140" s="17"/>
      <c r="H140" s="11"/>
      <c r="I140" s="5"/>
      <c r="J140" s="5"/>
      <c r="K140" s="5"/>
      <c r="L140" s="5"/>
      <c r="M140" s="5"/>
      <c r="N140" s="5"/>
      <c r="O140" s="5"/>
      <c r="P140" s="5"/>
    </row>
    <row r="141">
      <c r="A141" s="2" t="s">
        <v>354</v>
      </c>
      <c r="B141" s="2" t="s">
        <v>152</v>
      </c>
      <c r="C141" s="2" t="s">
        <v>355</v>
      </c>
      <c r="D141" s="5"/>
      <c r="E141" s="5"/>
      <c r="F141" s="5"/>
      <c r="G141" s="17"/>
      <c r="H141" s="11"/>
      <c r="I141" s="5"/>
      <c r="J141" s="5"/>
      <c r="K141" s="5"/>
      <c r="L141" s="5"/>
      <c r="M141" s="5"/>
      <c r="N141" s="5"/>
      <c r="O141" s="5"/>
      <c r="P141" s="5"/>
    </row>
    <row r="142">
      <c r="A142" s="2" t="s">
        <v>356</v>
      </c>
      <c r="B142" s="2" t="s">
        <v>142</v>
      </c>
      <c r="C142" s="2" t="s">
        <v>357</v>
      </c>
      <c r="D142" s="5"/>
      <c r="E142" s="5"/>
      <c r="F142" s="5"/>
      <c r="G142" s="17"/>
      <c r="H142" s="11"/>
      <c r="I142" s="5"/>
      <c r="J142" s="5"/>
      <c r="K142" s="5"/>
      <c r="L142" s="5"/>
      <c r="M142" s="5"/>
      <c r="N142" s="5"/>
      <c r="O142" s="5"/>
      <c r="P142" s="5"/>
    </row>
    <row r="143">
      <c r="A143" s="2" t="s">
        <v>358</v>
      </c>
      <c r="B143" s="2" t="s">
        <v>135</v>
      </c>
      <c r="C143" s="2" t="s">
        <v>359</v>
      </c>
      <c r="D143" s="5"/>
      <c r="E143" s="5"/>
      <c r="F143" s="5"/>
      <c r="G143" s="17"/>
      <c r="H143" s="11"/>
      <c r="I143" s="5"/>
      <c r="J143" s="5"/>
      <c r="K143" s="5"/>
      <c r="L143" s="5"/>
      <c r="M143" s="5"/>
      <c r="N143" s="5"/>
      <c r="O143" s="5"/>
      <c r="P143" s="5"/>
    </row>
    <row r="144">
      <c r="A144" s="2" t="s">
        <v>360</v>
      </c>
      <c r="B144" s="2" t="s">
        <v>135</v>
      </c>
      <c r="C144" s="2" t="s">
        <v>361</v>
      </c>
      <c r="D144" s="5"/>
      <c r="E144" s="5"/>
      <c r="F144" s="5"/>
      <c r="G144" s="17"/>
      <c r="H144" s="11"/>
      <c r="I144" s="5"/>
      <c r="J144" s="5"/>
      <c r="K144" s="5"/>
      <c r="L144" s="5"/>
      <c r="M144" s="5"/>
      <c r="N144" s="5"/>
      <c r="O144" s="5"/>
      <c r="P144" s="5"/>
    </row>
    <row r="145">
      <c r="A145" s="2" t="s">
        <v>362</v>
      </c>
      <c r="B145" s="2" t="s">
        <v>152</v>
      </c>
      <c r="C145" s="2" t="s">
        <v>363</v>
      </c>
      <c r="D145" s="5"/>
      <c r="E145" s="5"/>
      <c r="F145" s="5"/>
      <c r="G145" s="17"/>
      <c r="H145" s="11"/>
      <c r="I145" s="5"/>
      <c r="J145" s="5"/>
      <c r="K145" s="5"/>
      <c r="L145" s="5"/>
      <c r="M145" s="5"/>
      <c r="N145" s="5"/>
      <c r="O145" s="5"/>
      <c r="P145" s="5"/>
    </row>
    <row r="146">
      <c r="A146" s="2" t="s">
        <v>364</v>
      </c>
      <c r="B146" s="2" t="s">
        <v>132</v>
      </c>
      <c r="C146" s="2" t="s">
        <v>365</v>
      </c>
      <c r="D146" s="5"/>
      <c r="E146" s="5"/>
      <c r="F146" s="5"/>
      <c r="G146" s="17"/>
      <c r="H146" s="11"/>
      <c r="I146" s="5"/>
      <c r="J146" s="5"/>
      <c r="K146" s="5"/>
      <c r="L146" s="5"/>
      <c r="M146" s="5"/>
      <c r="N146" s="5"/>
      <c r="O146" s="5"/>
      <c r="P146" s="5"/>
    </row>
    <row r="147">
      <c r="A147" s="2" t="s">
        <v>98</v>
      </c>
      <c r="B147" s="2" t="s">
        <v>36</v>
      </c>
      <c r="C147" s="2" t="s">
        <v>99</v>
      </c>
      <c r="D147" s="5"/>
      <c r="E147" s="5"/>
      <c r="F147" s="5"/>
      <c r="G147" s="17"/>
      <c r="H147" s="11"/>
      <c r="I147" s="5"/>
      <c r="J147" s="5"/>
      <c r="K147" s="5"/>
      <c r="L147" s="5"/>
      <c r="M147" s="5"/>
      <c r="N147" s="5"/>
      <c r="O147" s="5"/>
      <c r="P147" s="5"/>
    </row>
    <row r="148">
      <c r="A148" s="2" t="s">
        <v>100</v>
      </c>
      <c r="B148" s="2" t="s">
        <v>36</v>
      </c>
      <c r="C148" s="2" t="s">
        <v>101</v>
      </c>
      <c r="D148" s="5"/>
      <c r="E148" s="5"/>
      <c r="F148" s="5"/>
      <c r="G148" s="17"/>
      <c r="H148" s="11"/>
      <c r="I148" s="5"/>
      <c r="J148" s="5"/>
      <c r="K148" s="5"/>
      <c r="L148" s="5"/>
      <c r="M148" s="5"/>
      <c r="N148" s="5"/>
      <c r="O148" s="5"/>
      <c r="P148" s="5"/>
    </row>
    <row r="149">
      <c r="A149" s="2" t="s">
        <v>104</v>
      </c>
      <c r="B149" s="2" t="s">
        <v>36</v>
      </c>
      <c r="C149" s="2" t="s">
        <v>105</v>
      </c>
      <c r="D149" s="5"/>
      <c r="E149" s="5"/>
      <c r="F149" s="5"/>
      <c r="G149" s="17"/>
      <c r="H149" s="11"/>
      <c r="I149" s="5"/>
      <c r="J149" s="5"/>
      <c r="K149" s="5"/>
      <c r="L149" s="5"/>
      <c r="M149" s="5"/>
      <c r="N149" s="5"/>
      <c r="O149" s="5"/>
      <c r="P149" s="5"/>
    </row>
    <row r="150">
      <c r="A150" s="2" t="s">
        <v>366</v>
      </c>
      <c r="B150" s="2" t="s">
        <v>142</v>
      </c>
      <c r="C150" s="2" t="s">
        <v>367</v>
      </c>
      <c r="D150" s="5"/>
      <c r="E150" s="5"/>
      <c r="F150" s="5"/>
      <c r="G150" s="17"/>
      <c r="H150" s="11"/>
      <c r="I150" s="5"/>
      <c r="J150" s="5"/>
      <c r="K150" s="5"/>
      <c r="L150" s="5"/>
      <c r="M150" s="5"/>
      <c r="N150" s="5"/>
      <c r="O150" s="5"/>
      <c r="P150" s="5"/>
    </row>
    <row r="151">
      <c r="A151" s="2" t="s">
        <v>368</v>
      </c>
      <c r="B151" s="2" t="s">
        <v>152</v>
      </c>
      <c r="C151" s="2" t="s">
        <v>369</v>
      </c>
      <c r="D151" s="5"/>
      <c r="E151" s="5"/>
      <c r="F151" s="5"/>
      <c r="G151" s="17"/>
      <c r="H151" s="11"/>
      <c r="I151" s="5"/>
      <c r="J151" s="5"/>
      <c r="K151" s="5"/>
      <c r="L151" s="5"/>
      <c r="M151" s="5"/>
      <c r="N151" s="5"/>
      <c r="O151" s="5"/>
      <c r="P151" s="5"/>
    </row>
    <row r="152">
      <c r="A152" s="2" t="s">
        <v>370</v>
      </c>
      <c r="B152" s="2" t="s">
        <v>147</v>
      </c>
      <c r="C152" s="2" t="s">
        <v>371</v>
      </c>
      <c r="D152" s="5"/>
      <c r="E152" s="5"/>
      <c r="F152" s="5"/>
      <c r="G152" s="17"/>
      <c r="H152" s="11"/>
      <c r="I152" s="5"/>
      <c r="J152" s="5"/>
      <c r="K152" s="5"/>
      <c r="L152" s="5"/>
      <c r="M152" s="5"/>
      <c r="N152" s="5"/>
      <c r="O152" s="5"/>
      <c r="P152" s="5"/>
    </row>
    <row r="153">
      <c r="A153" s="2" t="s">
        <v>372</v>
      </c>
      <c r="B153" s="2" t="s">
        <v>147</v>
      </c>
      <c r="C153" s="2" t="s">
        <v>373</v>
      </c>
      <c r="D153" s="5"/>
      <c r="E153" s="5"/>
      <c r="F153" s="5"/>
      <c r="G153" s="17"/>
      <c r="H153" s="11"/>
      <c r="I153" s="5"/>
      <c r="J153" s="5"/>
      <c r="K153" s="5"/>
      <c r="L153" s="5"/>
      <c r="M153" s="5"/>
      <c r="N153" s="5"/>
      <c r="O153" s="5"/>
      <c r="P153" s="5"/>
    </row>
    <row r="154">
      <c r="A154" s="2" t="s">
        <v>102</v>
      </c>
      <c r="B154" s="2" t="s">
        <v>36</v>
      </c>
      <c r="C154" s="2" t="s">
        <v>103</v>
      </c>
      <c r="D154" s="5"/>
      <c r="E154" s="5"/>
      <c r="F154" s="5"/>
      <c r="G154" s="17"/>
      <c r="H154" s="11"/>
      <c r="I154" s="5"/>
      <c r="J154" s="5"/>
      <c r="K154" s="5"/>
      <c r="L154" s="5"/>
      <c r="M154" s="5"/>
      <c r="N154" s="5"/>
      <c r="O154" s="5"/>
      <c r="P154" s="5"/>
    </row>
    <row r="155">
      <c r="A155" s="2" t="s">
        <v>374</v>
      </c>
      <c r="B155" s="2" t="s">
        <v>132</v>
      </c>
      <c r="C155" s="2" t="s">
        <v>375</v>
      </c>
      <c r="D155" s="5"/>
      <c r="E155" s="5"/>
      <c r="F155" s="5"/>
      <c r="G155" s="17"/>
      <c r="H155" s="11"/>
      <c r="I155" s="5"/>
      <c r="J155" s="5"/>
      <c r="K155" s="5"/>
      <c r="L155" s="5"/>
      <c r="M155" s="5"/>
      <c r="N155" s="5"/>
      <c r="O155" s="5"/>
      <c r="P155" s="5"/>
    </row>
    <row r="156">
      <c r="A156" s="2" t="s">
        <v>376</v>
      </c>
      <c r="B156" s="2" t="s">
        <v>132</v>
      </c>
      <c r="C156" s="2" t="s">
        <v>377</v>
      </c>
      <c r="D156" s="5"/>
      <c r="E156" s="5"/>
      <c r="F156" s="5"/>
      <c r="G156" s="17"/>
      <c r="H156" s="11"/>
      <c r="I156" s="5"/>
      <c r="J156" s="5"/>
      <c r="K156" s="5"/>
      <c r="L156" s="5"/>
      <c r="M156" s="5"/>
      <c r="N156" s="5"/>
      <c r="O156" s="5"/>
      <c r="P156" s="5"/>
    </row>
    <row r="157">
      <c r="A157" s="2" t="s">
        <v>378</v>
      </c>
      <c r="B157" s="2" t="s">
        <v>142</v>
      </c>
      <c r="C157" s="2" t="s">
        <v>379</v>
      </c>
      <c r="D157" s="5"/>
      <c r="E157" s="5"/>
      <c r="F157" s="5"/>
      <c r="G157" s="17"/>
      <c r="H157" s="11"/>
      <c r="I157" s="5"/>
      <c r="J157" s="5"/>
      <c r="K157" s="5"/>
      <c r="L157" s="5"/>
      <c r="M157" s="5"/>
      <c r="N157" s="5"/>
      <c r="O157" s="5"/>
      <c r="P157" s="5"/>
    </row>
    <row r="158">
      <c r="A158" s="2" t="s">
        <v>106</v>
      </c>
      <c r="B158" s="2" t="s">
        <v>36</v>
      </c>
      <c r="C158" s="2" t="s">
        <v>107</v>
      </c>
      <c r="D158" s="5"/>
      <c r="E158" s="5"/>
      <c r="F158" s="5"/>
      <c r="G158" s="17"/>
      <c r="H158" s="11"/>
      <c r="I158" s="5"/>
      <c r="J158" s="5"/>
      <c r="K158" s="5"/>
      <c r="L158" s="5"/>
      <c r="M158" s="5"/>
      <c r="N158" s="5"/>
      <c r="O158" s="5"/>
      <c r="P158" s="5"/>
    </row>
    <row r="159">
      <c r="A159" s="2" t="s">
        <v>380</v>
      </c>
      <c r="B159" s="2" t="s">
        <v>132</v>
      </c>
      <c r="C159" s="2" t="s">
        <v>381</v>
      </c>
      <c r="D159" s="5"/>
      <c r="E159" s="5"/>
      <c r="F159" s="5"/>
      <c r="G159" s="17"/>
      <c r="H159" s="11"/>
      <c r="I159" s="5"/>
      <c r="J159" s="5"/>
      <c r="K159" s="5"/>
      <c r="L159" s="5"/>
      <c r="M159" s="5"/>
      <c r="N159" s="5"/>
      <c r="O159" s="5"/>
      <c r="P159" s="5"/>
    </row>
    <row r="160">
      <c r="A160" s="2" t="s">
        <v>382</v>
      </c>
      <c r="B160" s="2" t="s">
        <v>132</v>
      </c>
      <c r="C160" s="2" t="s">
        <v>383</v>
      </c>
      <c r="D160" s="5"/>
      <c r="E160" s="5"/>
      <c r="F160" s="5"/>
      <c r="G160" s="17"/>
      <c r="H160" s="11"/>
      <c r="I160" s="5"/>
      <c r="J160" s="5"/>
      <c r="K160" s="5"/>
      <c r="L160" s="5"/>
      <c r="M160" s="5"/>
      <c r="N160" s="5"/>
      <c r="O160" s="5"/>
      <c r="P160" s="5"/>
    </row>
    <row r="161">
      <c r="A161" s="2" t="s">
        <v>384</v>
      </c>
      <c r="B161" s="2" t="s">
        <v>135</v>
      </c>
      <c r="C161" s="2" t="s">
        <v>385</v>
      </c>
      <c r="D161" s="5"/>
      <c r="E161" s="5"/>
      <c r="F161" s="5"/>
      <c r="G161" s="17"/>
      <c r="H161" s="11"/>
      <c r="I161" s="5"/>
      <c r="J161" s="5"/>
      <c r="K161" s="5"/>
      <c r="L161" s="5"/>
      <c r="M161" s="5"/>
      <c r="N161" s="5"/>
      <c r="O161" s="5"/>
      <c r="P161" s="5"/>
    </row>
    <row r="162">
      <c r="A162" s="2" t="s">
        <v>386</v>
      </c>
      <c r="B162" s="2" t="s">
        <v>142</v>
      </c>
      <c r="C162" s="2" t="s">
        <v>387</v>
      </c>
      <c r="D162" s="5"/>
      <c r="E162" s="5"/>
      <c r="F162" s="5"/>
      <c r="G162" s="17"/>
      <c r="H162" s="11"/>
      <c r="I162" s="5"/>
      <c r="J162" s="5"/>
      <c r="K162" s="5"/>
      <c r="L162" s="5"/>
      <c r="M162" s="5"/>
      <c r="N162" s="5"/>
      <c r="O162" s="5"/>
      <c r="P162" s="5"/>
    </row>
    <row r="163">
      <c r="A163" s="2" t="s">
        <v>388</v>
      </c>
      <c r="B163" s="2" t="s">
        <v>142</v>
      </c>
      <c r="C163" s="2" t="s">
        <v>389</v>
      </c>
      <c r="D163" s="5"/>
      <c r="E163" s="5"/>
      <c r="F163" s="5"/>
      <c r="G163" s="17"/>
      <c r="H163" s="11"/>
      <c r="I163" s="5"/>
      <c r="J163" s="5"/>
      <c r="K163" s="5"/>
      <c r="L163" s="5"/>
      <c r="M163" s="5"/>
      <c r="N163" s="5"/>
      <c r="O163" s="5"/>
      <c r="P163" s="5"/>
    </row>
    <row r="164">
      <c r="A164" s="2" t="s">
        <v>390</v>
      </c>
      <c r="B164" s="2" t="s">
        <v>142</v>
      </c>
      <c r="C164" s="2" t="s">
        <v>391</v>
      </c>
      <c r="D164" s="5"/>
      <c r="E164" s="5"/>
      <c r="F164" s="5"/>
      <c r="G164" s="17"/>
      <c r="H164" s="11"/>
      <c r="I164" s="5"/>
      <c r="J164" s="5"/>
      <c r="K164" s="5"/>
      <c r="L164" s="5"/>
      <c r="M164" s="5"/>
      <c r="N164" s="5"/>
      <c r="O164" s="5"/>
      <c r="P164" s="5"/>
    </row>
    <row r="165">
      <c r="A165" s="2" t="s">
        <v>392</v>
      </c>
      <c r="B165" s="2" t="s">
        <v>132</v>
      </c>
      <c r="C165" s="2" t="s">
        <v>393</v>
      </c>
      <c r="D165" s="5"/>
      <c r="E165" s="5"/>
      <c r="F165" s="5"/>
      <c r="G165" s="17"/>
      <c r="H165" s="11"/>
      <c r="I165" s="5"/>
      <c r="J165" s="5"/>
      <c r="K165" s="5"/>
      <c r="L165" s="5"/>
      <c r="M165" s="5"/>
      <c r="N165" s="5"/>
      <c r="O165" s="5"/>
      <c r="P165" s="5"/>
    </row>
    <row r="166">
      <c r="A166" s="2" t="s">
        <v>394</v>
      </c>
      <c r="B166" s="2" t="s">
        <v>135</v>
      </c>
      <c r="C166" s="2" t="s">
        <v>395</v>
      </c>
      <c r="D166" s="5"/>
      <c r="E166" s="5"/>
      <c r="F166" s="5"/>
      <c r="G166" s="17"/>
      <c r="H166" s="11"/>
      <c r="I166" s="5"/>
      <c r="J166" s="5"/>
      <c r="K166" s="5"/>
      <c r="L166" s="5"/>
      <c r="M166" s="5"/>
      <c r="N166" s="5"/>
      <c r="O166" s="5"/>
      <c r="P166" s="5"/>
    </row>
    <row r="167">
      <c r="A167" s="2" t="s">
        <v>108</v>
      </c>
      <c r="B167" s="2" t="s">
        <v>36</v>
      </c>
      <c r="C167" s="2" t="s">
        <v>109</v>
      </c>
      <c r="D167" s="5"/>
      <c r="E167" s="5"/>
      <c r="F167" s="5"/>
      <c r="G167" s="17"/>
      <c r="H167" s="11"/>
      <c r="I167" s="5"/>
      <c r="J167" s="5"/>
      <c r="K167" s="5"/>
      <c r="L167" s="5"/>
      <c r="M167" s="5"/>
      <c r="N167" s="5"/>
      <c r="O167" s="5"/>
      <c r="P167" s="5"/>
    </row>
    <row r="168">
      <c r="A168" s="2" t="s">
        <v>396</v>
      </c>
      <c r="B168" s="2" t="s">
        <v>135</v>
      </c>
      <c r="C168" s="2" t="s">
        <v>397</v>
      </c>
      <c r="D168" s="5"/>
      <c r="E168" s="5"/>
      <c r="F168" s="5"/>
      <c r="G168" s="17"/>
      <c r="H168" s="11"/>
      <c r="I168" s="5"/>
      <c r="J168" s="5"/>
      <c r="K168" s="5"/>
      <c r="L168" s="5"/>
      <c r="M168" s="5"/>
      <c r="N168" s="5"/>
      <c r="O168" s="5"/>
      <c r="P168" s="5"/>
    </row>
    <row r="169">
      <c r="A169" s="2" t="s">
        <v>398</v>
      </c>
      <c r="B169" s="2" t="s">
        <v>132</v>
      </c>
      <c r="C169" s="2" t="s">
        <v>399</v>
      </c>
      <c r="D169" s="5"/>
      <c r="E169" s="5"/>
      <c r="F169" s="5"/>
      <c r="G169" s="17"/>
      <c r="H169" s="11"/>
      <c r="I169" s="5"/>
      <c r="J169" s="5"/>
      <c r="K169" s="5"/>
      <c r="L169" s="5"/>
      <c r="M169" s="5"/>
      <c r="N169" s="5"/>
      <c r="O169" s="5"/>
      <c r="P169" s="5"/>
    </row>
    <row r="170">
      <c r="A170" s="2" t="s">
        <v>400</v>
      </c>
      <c r="B170" s="2" t="s">
        <v>135</v>
      </c>
      <c r="C170" s="2" t="s">
        <v>401</v>
      </c>
      <c r="D170" s="5"/>
      <c r="E170" s="5"/>
      <c r="F170" s="5"/>
      <c r="G170" s="17"/>
      <c r="H170" s="11"/>
      <c r="I170" s="5"/>
      <c r="J170" s="5"/>
      <c r="K170" s="5"/>
      <c r="L170" s="5"/>
      <c r="M170" s="5"/>
      <c r="N170" s="5"/>
      <c r="O170" s="5"/>
      <c r="P170" s="5"/>
    </row>
    <row r="171">
      <c r="A171" s="2" t="s">
        <v>402</v>
      </c>
      <c r="B171" s="2" t="s">
        <v>135</v>
      </c>
      <c r="C171" s="2" t="s">
        <v>403</v>
      </c>
      <c r="D171" s="5"/>
      <c r="E171" s="5"/>
      <c r="F171" s="5"/>
      <c r="G171" s="17"/>
      <c r="H171" s="11"/>
      <c r="I171" s="5"/>
      <c r="J171" s="5"/>
      <c r="K171" s="5"/>
      <c r="L171" s="5"/>
      <c r="M171" s="5"/>
      <c r="N171" s="5"/>
      <c r="O171" s="5"/>
      <c r="P171" s="5"/>
    </row>
    <row r="172">
      <c r="A172" s="2" t="s">
        <v>110</v>
      </c>
      <c r="B172" s="2" t="s">
        <v>36</v>
      </c>
      <c r="C172" s="2" t="s">
        <v>111</v>
      </c>
      <c r="D172" s="5"/>
      <c r="E172" s="5"/>
      <c r="F172" s="5"/>
      <c r="G172" s="17"/>
      <c r="H172" s="11"/>
      <c r="I172" s="5"/>
      <c r="J172" s="5"/>
      <c r="K172" s="5"/>
      <c r="L172" s="5"/>
      <c r="M172" s="5"/>
      <c r="N172" s="5"/>
      <c r="O172" s="5"/>
      <c r="P172" s="5"/>
    </row>
    <row r="173">
      <c r="A173" s="2" t="s">
        <v>404</v>
      </c>
      <c r="B173" s="2" t="s">
        <v>142</v>
      </c>
      <c r="C173" s="2" t="s">
        <v>405</v>
      </c>
      <c r="D173" s="5"/>
      <c r="E173" s="5"/>
      <c r="F173" s="5"/>
      <c r="G173" s="17"/>
      <c r="H173" s="11"/>
      <c r="I173" s="5"/>
      <c r="J173" s="5"/>
      <c r="K173" s="5"/>
      <c r="L173" s="5"/>
      <c r="M173" s="5"/>
      <c r="N173" s="5"/>
      <c r="O173" s="5"/>
      <c r="P173" s="5"/>
    </row>
    <row r="174">
      <c r="A174" s="2" t="s">
        <v>406</v>
      </c>
      <c r="B174" s="2" t="s">
        <v>132</v>
      </c>
      <c r="C174" s="2" t="s">
        <v>407</v>
      </c>
      <c r="D174" s="5"/>
      <c r="E174" s="5"/>
      <c r="F174" s="5"/>
      <c r="G174" s="17"/>
      <c r="H174" s="11"/>
      <c r="I174" s="5"/>
      <c r="J174" s="5"/>
      <c r="K174" s="5"/>
      <c r="L174" s="5"/>
      <c r="M174" s="5"/>
      <c r="N174" s="5"/>
      <c r="O174" s="5"/>
      <c r="P174" s="5"/>
    </row>
    <row r="175">
      <c r="A175" s="2" t="s">
        <v>408</v>
      </c>
      <c r="B175" s="2" t="s">
        <v>132</v>
      </c>
      <c r="C175" s="2" t="s">
        <v>409</v>
      </c>
      <c r="D175" s="5"/>
      <c r="E175" s="5"/>
      <c r="F175" s="5"/>
      <c r="G175" s="17"/>
      <c r="H175" s="11"/>
      <c r="I175" s="5"/>
      <c r="J175" s="5"/>
      <c r="K175" s="5"/>
      <c r="L175" s="5"/>
      <c r="M175" s="5"/>
      <c r="N175" s="5"/>
      <c r="O175" s="5"/>
      <c r="P175" s="5"/>
    </row>
    <row r="176">
      <c r="A176" s="2" t="s">
        <v>410</v>
      </c>
      <c r="B176" s="2" t="s">
        <v>135</v>
      </c>
      <c r="C176" s="2" t="s">
        <v>411</v>
      </c>
      <c r="D176" s="5"/>
      <c r="E176" s="5"/>
      <c r="F176" s="5"/>
      <c r="G176" s="17"/>
      <c r="H176" s="11"/>
      <c r="I176" s="5"/>
      <c r="J176" s="5"/>
      <c r="K176" s="5"/>
      <c r="L176" s="5"/>
      <c r="M176" s="5"/>
      <c r="N176" s="5"/>
      <c r="O176" s="5"/>
      <c r="P176" s="5"/>
    </row>
    <row r="177">
      <c r="A177" s="2" t="s">
        <v>412</v>
      </c>
      <c r="B177" s="2" t="s">
        <v>135</v>
      </c>
      <c r="C177" s="2" t="s">
        <v>413</v>
      </c>
      <c r="D177" s="5"/>
      <c r="E177" s="5"/>
      <c r="F177" s="5"/>
      <c r="G177" s="17"/>
      <c r="H177" s="11"/>
      <c r="I177" s="5"/>
      <c r="J177" s="5"/>
      <c r="K177" s="5"/>
      <c r="L177" s="5"/>
      <c r="M177" s="5"/>
      <c r="N177" s="5"/>
      <c r="O177" s="5"/>
      <c r="P177" s="5"/>
    </row>
    <row r="178">
      <c r="A178" s="2" t="s">
        <v>78</v>
      </c>
      <c r="B178" s="2" t="s">
        <v>36</v>
      </c>
      <c r="C178" s="2" t="s">
        <v>79</v>
      </c>
      <c r="D178" s="5"/>
      <c r="E178" s="5"/>
      <c r="F178" s="5"/>
      <c r="G178" s="17"/>
      <c r="H178" s="11"/>
      <c r="I178" s="5"/>
      <c r="J178" s="5"/>
      <c r="K178" s="5"/>
      <c r="L178" s="5"/>
      <c r="M178" s="5"/>
      <c r="N178" s="5"/>
      <c r="O178" s="5"/>
      <c r="P178" s="5"/>
    </row>
    <row r="179">
      <c r="A179" s="2" t="s">
        <v>414</v>
      </c>
      <c r="B179" s="2" t="s">
        <v>135</v>
      </c>
      <c r="C179" s="2" t="s">
        <v>415</v>
      </c>
      <c r="D179" s="5"/>
      <c r="E179" s="5"/>
      <c r="F179" s="5"/>
      <c r="G179" s="17"/>
      <c r="H179" s="11"/>
      <c r="I179" s="5"/>
      <c r="J179" s="5"/>
      <c r="K179" s="5"/>
      <c r="L179" s="5"/>
      <c r="M179" s="5"/>
      <c r="N179" s="5"/>
      <c r="O179" s="5"/>
      <c r="P179" s="5"/>
    </row>
    <row r="180">
      <c r="A180" s="2" t="s">
        <v>416</v>
      </c>
      <c r="B180" s="2" t="s">
        <v>132</v>
      </c>
      <c r="C180" s="2" t="s">
        <v>417</v>
      </c>
      <c r="D180" s="5"/>
      <c r="E180" s="5"/>
      <c r="F180" s="5"/>
      <c r="G180" s="17"/>
      <c r="H180" s="11"/>
      <c r="I180" s="5"/>
      <c r="J180" s="5"/>
      <c r="K180" s="5"/>
      <c r="L180" s="5"/>
      <c r="M180" s="5"/>
      <c r="N180" s="5"/>
      <c r="O180" s="5"/>
      <c r="P180" s="5"/>
    </row>
    <row r="181">
      <c r="A181" s="2" t="s">
        <v>86</v>
      </c>
      <c r="B181" s="2" t="s">
        <v>36</v>
      </c>
      <c r="C181" s="2" t="s">
        <v>87</v>
      </c>
      <c r="D181" s="5"/>
      <c r="E181" s="5"/>
      <c r="F181" s="5"/>
      <c r="G181" s="17"/>
      <c r="H181" s="11"/>
      <c r="I181" s="5"/>
      <c r="J181" s="5"/>
      <c r="K181" s="5"/>
      <c r="L181" s="5"/>
      <c r="M181" s="5"/>
      <c r="N181" s="5"/>
      <c r="O181" s="5"/>
      <c r="P181" s="5"/>
    </row>
    <row r="182">
      <c r="A182" s="2" t="s">
        <v>418</v>
      </c>
      <c r="B182" s="2" t="s">
        <v>135</v>
      </c>
      <c r="C182" s="2" t="s">
        <v>419</v>
      </c>
      <c r="D182" s="5"/>
      <c r="E182" s="5"/>
      <c r="F182" s="5"/>
      <c r="G182" s="17"/>
      <c r="H182" s="11"/>
      <c r="I182" s="5"/>
      <c r="J182" s="5"/>
      <c r="K182" s="5"/>
      <c r="L182" s="5"/>
      <c r="M182" s="5"/>
      <c r="N182" s="5"/>
      <c r="O182" s="5"/>
      <c r="P182" s="5"/>
    </row>
    <row r="183">
      <c r="A183" s="2" t="s">
        <v>420</v>
      </c>
      <c r="B183" s="2" t="s">
        <v>147</v>
      </c>
      <c r="C183" s="2" t="s">
        <v>421</v>
      </c>
      <c r="D183" s="5"/>
      <c r="E183" s="5"/>
      <c r="F183" s="5"/>
      <c r="G183" s="17"/>
      <c r="H183" s="11"/>
      <c r="I183" s="5"/>
      <c r="J183" s="5"/>
      <c r="K183" s="5"/>
      <c r="L183" s="5"/>
      <c r="M183" s="5"/>
      <c r="N183" s="5"/>
      <c r="O183" s="5"/>
      <c r="P183" s="5"/>
    </row>
    <row r="184">
      <c r="A184" s="2" t="s">
        <v>422</v>
      </c>
      <c r="B184" s="2" t="s">
        <v>135</v>
      </c>
      <c r="C184" s="2" t="s">
        <v>423</v>
      </c>
      <c r="D184" s="5"/>
      <c r="E184" s="5"/>
      <c r="F184" s="5"/>
      <c r="G184" s="17"/>
      <c r="H184" s="11"/>
      <c r="I184" s="5"/>
      <c r="J184" s="5"/>
      <c r="K184" s="5"/>
      <c r="L184" s="5"/>
      <c r="M184" s="5"/>
      <c r="N184" s="5"/>
      <c r="O184" s="5"/>
      <c r="P184" s="5"/>
    </row>
    <row r="185">
      <c r="A185" s="2" t="s">
        <v>424</v>
      </c>
      <c r="B185" s="2" t="s">
        <v>132</v>
      </c>
      <c r="C185" s="2" t="s">
        <v>425</v>
      </c>
      <c r="D185" s="5"/>
      <c r="E185" s="5"/>
      <c r="F185" s="5"/>
      <c r="G185" s="17"/>
      <c r="H185" s="11"/>
      <c r="I185" s="5"/>
      <c r="J185" s="5"/>
      <c r="K185" s="5"/>
      <c r="L185" s="5"/>
      <c r="M185" s="5"/>
      <c r="N185" s="5"/>
      <c r="O185" s="5"/>
      <c r="P185" s="5"/>
    </row>
    <row r="186">
      <c r="A186" s="2" t="s">
        <v>426</v>
      </c>
      <c r="B186" s="2" t="s">
        <v>132</v>
      </c>
      <c r="C186" s="2" t="s">
        <v>427</v>
      </c>
      <c r="D186" s="5"/>
      <c r="E186" s="5"/>
      <c r="F186" s="5"/>
      <c r="G186" s="17"/>
      <c r="H186" s="11"/>
      <c r="I186" s="5"/>
      <c r="J186" s="5"/>
      <c r="K186" s="5"/>
      <c r="L186" s="5"/>
      <c r="M186" s="5"/>
      <c r="N186" s="5"/>
      <c r="O186" s="5"/>
      <c r="P186" s="5"/>
    </row>
    <row r="187">
      <c r="A187" s="2" t="s">
        <v>112</v>
      </c>
      <c r="B187" s="2" t="s">
        <v>36</v>
      </c>
      <c r="C187" s="2" t="s">
        <v>113</v>
      </c>
      <c r="D187" s="5"/>
      <c r="E187" s="5"/>
      <c r="F187" s="5"/>
      <c r="G187" s="17"/>
      <c r="H187" s="11"/>
      <c r="I187" s="5"/>
      <c r="J187" s="5"/>
      <c r="K187" s="5"/>
      <c r="L187" s="5"/>
      <c r="M187" s="5"/>
      <c r="N187" s="5"/>
      <c r="O187" s="5"/>
      <c r="P187" s="5"/>
    </row>
    <row r="188">
      <c r="A188" s="2" t="s">
        <v>122</v>
      </c>
      <c r="B188" s="2" t="s">
        <v>36</v>
      </c>
      <c r="C188" s="2" t="s">
        <v>123</v>
      </c>
      <c r="D188" s="5"/>
      <c r="E188" s="5"/>
      <c r="F188" s="5"/>
      <c r="G188" s="17"/>
      <c r="H188" s="11"/>
      <c r="I188" s="5"/>
      <c r="J188" s="5"/>
      <c r="K188" s="5"/>
      <c r="L188" s="5"/>
      <c r="M188" s="5"/>
      <c r="N188" s="5"/>
      <c r="O188" s="5"/>
      <c r="P188" s="5"/>
    </row>
    <row r="189">
      <c r="A189" s="2" t="s">
        <v>116</v>
      </c>
      <c r="B189" s="2" t="s">
        <v>36</v>
      </c>
      <c r="C189" s="2" t="s">
        <v>117</v>
      </c>
      <c r="D189" s="5"/>
      <c r="E189" s="5"/>
      <c r="F189" s="5"/>
      <c r="G189" s="17"/>
      <c r="H189" s="11"/>
      <c r="I189" s="5"/>
      <c r="J189" s="5"/>
      <c r="K189" s="5"/>
      <c r="L189" s="5"/>
      <c r="M189" s="5"/>
      <c r="N189" s="5"/>
      <c r="O189" s="5"/>
      <c r="P189" s="5"/>
    </row>
    <row r="190">
      <c r="A190" s="2" t="s">
        <v>428</v>
      </c>
      <c r="B190" s="2" t="s">
        <v>135</v>
      </c>
      <c r="C190" s="2" t="s">
        <v>429</v>
      </c>
      <c r="D190" s="5"/>
      <c r="E190" s="5"/>
      <c r="F190" s="5"/>
      <c r="G190" s="17"/>
      <c r="H190" s="11"/>
      <c r="I190" s="5"/>
      <c r="J190" s="5"/>
      <c r="K190" s="5"/>
      <c r="L190" s="5"/>
      <c r="M190" s="5"/>
      <c r="N190" s="5"/>
      <c r="O190" s="5"/>
      <c r="P190" s="5"/>
    </row>
    <row r="191">
      <c r="A191" s="2" t="s">
        <v>114</v>
      </c>
      <c r="B191" s="2" t="s">
        <v>36</v>
      </c>
      <c r="C191" s="2" t="s">
        <v>115</v>
      </c>
      <c r="D191" s="5"/>
      <c r="E191" s="5"/>
      <c r="F191" s="5"/>
      <c r="G191" s="17"/>
      <c r="H191" s="11"/>
      <c r="I191" s="5"/>
      <c r="J191" s="5"/>
      <c r="K191" s="5"/>
      <c r="L191" s="5"/>
      <c r="M191" s="5"/>
      <c r="N191" s="5"/>
      <c r="O191" s="5"/>
      <c r="P191" s="5"/>
    </row>
    <row r="192">
      <c r="A192" s="2" t="s">
        <v>118</v>
      </c>
      <c r="B192" s="2" t="s">
        <v>36</v>
      </c>
      <c r="C192" s="2" t="s">
        <v>119</v>
      </c>
      <c r="D192" s="5"/>
      <c r="E192" s="5"/>
      <c r="F192" s="5"/>
      <c r="G192" s="17"/>
      <c r="H192" s="11"/>
      <c r="I192" s="5"/>
      <c r="J192" s="5"/>
      <c r="K192" s="5"/>
      <c r="L192" s="5"/>
      <c r="M192" s="5"/>
      <c r="N192" s="5"/>
      <c r="O192" s="5"/>
      <c r="P192" s="5"/>
    </row>
    <row r="193">
      <c r="A193" s="2" t="s">
        <v>430</v>
      </c>
      <c r="B193" s="2" t="s">
        <v>135</v>
      </c>
      <c r="C193" s="2" t="s">
        <v>431</v>
      </c>
      <c r="D193" s="5"/>
      <c r="E193" s="5"/>
      <c r="F193" s="5"/>
      <c r="G193" s="17"/>
      <c r="H193" s="11"/>
      <c r="I193" s="5"/>
      <c r="J193" s="5"/>
      <c r="K193" s="5"/>
      <c r="L193" s="5"/>
      <c r="M193" s="5"/>
      <c r="N193" s="5"/>
      <c r="O193" s="5"/>
      <c r="P193" s="5"/>
    </row>
    <row r="194">
      <c r="A194" s="2" t="s">
        <v>432</v>
      </c>
      <c r="B194" s="2" t="s">
        <v>142</v>
      </c>
      <c r="C194" s="2" t="s">
        <v>433</v>
      </c>
      <c r="D194" s="5"/>
      <c r="E194" s="5"/>
      <c r="F194" s="5"/>
      <c r="G194" s="17"/>
      <c r="H194" s="11"/>
      <c r="I194" s="5"/>
      <c r="J194" s="5"/>
      <c r="K194" s="5"/>
      <c r="L194" s="5"/>
      <c r="M194" s="5"/>
      <c r="N194" s="5"/>
      <c r="O194" s="5"/>
      <c r="P194" s="5"/>
    </row>
    <row r="195">
      <c r="A195" s="2" t="s">
        <v>434</v>
      </c>
      <c r="B195" s="2" t="s">
        <v>135</v>
      </c>
      <c r="C195" s="2" t="s">
        <v>435</v>
      </c>
      <c r="D195" s="5"/>
      <c r="E195" s="5"/>
      <c r="F195" s="5"/>
      <c r="G195" s="17"/>
      <c r="H195" s="11"/>
      <c r="I195" s="5"/>
      <c r="J195" s="5"/>
      <c r="K195" s="5"/>
      <c r="L195" s="5"/>
      <c r="M195" s="5"/>
      <c r="N195" s="5"/>
      <c r="O195" s="5"/>
      <c r="P195" s="5"/>
    </row>
    <row r="196">
      <c r="A196" s="2" t="s">
        <v>120</v>
      </c>
      <c r="B196" s="2" t="s">
        <v>36</v>
      </c>
      <c r="C196" s="2" t="s">
        <v>121</v>
      </c>
      <c r="D196" s="5"/>
      <c r="E196" s="5"/>
      <c r="F196" s="5"/>
      <c r="G196" s="17"/>
      <c r="H196" s="11"/>
      <c r="I196" s="5"/>
      <c r="J196" s="5"/>
      <c r="K196" s="5"/>
      <c r="L196" s="5"/>
      <c r="M196" s="5"/>
      <c r="N196" s="5"/>
      <c r="O196" s="5"/>
      <c r="P196" s="5"/>
    </row>
    <row r="197">
      <c r="A197" s="2" t="s">
        <v>436</v>
      </c>
      <c r="B197" s="2" t="s">
        <v>142</v>
      </c>
      <c r="C197" s="2" t="s">
        <v>437</v>
      </c>
      <c r="D197" s="5"/>
      <c r="E197" s="5"/>
      <c r="F197" s="5"/>
      <c r="G197" s="17"/>
      <c r="H197" s="11"/>
      <c r="I197" s="5"/>
      <c r="J197" s="5"/>
      <c r="K197" s="5"/>
      <c r="L197" s="5"/>
      <c r="M197" s="5"/>
      <c r="N197" s="5"/>
      <c r="O197" s="5"/>
      <c r="P197" s="5"/>
    </row>
    <row r="198">
      <c r="A198" s="2" t="s">
        <v>438</v>
      </c>
      <c r="B198" s="2" t="s">
        <v>135</v>
      </c>
      <c r="C198" s="2" t="s">
        <v>439</v>
      </c>
      <c r="D198" s="5"/>
      <c r="E198" s="5"/>
      <c r="F198" s="5"/>
      <c r="G198" s="17"/>
      <c r="H198" s="11"/>
      <c r="I198" s="5"/>
      <c r="J198" s="5"/>
      <c r="K198" s="5"/>
      <c r="L198" s="5"/>
      <c r="M198" s="5"/>
      <c r="N198" s="5"/>
      <c r="O198" s="5"/>
      <c r="P198" s="5"/>
    </row>
    <row r="199">
      <c r="A199" s="2" t="s">
        <v>440</v>
      </c>
      <c r="B199" s="2" t="s">
        <v>132</v>
      </c>
      <c r="C199" s="2" t="s">
        <v>441</v>
      </c>
      <c r="D199" s="5"/>
      <c r="E199" s="5"/>
      <c r="F199" s="5"/>
      <c r="G199" s="17"/>
      <c r="H199" s="11"/>
      <c r="I199" s="5"/>
      <c r="J199" s="5"/>
      <c r="K199" s="5"/>
      <c r="L199" s="5"/>
      <c r="M199" s="5"/>
      <c r="N199" s="5"/>
      <c r="O199" s="5"/>
      <c r="P199" s="5"/>
    </row>
    <row r="200">
      <c r="A200" s="2" t="s">
        <v>38</v>
      </c>
      <c r="B200" s="2" t="s">
        <v>36</v>
      </c>
      <c r="C200" s="2" t="s">
        <v>39</v>
      </c>
      <c r="D200" s="5"/>
      <c r="E200" s="5"/>
      <c r="F200" s="5"/>
      <c r="G200" s="17"/>
      <c r="H200" s="11"/>
      <c r="I200" s="5"/>
      <c r="J200" s="5"/>
      <c r="K200" s="5"/>
      <c r="L200" s="5"/>
      <c r="M200" s="5"/>
      <c r="N200" s="5"/>
      <c r="O200" s="5"/>
      <c r="P200" s="5"/>
    </row>
    <row r="201">
      <c r="A201" s="2" t="s">
        <v>442</v>
      </c>
      <c r="B201" s="2" t="s">
        <v>132</v>
      </c>
      <c r="C201" s="2" t="s">
        <v>443</v>
      </c>
      <c r="D201" s="5"/>
      <c r="E201" s="5"/>
      <c r="F201" s="5"/>
      <c r="G201" s="17"/>
      <c r="H201" s="11"/>
      <c r="I201" s="5"/>
      <c r="J201" s="5"/>
      <c r="K201" s="5"/>
      <c r="L201" s="5"/>
      <c r="M201" s="5"/>
      <c r="N201" s="5"/>
      <c r="O201" s="5"/>
      <c r="P201" s="5"/>
    </row>
    <row r="202">
      <c r="A202" s="2" t="s">
        <v>444</v>
      </c>
      <c r="B202" s="2" t="s">
        <v>142</v>
      </c>
      <c r="C202" s="2" t="s">
        <v>445</v>
      </c>
      <c r="D202" s="5"/>
      <c r="E202" s="5"/>
      <c r="F202" s="5"/>
      <c r="G202" s="17"/>
      <c r="H202" s="11"/>
      <c r="I202" s="5"/>
      <c r="J202" s="5"/>
      <c r="K202" s="5"/>
      <c r="L202" s="5"/>
      <c r="M202" s="5"/>
      <c r="N202" s="5"/>
      <c r="O202" s="5"/>
      <c r="P202" s="5"/>
    </row>
    <row r="203">
      <c r="A203" s="2" t="s">
        <v>446</v>
      </c>
      <c r="B203" s="2" t="s">
        <v>142</v>
      </c>
      <c r="C203" s="2" t="s">
        <v>447</v>
      </c>
      <c r="D203" s="5"/>
      <c r="E203" s="5"/>
      <c r="F203" s="5"/>
      <c r="G203" s="17"/>
      <c r="H203" s="11"/>
      <c r="I203" s="5"/>
      <c r="J203" s="5"/>
      <c r="K203" s="5"/>
      <c r="L203" s="5"/>
      <c r="M203" s="5"/>
      <c r="N203" s="5"/>
      <c r="O203" s="5"/>
      <c r="P203" s="5"/>
    </row>
    <row r="204">
      <c r="A204" s="2" t="s">
        <v>448</v>
      </c>
      <c r="B204" s="2" t="s">
        <v>147</v>
      </c>
      <c r="C204" s="2" t="s">
        <v>449</v>
      </c>
      <c r="D204" s="5"/>
      <c r="E204" s="5"/>
      <c r="F204" s="5"/>
      <c r="G204" s="17"/>
      <c r="H204" s="11"/>
      <c r="I204" s="5"/>
      <c r="J204" s="5"/>
      <c r="K204" s="5"/>
      <c r="L204" s="5"/>
      <c r="M204" s="5"/>
      <c r="N204" s="5"/>
      <c r="O204" s="5"/>
      <c r="P204" s="5"/>
    </row>
    <row r="205">
      <c r="A205" s="2" t="s">
        <v>124</v>
      </c>
      <c r="B205" s="2" t="s">
        <v>36</v>
      </c>
      <c r="C205" s="2" t="s">
        <v>125</v>
      </c>
      <c r="D205" s="5"/>
      <c r="E205" s="5"/>
      <c r="F205" s="5"/>
      <c r="G205" s="17"/>
      <c r="H205" s="11"/>
      <c r="I205" s="5"/>
      <c r="J205" s="5"/>
      <c r="K205" s="5"/>
      <c r="L205" s="5"/>
      <c r="M205" s="5"/>
      <c r="N205" s="5"/>
      <c r="O205" s="5"/>
      <c r="P205" s="5"/>
    </row>
    <row r="206">
      <c r="A206" s="2" t="s">
        <v>450</v>
      </c>
      <c r="B206" s="2" t="s">
        <v>132</v>
      </c>
      <c r="C206" s="2" t="s">
        <v>451</v>
      </c>
      <c r="D206" s="5"/>
      <c r="E206" s="5"/>
      <c r="F206" s="5"/>
      <c r="G206" s="17"/>
      <c r="H206" s="11"/>
      <c r="I206" s="5"/>
      <c r="J206" s="5"/>
      <c r="K206" s="5"/>
      <c r="L206" s="5"/>
      <c r="M206" s="5"/>
      <c r="N206" s="5"/>
      <c r="O206" s="5"/>
      <c r="P206" s="5"/>
    </row>
    <row r="207">
      <c r="A207" s="2" t="s">
        <v>452</v>
      </c>
      <c r="B207" s="2" t="s">
        <v>147</v>
      </c>
      <c r="C207" s="2" t="s">
        <v>453</v>
      </c>
      <c r="D207" s="5"/>
      <c r="E207" s="5"/>
      <c r="F207" s="5"/>
      <c r="G207" s="17"/>
      <c r="H207" s="11"/>
      <c r="I207" s="5"/>
      <c r="J207" s="5"/>
      <c r="K207" s="5"/>
      <c r="L207" s="5"/>
      <c r="M207" s="5"/>
      <c r="N207" s="5"/>
      <c r="O207" s="5"/>
      <c r="P207" s="5"/>
    </row>
    <row r="208">
      <c r="A208" s="2" t="s">
        <v>126</v>
      </c>
      <c r="B208" s="2" t="s">
        <v>36</v>
      </c>
      <c r="C208" s="2" t="s">
        <v>127</v>
      </c>
      <c r="D208" s="5"/>
      <c r="E208" s="5"/>
      <c r="F208" s="5"/>
      <c r="G208" s="17"/>
      <c r="H208" s="11"/>
      <c r="I208" s="5"/>
      <c r="J208" s="5"/>
      <c r="K208" s="5"/>
      <c r="L208" s="5"/>
      <c r="M208" s="5"/>
      <c r="N208" s="5"/>
      <c r="O208" s="5"/>
      <c r="P208" s="5"/>
    </row>
    <row r="209">
      <c r="A209" s="2" t="s">
        <v>454</v>
      </c>
      <c r="B209" s="2" t="s">
        <v>135</v>
      </c>
      <c r="C209" s="2" t="s">
        <v>455</v>
      </c>
      <c r="D209" s="5"/>
      <c r="E209" s="5"/>
      <c r="F209" s="5"/>
      <c r="G209" s="17"/>
      <c r="H209" s="11"/>
      <c r="I209" s="5"/>
      <c r="J209" s="5"/>
      <c r="K209" s="5"/>
      <c r="L209" s="5"/>
      <c r="M209" s="5"/>
      <c r="N209" s="5"/>
      <c r="O209" s="5"/>
      <c r="P209" s="5"/>
    </row>
    <row r="210">
      <c r="A210" s="2" t="s">
        <v>128</v>
      </c>
      <c r="B210" s="2" t="s">
        <v>36</v>
      </c>
      <c r="C210" s="2" t="s">
        <v>129</v>
      </c>
      <c r="D210" s="5"/>
      <c r="E210" s="5"/>
      <c r="F210" s="5"/>
      <c r="G210" s="17"/>
      <c r="H210" s="11"/>
      <c r="I210" s="5"/>
      <c r="J210" s="5"/>
      <c r="K210" s="5"/>
      <c r="L210" s="5"/>
      <c r="M210" s="5"/>
      <c r="N210" s="5"/>
      <c r="O210" s="5"/>
      <c r="P210" s="5"/>
    </row>
    <row r="211">
      <c r="A211" s="2" t="s">
        <v>456</v>
      </c>
      <c r="B211" s="2" t="s">
        <v>135</v>
      </c>
      <c r="C211" s="2" t="s">
        <v>457</v>
      </c>
      <c r="D211" s="5"/>
      <c r="E211" s="5"/>
      <c r="F211" s="5"/>
      <c r="G211" s="17"/>
      <c r="H211" s="11"/>
      <c r="I211" s="5"/>
      <c r="J211" s="5"/>
      <c r="K211" s="5"/>
      <c r="L211" s="5"/>
      <c r="M211" s="5"/>
      <c r="N211" s="5"/>
      <c r="O211" s="5"/>
      <c r="P211" s="5"/>
    </row>
    <row r="212">
      <c r="A212" s="2" t="s">
        <v>458</v>
      </c>
      <c r="B212" s="2" t="s">
        <v>135</v>
      </c>
      <c r="C212" s="2" t="s">
        <v>459</v>
      </c>
      <c r="D212" s="5"/>
      <c r="E212" s="5"/>
      <c r="F212" s="5"/>
      <c r="G212" s="17"/>
      <c r="H212" s="11"/>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sheetData>
  <mergeCells count="1">
    <mergeCell ref="A1:G1"/>
  </mergeCells>
  <dataValidations>
    <dataValidation type="list" allowBlank="1" showErrorMessage="1" sqref="I23">
      <formula1>"TRUE,FALSE"</formula1>
    </dataValidation>
    <dataValidation type="list" allowBlank="1" showErrorMessage="1" sqref="I17">
      <formula1>"5,10,15,20,25,30,35,40,45,50"</formula1>
    </dataValidation>
    <dataValidation type="list" allowBlank="1" showErrorMessage="1" sqref="I20">
      <formula1>"1,2,3,4,5"</formula1>
    </dataValidation>
  </dataValidations>
  <drawing r:id="rId1"/>
</worksheet>
</file>