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3"/>
    <sheet state="visible" name="Function Tracker" sheetId="2" r:id="rId4"/>
    <sheet state="visible" name="Shortcuts" sheetId="3" r:id="rId5"/>
    <sheet state="visible" name="Section Six ----&gt;" sheetId="4" r:id="rId6"/>
    <sheet state="visible" name="Lecture One Intro to Data Valid" sheetId="5" r:id="rId7"/>
    <sheet state="visible" name="Lecture Three Data Validation i" sheetId="6" r:id="rId8"/>
    <sheet state="visible" name="Activity Data Validation Practi" sheetId="7" r:id="rId9"/>
    <sheet state="visible" name="ADVANCED Activity Recreate your" sheetId="8" r:id="rId10"/>
    <sheet state="visible" name="Bonus Synthesizing what youve l" sheetId="9" r:id="rId11"/>
  </sheets>
  <definedNames/>
  <calcPr/>
</workbook>
</file>

<file path=xl/sharedStrings.xml><?xml version="1.0" encoding="utf-8"?>
<sst xmlns="http://schemas.openxmlformats.org/spreadsheetml/2006/main" count="60925" uniqueCount="3342">
  <si>
    <t>Tab Name</t>
  </si>
  <si>
    <t>Description</t>
  </si>
  <si>
    <t>Function Tracker</t>
  </si>
  <si>
    <t>This is where you can keep track of the functions we are learning as we go along. Feel read the definitions of some of the later functions!</t>
  </si>
  <si>
    <t>Shortcuts</t>
  </si>
  <si>
    <t>This sheet will follow you to all our spreadsheet sections. This is a reference sheet in case you forget some of the many shortcuts that exist in Google sheets!</t>
  </si>
  <si>
    <r>
      <rPr>
        <rFont val="Quicksand"/>
        <b/>
      </rPr>
      <t>Lecture One:</t>
    </r>
    <r>
      <rPr>
        <rFont val="Quicksand"/>
      </rPr>
      <t xml:space="preserve"> Introduction to Data Validation</t>
    </r>
  </si>
  <si>
    <t>This is where we will learn how to use Data Validation - an amazing tool for spreadsheet building!</t>
  </si>
  <si>
    <r>
      <rPr>
        <rFont val="Quicksand"/>
        <b/>
      </rPr>
      <t>Lecture Three:</t>
    </r>
    <r>
      <rPr>
        <rFont val="Quicksand"/>
      </rPr>
      <t xml:space="preserve"> Data Validation in a Model</t>
    </r>
  </si>
  <si>
    <t>Remember how we created models? Well we will now create models with USER INPUT! How cool is that!</t>
  </si>
  <si>
    <r>
      <rPr>
        <rFont val="Quicksand"/>
        <b/>
      </rPr>
      <t>Activity:</t>
    </r>
    <r>
      <rPr>
        <rFont val="Quicksand"/>
      </rPr>
      <t xml:space="preserve"> Data Validation Practice</t>
    </r>
  </si>
  <si>
    <t>Time to practice your new skills. Try this activity out for some practice with Data validation!</t>
  </si>
  <si>
    <r>
      <rPr>
        <rFont val="Quicksand"/>
        <b/>
      </rPr>
      <t>ADVANCED Activity:</t>
    </r>
    <r>
      <rPr>
        <rFont val="Quicksand"/>
      </rPr>
      <t xml:space="preserve"> Recreate your Bonus Tab</t>
    </r>
  </si>
  <si>
    <t>For advanced users, try recreating the bonus tab from our last section.</t>
  </si>
  <si>
    <r>
      <rPr>
        <rFont val="Quicksand"/>
        <b/>
      </rPr>
      <t xml:space="preserve">Bonus: </t>
    </r>
    <r>
      <rPr>
        <rFont val="Quicksand"/>
      </rPr>
      <t>Synthesizing what you've learned</t>
    </r>
  </si>
  <si>
    <t>Check out this tab to see how you can use data validation with some of the other functions and tools we've learned about. No need to do anything in this tab, just check it out for some inspiration!</t>
  </si>
  <si>
    <t>Copyright: SanSone Partners</t>
  </si>
  <si>
    <t>Counter</t>
  </si>
  <si>
    <t>Index</t>
  </si>
  <si>
    <t>Function</t>
  </si>
  <si>
    <t>Math</t>
  </si>
  <si>
    <t>SUM</t>
  </si>
  <si>
    <t>Returns the sum of a series of numbers and/or cells. Learn more</t>
  </si>
  <si>
    <t>Statistical</t>
  </si>
  <si>
    <t>AVERAGE</t>
  </si>
  <si>
    <t>Returns the numerical average value in a dataset, ignoring text. Learn more</t>
  </si>
  <si>
    <t>PRODUCT</t>
  </si>
  <si>
    <t>Returns the result of multiplying a series of numbers together. Learn more</t>
  </si>
  <si>
    <t>QUOTIENT</t>
  </si>
  <si>
    <t>Returns one number divided by another. Learn more</t>
  </si>
  <si>
    <t>COUNT</t>
  </si>
  <si>
    <t>Returns a count of the number of numeric values in a dataset. Learn more</t>
  </si>
  <si>
    <t>MIN</t>
  </si>
  <si>
    <t>Returns the minimum value in a numeric dataset. Learn more</t>
  </si>
  <si>
    <t>MAX</t>
  </si>
  <si>
    <t>Returns the maximum value in a numeric dataset. Learn more</t>
  </si>
  <si>
    <t>Logical</t>
  </si>
  <si>
    <t>IF</t>
  </si>
  <si>
    <t>Returns one value if a logical expression is `TRUE` and another if it is `FALSE`. Learn more</t>
  </si>
  <si>
    <t>OR</t>
  </si>
  <si>
    <t>Returns true if any of the provided arguments are logically true, and false if all of the provided arguments are logically false. Learn more</t>
  </si>
  <si>
    <t>AND</t>
  </si>
  <si>
    <t>Returns true if all of the provided arguments are logically true, and false if any of the provided arguments are logically false. Learn more</t>
  </si>
  <si>
    <t>SUMIF</t>
  </si>
  <si>
    <t>Returns a conditional sum across a range. Learn more</t>
  </si>
  <si>
    <t>SUMIFS</t>
  </si>
  <si>
    <t>Returns the sum of a range depending on multiple criteria. Learn more</t>
  </si>
  <si>
    <t>AVERAGEIF</t>
  </si>
  <si>
    <t>Returns the average of a range depending on criteria. Learn more</t>
  </si>
  <si>
    <t>AVERAGEIFS</t>
  </si>
  <si>
    <t>Returns the average of a range depending on multiple criteria. Learn more</t>
  </si>
  <si>
    <t>COUNTIF</t>
  </si>
  <si>
    <t>Returns a conditional count across a range. Learn more</t>
  </si>
  <si>
    <t>COUNTIFS</t>
  </si>
  <si>
    <t>Returns the count of a range depending on multiple criteria. Learn more</t>
  </si>
  <si>
    <t>COUNTUNIQUE</t>
  </si>
  <si>
    <t>Counts the number of unique values in a list of specified values and ranges. Learn more</t>
  </si>
  <si>
    <t>MINIFS</t>
  </si>
  <si>
    <t>Returns the minimum value in a range of cells, filtered by a set of criteria. Learn more.</t>
  </si>
  <si>
    <t>MAXIFS</t>
  </si>
  <si>
    <t>Returns the maximum value in a range of cells, filtered by a set of criteria. Learn more.</t>
  </si>
  <si>
    <t>IFERROR</t>
  </si>
  <si>
    <t>Returns the first argument if it is not an error value, otherwise returns the second argument if present, or a blank if the second argument is absent. Learn more</t>
  </si>
  <si>
    <t>FLOOR</t>
  </si>
  <si>
    <t>Rounds a number down to the nearest integer multiple of specified significance. Learn more</t>
  </si>
  <si>
    <t>CEILING</t>
  </si>
  <si>
    <t>Rounds a number up to the nearest integer multiple of specified significance. Learn more</t>
  </si>
  <si>
    <t>ROUND</t>
  </si>
  <si>
    <t>Rounds a number to a certain number of decimal places according to standard rules. Learn more</t>
  </si>
  <si>
    <t>Array</t>
  </si>
  <si>
    <t>SUMPRODUCT</t>
  </si>
  <si>
    <t>Calculates the sum of the products of corresponding entries in two equal-sized arrays or ranges. Learn more</t>
  </si>
  <si>
    <t>RAND</t>
  </si>
  <si>
    <t>Returns a random number between 0 inclusive and 1 exclusive. Learn more</t>
  </si>
  <si>
    <t>RANDBETWEEN</t>
  </si>
  <si>
    <t>Returns a uniformly random integer between two values, inclusive. Learn more</t>
  </si>
  <si>
    <t>Text</t>
  </si>
  <si>
    <t>CONCATENATE</t>
  </si>
  <si>
    <t>Appends strings to one another. Learn more</t>
  </si>
  <si>
    <t>SPLIT</t>
  </si>
  <si>
    <t>Divides text around a specified character or string, and puts each fragment into a separate cell in the row. Learn more</t>
  </si>
  <si>
    <t>JOIN</t>
  </si>
  <si>
    <t>Concatenates the elements of one or more one-dimensional arrays using a specified delimiter. Learn more</t>
  </si>
  <si>
    <t>LEFT</t>
  </si>
  <si>
    <t>Returns a substring from the beginning of a specified string. Learn more</t>
  </si>
  <si>
    <t>RIGHT</t>
  </si>
  <si>
    <t>Returns a substring from the end of a specified string. Learn more</t>
  </si>
  <si>
    <t>LEN</t>
  </si>
  <si>
    <t>Returns the length of a string. Learn more</t>
  </si>
  <si>
    <t>Lookup</t>
  </si>
  <si>
    <t>INDEX</t>
  </si>
  <si>
    <t>Returns the content of a cell, specified by row and column offset. Learn more</t>
  </si>
  <si>
    <t>MATCH</t>
  </si>
  <si>
    <t>Returns the relative position of an item in a range that matches a specified value. Learn more</t>
  </si>
  <si>
    <t>VLOOKUP</t>
  </si>
  <si>
    <t>Vertical lookup. Searches down the first column of a range for a key and returns the value of a specified cell in the row found. Learn more</t>
  </si>
  <si>
    <t>HLOOKUP</t>
  </si>
  <si>
    <t>Horizontal lookup. Searches across the first row of a range for a key and returns the value of a specified cell in the column found. Learn more</t>
  </si>
  <si>
    <t>Google</t>
  </si>
  <si>
    <t>GOOGLETRANSLATE</t>
  </si>
  <si>
    <t>Translates text from one language into another Learn more</t>
  </si>
  <si>
    <t>GOOGLEFINANCE</t>
  </si>
  <si>
    <t>Fetches current or historical securities information from Google Finance. Learn more</t>
  </si>
  <si>
    <t>Date</t>
  </si>
  <si>
    <t>TODAY</t>
  </si>
  <si>
    <t>Returns the current date as a date value. Learn more</t>
  </si>
  <si>
    <t>HOUR</t>
  </si>
  <si>
    <t>Returns the hour component of a specific time, in numeric format. Learn more</t>
  </si>
  <si>
    <t>MINUTE</t>
  </si>
  <si>
    <t>Returns the minute component of a specific time, in numeric format. Learn more</t>
  </si>
  <si>
    <t>MONTH</t>
  </si>
  <si>
    <t>Returns the month of the year a specific date falls in, in numeric format. Learn more</t>
  </si>
  <si>
    <t>WEEKDAY</t>
  </si>
  <si>
    <t>Returns a number representing the day of the week of the date provided. Learn more</t>
  </si>
  <si>
    <t>WEEKNUM</t>
  </si>
  <si>
    <t>Returns a number representing the week of the year where the provided date falls. Learn more</t>
  </si>
  <si>
    <t>EDATE</t>
  </si>
  <si>
    <t>Returns a date a specified number of months before or after another date. Learn more</t>
  </si>
  <si>
    <t>TEXT</t>
  </si>
  <si>
    <t>Converts a number into text according to a specified format. Learn more</t>
  </si>
  <si>
    <t>Filter</t>
  </si>
  <si>
    <t>SORT</t>
  </si>
  <si>
    <t>Sorts the rows of a given array or range by the values in one or more columns. Learn more</t>
  </si>
  <si>
    <t>UNIQUE</t>
  </si>
  <si>
    <t>Returns unique rows in the provided source range, discarding duplicates. Rows are returned in the order in which they first appear in the source range. Learn more</t>
  </si>
  <si>
    <t>Web</t>
  </si>
  <si>
    <t>HYPERLINK</t>
  </si>
  <si>
    <t>Creates a hyperlink inside a cell. Learn more</t>
  </si>
  <si>
    <t>FILTER</t>
  </si>
  <si>
    <t>Returns a filtered version of the source range, returning only rows or columns which meet the specified conditions. Learn more</t>
  </si>
  <si>
    <t>QUERY</t>
  </si>
  <si>
    <t>Runs a Google Visualization API Query Language query across data. Learn more</t>
  </si>
  <si>
    <t>ARRAYFORMULA</t>
  </si>
  <si>
    <t>Enables the display of values returned from an array formula into multiple rows and/or columns and the use of non-array functions with arrays. Learn more</t>
  </si>
  <si>
    <t>IMPORTRANGE</t>
  </si>
  <si>
    <t>Imports a range of cells from a specified spreadsheet. Learn more</t>
  </si>
  <si>
    <t>Google Sheets Shortcuts!</t>
  </si>
  <si>
    <t>COMPUTER TYPE</t>
  </si>
  <si>
    <t>Link to Shortcut Pages</t>
  </si>
  <si>
    <t>Command to Search ---&gt;</t>
  </si>
  <si>
    <t>Delete columns</t>
  </si>
  <si>
    <t>Mac</t>
  </si>
  <si>
    <t>Command Description</t>
  </si>
  <si>
    <t>PC</t>
  </si>
  <si>
    <t>Show common keyboard shortcuts</t>
  </si>
  <si>
    <t>⌘ + /</t>
  </si>
  <si>
    <t>Move to beginning of sheet</t>
  </si>
  <si>
    <t>⌘ + Fn + Left arrow</t>
  </si>
  <si>
    <t>Move to end of row/column</t>
  </si>
  <si>
    <t>⌘ + Directional Arrows</t>
  </si>
  <si>
    <t>Ctrl + Directional Arrows</t>
  </si>
  <si>
    <t>Move to next sheet</t>
  </si>
  <si>
    <t>⌘ + Shift + Fn + Down arrow</t>
  </si>
  <si>
    <t>Move to previous sheet</t>
  </si>
  <si>
    <t>⌘ + Shift + Fn + Up arrow</t>
  </si>
  <si>
    <t>Fill down</t>
  </si>
  <si>
    <t>⌘ + d</t>
  </si>
  <si>
    <t>Fill right</t>
  </si>
  <si>
    <t>⌘ + r</t>
  </si>
  <si>
    <t>Paste</t>
  </si>
  <si>
    <t>⌘ + v</t>
  </si>
  <si>
    <t>Paste values only</t>
  </si>
  <si>
    <t>⌘ + Shift + v</t>
  </si>
  <si>
    <t>Paste format only</t>
  </si>
  <si>
    <t>⌘ + Option + v</t>
  </si>
  <si>
    <t>Ctrl + Option + v</t>
  </si>
  <si>
    <t>Find</t>
  </si>
  <si>
    <t>⌘ + f</t>
  </si>
  <si>
    <t>Find and replace</t>
  </si>
  <si>
    <t>⌘ + Shift + h</t>
  </si>
  <si>
    <t>Undo</t>
  </si>
  <si>
    <t>⌘ + z</t>
  </si>
  <si>
    <t>Redo</t>
  </si>
  <si>
    <t>⌘ + y
⌘ + Shift + z
Fn + F4</t>
  </si>
  <si>
    <t>Bold</t>
  </si>
  <si>
    <t>⌘ + b</t>
  </si>
  <si>
    <t>Center align</t>
  </si>
  <si>
    <t>⌘ + Shift + e</t>
  </si>
  <si>
    <t>Left align</t>
  </si>
  <si>
    <t>⌘ + Shift + l</t>
  </si>
  <si>
    <t>Right align</t>
  </si>
  <si>
    <t>⌘ + Shift + r</t>
  </si>
  <si>
    <t>Apply bottom border</t>
  </si>
  <si>
    <t>Option + Shift + 3</t>
  </si>
  <si>
    <t>Apply outer border</t>
  </si>
  <si>
    <t>Option + Shift + 7
⌘ + Shift + 7</t>
  </si>
  <si>
    <t>Remove borders</t>
  </si>
  <si>
    <t>Option + Shift + 6</t>
  </si>
  <si>
    <t>Insert link</t>
  </si>
  <si>
    <t>⌘ + k</t>
  </si>
  <si>
    <t>Format as decimal</t>
  </si>
  <si>
    <t>Ctrl + Shift + 1</t>
  </si>
  <si>
    <t>Format as time</t>
  </si>
  <si>
    <t>Ctrl + Shift + 2</t>
  </si>
  <si>
    <t>Format as date</t>
  </si>
  <si>
    <t>Ctrl + Shift + 3</t>
  </si>
  <si>
    <t>Format as currency</t>
  </si>
  <si>
    <t>Ctrl + Shift + 4</t>
  </si>
  <si>
    <t>Format as percentage</t>
  </si>
  <si>
    <t>Ctrl + Shift + 5</t>
  </si>
  <si>
    <t>Clear formatting</t>
  </si>
  <si>
    <t>⌘ + \</t>
  </si>
  <si>
    <t>Display list of sheets</t>
  </si>
  <si>
    <t>Option + Shift + k</t>
  </si>
  <si>
    <t>Group rows or columns</t>
  </si>
  <si>
    <t>Option + Shift + Right arrow</t>
  </si>
  <si>
    <t>Ungroup rows or columns</t>
  </si>
  <si>
    <t>Option + Shift + Left arrow</t>
  </si>
  <si>
    <t>Common actions</t>
  </si>
  <si>
    <t>Select column</t>
  </si>
  <si>
    <t>Ctrl + Space</t>
  </si>
  <si>
    <t>Select row</t>
  </si>
  <si>
    <t>Shift + Space</t>
  </si>
  <si>
    <t>Select all</t>
  </si>
  <si>
    <t>⌘ + a
⌘ + Shift + Space</t>
  </si>
  <si>
    <t>Ctrl + a
Ctrl + Shift + Space</t>
  </si>
  <si>
    <t>Ctrl + z</t>
  </si>
  <si>
    <t>Ctrl + y
Ctrl + Shift + z
F4</t>
  </si>
  <si>
    <t>Ctrl + f</t>
  </si>
  <si>
    <t>Ctrl + h</t>
  </si>
  <si>
    <t>Fill range</t>
  </si>
  <si>
    <t>⌘ + Enter</t>
  </si>
  <si>
    <t>Ctrl + Enter</t>
  </si>
  <si>
    <t>Ctrl + d</t>
  </si>
  <si>
    <t>Ctrl + r</t>
  </si>
  <si>
    <t>Save
(every change is saved automatically in Drive)</t>
  </si>
  <si>
    <t>⌘ + s</t>
  </si>
  <si>
    <t>Ctrl + s</t>
  </si>
  <si>
    <t>Open</t>
  </si>
  <si>
    <t>⌘ + o</t>
  </si>
  <si>
    <t>Ctrl + o</t>
  </si>
  <si>
    <t>Print</t>
  </si>
  <si>
    <t>⌘ + p</t>
  </si>
  <si>
    <t>Ctrl + p</t>
  </si>
  <si>
    <t>Copy</t>
  </si>
  <si>
    <t>⌘ + c</t>
  </si>
  <si>
    <t>Ctrl + c</t>
  </si>
  <si>
    <t>Cut</t>
  </si>
  <si>
    <t>⌘ + x</t>
  </si>
  <si>
    <t>Ctrl + x</t>
  </si>
  <si>
    <t>Ctrl + v</t>
  </si>
  <si>
    <t>Ctrl + Shift + v</t>
  </si>
  <si>
    <t>Ctrl + /</t>
  </si>
  <si>
    <t>Compact controls</t>
  </si>
  <si>
    <t>Ctrl + Shift + f</t>
  </si>
  <si>
    <t>Insert new sheet</t>
  </si>
  <si>
    <t>Shift + F11</t>
  </si>
  <si>
    <t>Input tools on/off
(available in spreadsheets in non-Latin languages)</t>
  </si>
  <si>
    <t>⌘ + Shift + k</t>
  </si>
  <si>
    <t>Select input tools</t>
  </si>
  <si>
    <t>⌘ + Option + Shift + k</t>
  </si>
  <si>
    <t>Ctrl + Shift + k</t>
  </si>
  <si>
    <t>Ctrl + Alt + Shift + k</t>
  </si>
  <si>
    <t>Format cells</t>
  </si>
  <si>
    <t>Ctrl + b</t>
  </si>
  <si>
    <t>Underline</t>
  </si>
  <si>
    <t>⌘ + u</t>
  </si>
  <si>
    <t>Ctrl + u</t>
  </si>
  <si>
    <t>Italic</t>
  </si>
  <si>
    <t>⌘ + i</t>
  </si>
  <si>
    <t>Ctrl + i</t>
  </si>
  <si>
    <t>Strikethrough</t>
  </si>
  <si>
    <t>Option + Shift + 5</t>
  </si>
  <si>
    <t>Alt + Shift + 5</t>
  </si>
  <si>
    <t>Ctrl + Shift + e</t>
  </si>
  <si>
    <t>Ctrl + Shift + l</t>
  </si>
  <si>
    <t>Ctrl + Shift + r</t>
  </si>
  <si>
    <t>Apply top border</t>
  </si>
  <si>
    <t>Option + Shift + 1</t>
  </si>
  <si>
    <t>Alt + Shift + 1</t>
  </si>
  <si>
    <t>Apply right border</t>
  </si>
  <si>
    <t>Option + Shift + 2</t>
  </si>
  <si>
    <t>Alt + Shift + 2</t>
  </si>
  <si>
    <t>Alt + Shift + 3</t>
  </si>
  <si>
    <t>Apply left border</t>
  </si>
  <si>
    <t>Option + Shift + 4</t>
  </si>
  <si>
    <t>Alt + Shift + 4</t>
  </si>
  <si>
    <t>Alt + Shift + 6</t>
  </si>
  <si>
    <t>Alt + Shift + 7
Ctrl + Shift + 7</t>
  </si>
  <si>
    <t>Ctrl + k</t>
  </si>
  <si>
    <t>Insert time</t>
  </si>
  <si>
    <t>⌘ + Shift + ;</t>
  </si>
  <si>
    <t>Ctrl + Shift + ;</t>
  </si>
  <si>
    <t>Insert date</t>
  </si>
  <si>
    <t>⌘ + ;</t>
  </si>
  <si>
    <t>Ctrl + ;</t>
  </si>
  <si>
    <t>Insert date and time</t>
  </si>
  <si>
    <t>⌘ + Option + Shift + ;</t>
  </si>
  <si>
    <t>Ctrl + Alt + Shift + ;</t>
  </si>
  <si>
    <t>Format as exponent</t>
  </si>
  <si>
    <t>Ctrl + Shift + 6</t>
  </si>
  <si>
    <t>Ctrl + \</t>
  </si>
  <si>
    <t>Navigate spreadsheet</t>
  </si>
  <si>
    <t>Move to beginning of row</t>
  </si>
  <si>
    <t>Fn + Left arrow</t>
  </si>
  <si>
    <t>Home</t>
  </si>
  <si>
    <t>Ctrl + Home</t>
  </si>
  <si>
    <t>Move to end of row</t>
  </si>
  <si>
    <t>Fn + Right arrow</t>
  </si>
  <si>
    <t>End</t>
  </si>
  <si>
    <t>Move to end of sheet</t>
  </si>
  <si>
    <t>⌘ + Fn + Right arrow</t>
  </si>
  <si>
    <t>Ctrl + End</t>
  </si>
  <si>
    <t>Scroll to active cell</t>
  </si>
  <si>
    <t>⌘ + Backspace</t>
  </si>
  <si>
    <t>Ctrl + Backspace</t>
  </si>
  <si>
    <t>Ctrl + Shift + Page Down</t>
  </si>
  <si>
    <t>Ctrl + Shift + Page Up</t>
  </si>
  <si>
    <t>Alt + Shift + k</t>
  </si>
  <si>
    <t>Open hyperlink</t>
  </si>
  <si>
    <t>Option + Enter</t>
  </si>
  <si>
    <t>Alt + Enter</t>
  </si>
  <si>
    <t>Open Explore</t>
  </si>
  <si>
    <t>Option + Shift + x</t>
  </si>
  <si>
    <t>Alt + Shift + x</t>
  </si>
  <si>
    <t>Move focus out of spreadsheet</t>
  </si>
  <si>
    <t>Ctrl + ⌘ + Shift + m</t>
  </si>
  <si>
    <t>Ctrl + Alt + Shift + m</t>
  </si>
  <si>
    <t>Move to quicksum
(when a range of cells is selected)</t>
  </si>
  <si>
    <t>Option + Shift + q</t>
  </si>
  <si>
    <t>Alt + Shift + q</t>
  </si>
  <si>
    <t>Move focus to popup
(for links, bookmarks, and images)</t>
  </si>
  <si>
    <t>holding Ctrl + ⌘, press e then p</t>
  </si>
  <si>
    <t>holding Ctrl + Alt, press e then p</t>
  </si>
  <si>
    <t>Open drop-down menu on filtered cell</t>
  </si>
  <si>
    <t>Ctrl + ⌘ + r</t>
  </si>
  <si>
    <t>Ctrl + Alt + r</t>
  </si>
  <si>
    <t>Open revision history</t>
  </si>
  <si>
    <t>⌘ + Option + Shift + h</t>
  </si>
  <si>
    <t>Ctrl + Alt + Shift + h</t>
  </si>
  <si>
    <t>Open chat inside the spreadsheet</t>
  </si>
  <si>
    <t>Shift + Esc</t>
  </si>
  <si>
    <t>Close drawing editor</t>
  </si>
  <si>
    <t>⌘ + Esc
Shift + Esc</t>
  </si>
  <si>
    <t>Edit notes and comments</t>
  </si>
  <si>
    <t>Insert/edit note</t>
  </si>
  <si>
    <t>Shift + F2</t>
  </si>
  <si>
    <t>Insert/edit comment</t>
  </si>
  <si>
    <t>⌘ + Option + m</t>
  </si>
  <si>
    <t>Ctrl + Alt + m</t>
  </si>
  <si>
    <t>Open comment discussion thread</t>
  </si>
  <si>
    <t>⌘ + Option + Shift + a</t>
  </si>
  <si>
    <t>Ctrl + Alt + Shift + a</t>
  </si>
  <si>
    <t>Enter current comment</t>
  </si>
  <si>
    <t>holding Ctrl + ⌘, press e then c</t>
  </si>
  <si>
    <t>holding Ctrl + Alt, press e then c</t>
  </si>
  <si>
    <t>Move to next comment</t>
  </si>
  <si>
    <t>holding Ctrl + ⌘, press n then c</t>
  </si>
  <si>
    <t>holding Ctrl + Alt, press n then c</t>
  </si>
  <si>
    <t>Move to previous comment</t>
  </si>
  <si>
    <t>holding Ctrl + ⌘, press p then c</t>
  </si>
  <si>
    <t>holding Ctrl + Alt, press p then c</t>
  </si>
  <si>
    <t>Open a menu</t>
  </si>
  <si>
    <t>File menu</t>
  </si>
  <si>
    <t>Ctrl + Option + f</t>
  </si>
  <si>
    <t>in Google Chrome: Alt + f
other browsers: Alt + Shift + f</t>
  </si>
  <si>
    <t>Edit menu</t>
  </si>
  <si>
    <t>Ctrl + Option + e</t>
  </si>
  <si>
    <t>in Google Chrome: Alt + e
other browsers: Alt + Shift + e</t>
  </si>
  <si>
    <t>View menu</t>
  </si>
  <si>
    <t>in Google Chrome: Alt + v
other browsers: Alt + Shift + v</t>
  </si>
  <si>
    <t>Insert menu</t>
  </si>
  <si>
    <t>Ctrl + Option + i</t>
  </si>
  <si>
    <t>in Google Chrome: Alt + i
other browsers: Alt + Shift + i</t>
  </si>
  <si>
    <t>Format menu</t>
  </si>
  <si>
    <t>Ctrl + Option + o</t>
  </si>
  <si>
    <t>in Google Chrome: Alt + o
other browsers: Alt + Shift + o</t>
  </si>
  <si>
    <t>Data menu</t>
  </si>
  <si>
    <t>Ctrl + Option + d</t>
  </si>
  <si>
    <t>in Google Chrome: Alt + d
other browsers: Alt + Shift + d</t>
  </si>
  <si>
    <t>Tools menu</t>
  </si>
  <si>
    <t>Ctrl + Option + t</t>
  </si>
  <si>
    <t>in Google Chrome: Alt + t
other browsers: Alt + Shift + t</t>
  </si>
  <si>
    <t>Open insert menu</t>
  </si>
  <si>
    <t>⌘ + Option + = (with cells selected)</t>
  </si>
  <si>
    <t>Ctrl + Alt + Shift + = Ctrl + Alt + = 
(with cells selected)</t>
  </si>
  <si>
    <t>Open delete menu</t>
  </si>
  <si>
    <t>⌘ + Option + - (with cells selected)</t>
  </si>
  <si>
    <t>Ctrl + Alt + - (with cells selected)</t>
  </si>
  <si>
    <t>Form menu
(present when the spreadsheet is connected to a form)</t>
  </si>
  <si>
    <t>Ctrl + Option + m</t>
  </si>
  <si>
    <t>in Google Chrome: Alt + m
other browsers: Alt + Shift + m</t>
  </si>
  <si>
    <t>Add-ons menu</t>
  </si>
  <si>
    <t>Ctrl + Option + n</t>
  </si>
  <si>
    <t>in Google Chrome: Alt + n
other browsers: Alt + Shift + n</t>
  </si>
  <si>
    <t>Help menu</t>
  </si>
  <si>
    <t>Ctrl + Option + h</t>
  </si>
  <si>
    <t>in Google Chrome: Alt + h
other browsers: Alt + Shift + h</t>
  </si>
  <si>
    <t>Accessibility menu
(present when screen reader support is enabled)</t>
  </si>
  <si>
    <t>Ctrl + Option + a</t>
  </si>
  <si>
    <t>in Google Chrome: Alt + a
other browsers: Alt + Shift + a</t>
  </si>
  <si>
    <t>Sheet menu
(copy, delete, and other sheet actions)</t>
  </si>
  <si>
    <t>Option + Shift + s</t>
  </si>
  <si>
    <t>Alt + Shift + s</t>
  </si>
  <si>
    <t>Context menu</t>
  </si>
  <si>
    <t>⌘ + Shift + \</t>
  </si>
  <si>
    <t>Ctrl + Shift + \</t>
  </si>
  <si>
    <t>Add or change rows and columns</t>
  </si>
  <si>
    <t>Insert rows above</t>
  </si>
  <si>
    <t>⌘ + Option + = (with rows selected)
Ctrl + Option + i, then r</t>
  </si>
  <si>
    <t>Ctrl + Alt + Shift + = Ctrl + Alt + =
(with rows selected)
in Google Chrome: Alt + i, then r
other browsers: Alt + Shift + i, then r</t>
  </si>
  <si>
    <t>Insert rows below</t>
  </si>
  <si>
    <t>Ctrl + Option + i, then b</t>
  </si>
  <si>
    <t>in Google Chrome: Alt + i, then w
other browsers: Alt + Shift + i, then w</t>
  </si>
  <si>
    <t>Insert columns to the left</t>
  </si>
  <si>
    <t>⌘ + Option + = (with columns selected)
Ctrl + Option + i, then c</t>
  </si>
  <si>
    <t>Ctrl + Alt + Shift + = Ctrl + Alt + = 
(with columns selected)
in Google Chrome: Alt + i, then c
other browsers: Alt + Shift + i, then c</t>
  </si>
  <si>
    <t>Insert columns to the right</t>
  </si>
  <si>
    <t>Ctrl + Option + i, then o</t>
  </si>
  <si>
    <t>in Google Chrome: Alt + i, then o
other browsers: Alt + Shift + i, then o</t>
  </si>
  <si>
    <t>Delete rows</t>
  </si>
  <si>
    <t>⌘ + Option + - (with rows selected)
Ctrl + Option + e, then d</t>
  </si>
  <si>
    <t>Ctrl + Alt + - (with rows selected)
in Google Chrome: Alt + e, then d
other browsers: Alt + Shift + e, then d</t>
  </si>
  <si>
    <t>⌘ + Option + - (with columns selected)
Ctrl + Option + e, then e</t>
  </si>
  <si>
    <t>Ctrl + Alt + - (with columns selected)
in Google Chrome: Alt + e, then e
other browsers: Alt + Shift + e, then e</t>
  </si>
  <si>
    <t>Hide row</t>
  </si>
  <si>
    <t>⌘ + Option + 9</t>
  </si>
  <si>
    <t>Ctrl + Alt + 9</t>
  </si>
  <si>
    <t>Hide column</t>
  </si>
  <si>
    <t>⌘ + Option + 0</t>
  </si>
  <si>
    <t>Ctrl + Alt + 0</t>
  </si>
  <si>
    <t>Unhide row</t>
  </si>
  <si>
    <t>Ctrl + Shift + 9</t>
  </si>
  <si>
    <t>Unhide column</t>
  </si>
  <si>
    <t>Ctrl + Shift + 0</t>
  </si>
  <si>
    <t>Expand grouped rows or columns</t>
  </si>
  <si>
    <t>Option + Shift + Down arrow</t>
  </si>
  <si>
    <t>Alt + Shift + Right arrow</t>
  </si>
  <si>
    <t>Collapse grouped rows or columns</t>
  </si>
  <si>
    <t>Option + Shift + Up arrow</t>
  </si>
  <si>
    <t>Alt + Shift + Left arrow</t>
  </si>
  <si>
    <t>Alt + Shift + Down arrow</t>
  </si>
  <si>
    <t>Alt + Shift + Up arrow</t>
  </si>
  <si>
    <t>Use formulas</t>
  </si>
  <si>
    <t>Show all formulas</t>
  </si>
  <si>
    <t>Ctrl + ~</t>
  </si>
  <si>
    <t>Insert array formula</t>
  </si>
  <si>
    <t>⌘ + Shift + Enter</t>
  </si>
  <si>
    <t>Ctrl + Shift + Enter</t>
  </si>
  <si>
    <t>Collapse an expanded array formula</t>
  </si>
  <si>
    <t>⌘ + e</t>
  </si>
  <si>
    <t>Ctrl + e</t>
  </si>
  <si>
    <t>Show/hide formula help
(when entering a formula)</t>
  </si>
  <si>
    <t>Shift + Fn + F1</t>
  </si>
  <si>
    <t>Shift + F1</t>
  </si>
  <si>
    <t>Full/compact formula help
(when entering a formula)</t>
  </si>
  <si>
    <t>Fn + F1</t>
  </si>
  <si>
    <t>F1</t>
  </si>
  <si>
    <t>Absolute/relative references
(when entering a formula)</t>
  </si>
  <si>
    <t>Fn + F4</t>
  </si>
  <si>
    <t>F4</t>
  </si>
  <si>
    <t>Toggle formula result previews
(when entering a formula)</t>
  </si>
  <si>
    <t>Fn + F9</t>
  </si>
  <si>
    <t>F9</t>
  </si>
  <si>
    <t>Resize formula bar
(move up or down)</t>
  </si>
  <si>
    <t>Ctrl + Option + Up and Ctrl + Option + Down</t>
  </si>
  <si>
    <t>Ctrl + Up / Ctrl + Down</t>
  </si>
  <si>
    <t>Help for screen readers</t>
  </si>
  <si>
    <t>Turn on screen reader support
Learn more about using Google Sheets with a screen reader</t>
  </si>
  <si>
    <t>⌘ + Option + z</t>
  </si>
  <si>
    <t>Ctrl + Alt + z</t>
  </si>
  <si>
    <t>Read column</t>
  </si>
  <si>
    <t>⌘ + Option + Shift + c</t>
  </si>
  <si>
    <t>Ctrl + Alt + Shift + c</t>
  </si>
  <si>
    <t>Read row</t>
  </si>
  <si>
    <t>⌘ + Option + Shift + r</t>
  </si>
  <si>
    <t>Ctrl + Alt + Shift + r</t>
  </si>
  <si>
    <t>Example One: Let's create a dropdown of colors!</t>
  </si>
  <si>
    <t>Example Three: Customers by Day</t>
  </si>
  <si>
    <t>List One</t>
  </si>
  <si>
    <t>Data Validation Below</t>
  </si>
  <si>
    <t>Day 1</t>
  </si>
  <si>
    <t>Day 2</t>
  </si>
  <si>
    <t>Day 3</t>
  </si>
  <si>
    <t>Day of Interest</t>
  </si>
  <si>
    <t>Number of Customers</t>
  </si>
  <si>
    <t>Red</t>
  </si>
  <si>
    <t>Orange</t>
  </si>
  <si>
    <t>Blue</t>
  </si>
  <si>
    <t>Green</t>
  </si>
  <si>
    <t>Yellow</t>
  </si>
  <si>
    <t>Example Two: Create validations for the following</t>
  </si>
  <si>
    <t>Criteria</t>
  </si>
  <si>
    <t>Date -----&gt;</t>
  </si>
  <si>
    <t>Text -----&gt;</t>
  </si>
  <si>
    <t>googledocs@gmail.com</t>
  </si>
  <si>
    <t>Checkbox -----&gt;</t>
  </si>
  <si>
    <t>Date Adjusted</t>
  </si>
  <si>
    <t>Customer Name</t>
  </si>
  <si>
    <t>Dumplings Bought</t>
  </si>
  <si>
    <t>State</t>
  </si>
  <si>
    <t>Region</t>
  </si>
  <si>
    <t>Credit Card Type</t>
  </si>
  <si>
    <t>Tip</t>
  </si>
  <si>
    <t>Gross Revenue</t>
  </si>
  <si>
    <t>Cost of Dumplings</t>
  </si>
  <si>
    <t>Simple Net Income</t>
  </si>
  <si>
    <t>Price</t>
  </si>
  <si>
    <t>Jake</t>
  </si>
  <si>
    <t>FL</t>
  </si>
  <si>
    <t>Southwest</t>
  </si>
  <si>
    <t>American Express</t>
  </si>
  <si>
    <t>Credit Card</t>
  </si>
  <si>
    <t>Total Customers</t>
  </si>
  <si>
    <t>Total Dumplings Bought</t>
  </si>
  <si>
    <t>Average Order Size</t>
  </si>
  <si>
    <t>Average Tip</t>
  </si>
  <si>
    <t>Total Revenue</t>
  </si>
  <si>
    <t>Santos</t>
  </si>
  <si>
    <t>MA</t>
  </si>
  <si>
    <t>Northeast</t>
  </si>
  <si>
    <t>Cost per Dumpling</t>
  </si>
  <si>
    <t>Audie</t>
  </si>
  <si>
    <t>ND</t>
  </si>
  <si>
    <t>Other</t>
  </si>
  <si>
    <t>Visa</t>
  </si>
  <si>
    <t>Johnnie</t>
  </si>
  <si>
    <t>NM</t>
  </si>
  <si>
    <t>Discover</t>
  </si>
  <si>
    <t>Domingo</t>
  </si>
  <si>
    <t>MD</t>
  </si>
  <si>
    <t>MasterCard</t>
  </si>
  <si>
    <t>Wilda</t>
  </si>
  <si>
    <t>VT</t>
  </si>
  <si>
    <t>Renato</t>
  </si>
  <si>
    <t>Dexter</t>
  </si>
  <si>
    <t>NC</t>
  </si>
  <si>
    <t>Colby</t>
  </si>
  <si>
    <t>CT</t>
  </si>
  <si>
    <t>Izetta</t>
  </si>
  <si>
    <t>CA</t>
  </si>
  <si>
    <t>Marguerita</t>
  </si>
  <si>
    <t>PA</t>
  </si>
  <si>
    <t>Arturo</t>
  </si>
  <si>
    <t>Gail</t>
  </si>
  <si>
    <t>Corie</t>
  </si>
  <si>
    <t>ME</t>
  </si>
  <si>
    <t>Traci</t>
  </si>
  <si>
    <t>Christoper</t>
  </si>
  <si>
    <t>Buster</t>
  </si>
  <si>
    <t>NY</t>
  </si>
  <si>
    <t>Tracey</t>
  </si>
  <si>
    <t>Krishna</t>
  </si>
  <si>
    <t>Darlena</t>
  </si>
  <si>
    <t>Robert</t>
  </si>
  <si>
    <t>GA</t>
  </si>
  <si>
    <t>Jacqueline</t>
  </si>
  <si>
    <t>Fredda</t>
  </si>
  <si>
    <t>RI</t>
  </si>
  <si>
    <t>King</t>
  </si>
  <si>
    <t>Emery</t>
  </si>
  <si>
    <t>AZ</t>
  </si>
  <si>
    <t>Jennell</t>
  </si>
  <si>
    <t>Regina</t>
  </si>
  <si>
    <t>Dennis</t>
  </si>
  <si>
    <t>Darnell</t>
  </si>
  <si>
    <t>Eli</t>
  </si>
  <si>
    <t>Von</t>
  </si>
  <si>
    <t>Harley</t>
  </si>
  <si>
    <t>Terrence</t>
  </si>
  <si>
    <t>Jody</t>
  </si>
  <si>
    <t>Dolores</t>
  </si>
  <si>
    <t>NJ</t>
  </si>
  <si>
    <t>Coleen</t>
  </si>
  <si>
    <t>Delbert</t>
  </si>
  <si>
    <t>Belkis</t>
  </si>
  <si>
    <t>Tad</t>
  </si>
  <si>
    <t>Domitila</t>
  </si>
  <si>
    <t>Doloris</t>
  </si>
  <si>
    <t>Kip</t>
  </si>
  <si>
    <t>Lacy</t>
  </si>
  <si>
    <t>Marleen</t>
  </si>
  <si>
    <t>NH</t>
  </si>
  <si>
    <t>Monroe</t>
  </si>
  <si>
    <t>Willetta</t>
  </si>
  <si>
    <t>DE</t>
  </si>
  <si>
    <t>Consuelo</t>
  </si>
  <si>
    <t>Jade</t>
  </si>
  <si>
    <t>Sixta</t>
  </si>
  <si>
    <t>Sergio</t>
  </si>
  <si>
    <t>Juliana</t>
  </si>
  <si>
    <t>Leora</t>
  </si>
  <si>
    <t>Terrie</t>
  </si>
  <si>
    <t>Shemeka</t>
  </si>
  <si>
    <t>Garret</t>
  </si>
  <si>
    <t>Maisie</t>
  </si>
  <si>
    <t>Vicente</t>
  </si>
  <si>
    <t>Mallory</t>
  </si>
  <si>
    <t>Huey</t>
  </si>
  <si>
    <t>Argelia</t>
  </si>
  <si>
    <t>Cara</t>
  </si>
  <si>
    <t>Timothy</t>
  </si>
  <si>
    <t>Mike</t>
  </si>
  <si>
    <t>Machelle</t>
  </si>
  <si>
    <t>Michael</t>
  </si>
  <si>
    <t>Merrill</t>
  </si>
  <si>
    <t>Eldon</t>
  </si>
  <si>
    <t>Morris</t>
  </si>
  <si>
    <t>Tyler</t>
  </si>
  <si>
    <t>Elijah</t>
  </si>
  <si>
    <t>Hoyt</t>
  </si>
  <si>
    <t>Laurence</t>
  </si>
  <si>
    <t>Ilda</t>
  </si>
  <si>
    <t>Rubin</t>
  </si>
  <si>
    <t>Delphine</t>
  </si>
  <si>
    <t>Dane</t>
  </si>
  <si>
    <t>Tyson</t>
  </si>
  <si>
    <t>Roger</t>
  </si>
  <si>
    <t>Lorinda</t>
  </si>
  <si>
    <t>Florine</t>
  </si>
  <si>
    <t>Elizbeth</t>
  </si>
  <si>
    <t>Mandi</t>
  </si>
  <si>
    <t>Evalyn</t>
  </si>
  <si>
    <t>Jere</t>
  </si>
  <si>
    <t>Janae</t>
  </si>
  <si>
    <t>Terence</t>
  </si>
  <si>
    <t>Angelika</t>
  </si>
  <si>
    <t>Alexis</t>
  </si>
  <si>
    <t>Chester</t>
  </si>
  <si>
    <t>Lakisha</t>
  </si>
  <si>
    <t>Makeda</t>
  </si>
  <si>
    <t>Graham</t>
  </si>
  <si>
    <t>Jules</t>
  </si>
  <si>
    <t>Anita</t>
  </si>
  <si>
    <t>Maye</t>
  </si>
  <si>
    <t>Elvia</t>
  </si>
  <si>
    <t>Nathanael</t>
  </si>
  <si>
    <t>Catarina</t>
  </si>
  <si>
    <t>Lauri</t>
  </si>
  <si>
    <t>Romona</t>
  </si>
  <si>
    <t>Emerson</t>
  </si>
  <si>
    <t>Gonzalo</t>
  </si>
  <si>
    <t>Tennie</t>
  </si>
  <si>
    <t>Gricelda</t>
  </si>
  <si>
    <t>Connie</t>
  </si>
  <si>
    <t>Evelin</t>
  </si>
  <si>
    <t>Shaunna</t>
  </si>
  <si>
    <t>Twanna</t>
  </si>
  <si>
    <t>Antoine</t>
  </si>
  <si>
    <t>Marcos</t>
  </si>
  <si>
    <t>Hobert</t>
  </si>
  <si>
    <t>Ronnie</t>
  </si>
  <si>
    <t>Joyce</t>
  </si>
  <si>
    <t>Hang</t>
  </si>
  <si>
    <t>Marcel</t>
  </si>
  <si>
    <t>Wes</t>
  </si>
  <si>
    <t>Marget</t>
  </si>
  <si>
    <t>Roy</t>
  </si>
  <si>
    <t>Ken</t>
  </si>
  <si>
    <t>Milford</t>
  </si>
  <si>
    <t>Araceli</t>
  </si>
  <si>
    <t>Reagan</t>
  </si>
  <si>
    <t>Armand</t>
  </si>
  <si>
    <t>Maryellen</t>
  </si>
  <si>
    <t>Irving</t>
  </si>
  <si>
    <t>Lakeshia</t>
  </si>
  <si>
    <t>Napoleon</t>
  </si>
  <si>
    <t>Gregory</t>
  </si>
  <si>
    <t>Graciela</t>
  </si>
  <si>
    <t>Sherman</t>
  </si>
  <si>
    <t>Esta</t>
  </si>
  <si>
    <t>Geoffrey</t>
  </si>
  <si>
    <t>Nicky</t>
  </si>
  <si>
    <t>Carroll</t>
  </si>
  <si>
    <t>Helen</t>
  </si>
  <si>
    <t>Sau</t>
  </si>
  <si>
    <t>Armanda</t>
  </si>
  <si>
    <t>Harold</t>
  </si>
  <si>
    <t>Elmer</t>
  </si>
  <si>
    <t>Jesus</t>
  </si>
  <si>
    <t>Kermit</t>
  </si>
  <si>
    <t>Stanton</t>
  </si>
  <si>
    <t>Zackary</t>
  </si>
  <si>
    <t>Willard</t>
  </si>
  <si>
    <t>Lucinda</t>
  </si>
  <si>
    <t>Cami</t>
  </si>
  <si>
    <t>Tommy</t>
  </si>
  <si>
    <t>Mitch</t>
  </si>
  <si>
    <t>Wayne</t>
  </si>
  <si>
    <t>Aaron</t>
  </si>
  <si>
    <t>Joeann</t>
  </si>
  <si>
    <t>Eugene</t>
  </si>
  <si>
    <t>Emmett</t>
  </si>
  <si>
    <t>Clair</t>
  </si>
  <si>
    <t>Stefanie</t>
  </si>
  <si>
    <t>Brady</t>
  </si>
  <si>
    <t>Samuel</t>
  </si>
  <si>
    <t>Ariane</t>
  </si>
  <si>
    <t>Brad</t>
  </si>
  <si>
    <t>Emma</t>
  </si>
  <si>
    <t>Miguel</t>
  </si>
  <si>
    <t>Numbers</t>
  </si>
  <si>
    <t>Aracelis</t>
  </si>
  <si>
    <t>Shakira</t>
  </si>
  <si>
    <t>Sterling</t>
  </si>
  <si>
    <t>Khalilah</t>
  </si>
  <si>
    <t>Travis</t>
  </si>
  <si>
    <t>Levi</t>
  </si>
  <si>
    <t>Lin</t>
  </si>
  <si>
    <t>Sandee</t>
  </si>
  <si>
    <t>Royce</t>
  </si>
  <si>
    <t>Lovella</t>
  </si>
  <si>
    <t>Quinn</t>
  </si>
  <si>
    <t>Judson</t>
  </si>
  <si>
    <t>Aiko</t>
  </si>
  <si>
    <t>Mistie</t>
  </si>
  <si>
    <t>Phillip</t>
  </si>
  <si>
    <t>Carley</t>
  </si>
  <si>
    <t>Colin</t>
  </si>
  <si>
    <t>Ward</t>
  </si>
  <si>
    <t>Lynda</t>
  </si>
  <si>
    <t>Collin</t>
  </si>
  <si>
    <t>Solange</t>
  </si>
  <si>
    <t>Leilani</t>
  </si>
  <si>
    <t>Nam</t>
  </si>
  <si>
    <t>Octavia</t>
  </si>
  <si>
    <t>Elliott</t>
  </si>
  <si>
    <t>Chang</t>
  </si>
  <si>
    <t>Leon</t>
  </si>
  <si>
    <t>Warren</t>
  </si>
  <si>
    <t>Mignon</t>
  </si>
  <si>
    <t>Dusty</t>
  </si>
  <si>
    <t>Sung</t>
  </si>
  <si>
    <t>Fermin</t>
  </si>
  <si>
    <t>Junior</t>
  </si>
  <si>
    <t>Faustino</t>
  </si>
  <si>
    <t>Jefferey</t>
  </si>
  <si>
    <t>Markus</t>
  </si>
  <si>
    <t>Milton</t>
  </si>
  <si>
    <t>Hosea</t>
  </si>
  <si>
    <t>Afton</t>
  </si>
  <si>
    <t>Nicolasa</t>
  </si>
  <si>
    <t>Theron</t>
  </si>
  <si>
    <t>Rod</t>
  </si>
  <si>
    <t>Thomasina</t>
  </si>
  <si>
    <t>Tayna</t>
  </si>
  <si>
    <t>Christopher</t>
  </si>
  <si>
    <t>Marty</t>
  </si>
  <si>
    <t>Cammie</t>
  </si>
  <si>
    <t>Winston</t>
  </si>
  <si>
    <t>Bernard</t>
  </si>
  <si>
    <t>Karon</t>
  </si>
  <si>
    <t>Harris</t>
  </si>
  <si>
    <t>Sydney</t>
  </si>
  <si>
    <t>Darron</t>
  </si>
  <si>
    <t>Basil</t>
  </si>
  <si>
    <t>Iola</t>
  </si>
  <si>
    <t>Tennille</t>
  </si>
  <si>
    <t>Marco</t>
  </si>
  <si>
    <t>Minh</t>
  </si>
  <si>
    <t>Marvella</t>
  </si>
  <si>
    <t>Holley</t>
  </si>
  <si>
    <t>Wesley</t>
  </si>
  <si>
    <t>Everette</t>
  </si>
  <si>
    <t>Cody</t>
  </si>
  <si>
    <t>Janetta</t>
  </si>
  <si>
    <t>Columbus</t>
  </si>
  <si>
    <t>Earlean</t>
  </si>
  <si>
    <t>Bethann</t>
  </si>
  <si>
    <t>Nickolas</t>
  </si>
  <si>
    <t>Kendrick</t>
  </si>
  <si>
    <t>Lemuel</t>
  </si>
  <si>
    <t>Jutta</t>
  </si>
  <si>
    <t>Luis</t>
  </si>
  <si>
    <t>Kym</t>
  </si>
  <si>
    <t>Lorette</t>
  </si>
  <si>
    <t>Moshe</t>
  </si>
  <si>
    <t>Omer</t>
  </si>
  <si>
    <t>Dominick</t>
  </si>
  <si>
    <t>Karissa</t>
  </si>
  <si>
    <t>Hal</t>
  </si>
  <si>
    <t>Shirlee</t>
  </si>
  <si>
    <t>Britt</t>
  </si>
  <si>
    <t>Lincoln</t>
  </si>
  <si>
    <t>Racquel</t>
  </si>
  <si>
    <t>Raymonde</t>
  </si>
  <si>
    <t>Theo</t>
  </si>
  <si>
    <t>Nadine</t>
  </si>
  <si>
    <t>Mikel</t>
  </si>
  <si>
    <t>Julio</t>
  </si>
  <si>
    <t>Johnny</t>
  </si>
  <si>
    <t>Edie</t>
  </si>
  <si>
    <t>Burton</t>
  </si>
  <si>
    <t>Sari</t>
  </si>
  <si>
    <t>Bryant</t>
  </si>
  <si>
    <t>Sherilyn</t>
  </si>
  <si>
    <t>Weston</t>
  </si>
  <si>
    <t>Diego</t>
  </si>
  <si>
    <t>Lola</t>
  </si>
  <si>
    <t>Sid</t>
  </si>
  <si>
    <t>Ocie</t>
  </si>
  <si>
    <t>Kyle</t>
  </si>
  <si>
    <t>So</t>
  </si>
  <si>
    <t>Joaquina</t>
  </si>
  <si>
    <t>Bobbye</t>
  </si>
  <si>
    <t>Chad</t>
  </si>
  <si>
    <t>Alonso</t>
  </si>
  <si>
    <t>Ian</t>
  </si>
  <si>
    <t>Wilhelmina</t>
  </si>
  <si>
    <t>Anjanette</t>
  </si>
  <si>
    <t>Max</t>
  </si>
  <si>
    <t>Sylvester</t>
  </si>
  <si>
    <t>Truman</t>
  </si>
  <si>
    <t>Dale</t>
  </si>
  <si>
    <t>Raven</t>
  </si>
  <si>
    <t>Deeanna</t>
  </si>
  <si>
    <t>Joanie</t>
  </si>
  <si>
    <t>Giuseppe</t>
  </si>
  <si>
    <t>Tonie</t>
  </si>
  <si>
    <t>Eulah</t>
  </si>
  <si>
    <t>Caitlyn</t>
  </si>
  <si>
    <t>Chris</t>
  </si>
  <si>
    <t>Tillie</t>
  </si>
  <si>
    <t>Salvador</t>
  </si>
  <si>
    <t>Else</t>
  </si>
  <si>
    <t>Mariko</t>
  </si>
  <si>
    <t>Eleanore</t>
  </si>
  <si>
    <t>Sierra</t>
  </si>
  <si>
    <t>Daryl</t>
  </si>
  <si>
    <t>Selene</t>
  </si>
  <si>
    <t>Delmer</t>
  </si>
  <si>
    <t>Cecile</t>
  </si>
  <si>
    <t>Janna</t>
  </si>
  <si>
    <t>Quintin</t>
  </si>
  <si>
    <t>Tory</t>
  </si>
  <si>
    <t>Melvin</t>
  </si>
  <si>
    <t>Joy</t>
  </si>
  <si>
    <t>Clarence</t>
  </si>
  <si>
    <t>Weldon</t>
  </si>
  <si>
    <t>Melody</t>
  </si>
  <si>
    <t>Raleigh</t>
  </si>
  <si>
    <t>Princess</t>
  </si>
  <si>
    <t>Donte</t>
  </si>
  <si>
    <t>Luba</t>
  </si>
  <si>
    <t>Jacklyn</t>
  </si>
  <si>
    <t>Adrian</t>
  </si>
  <si>
    <t>Darrel</t>
  </si>
  <si>
    <t>Belinda</t>
  </si>
  <si>
    <t>Cornelius</t>
  </si>
  <si>
    <t>Ahmad</t>
  </si>
  <si>
    <t>Lavonda</t>
  </si>
  <si>
    <t>Vickey</t>
  </si>
  <si>
    <t>Lamonica</t>
  </si>
  <si>
    <t>Gavin</t>
  </si>
  <si>
    <t>Melodi</t>
  </si>
  <si>
    <t>Christeen</t>
  </si>
  <si>
    <t>Shaneka</t>
  </si>
  <si>
    <t>Jaymie</t>
  </si>
  <si>
    <t>Maryetta</t>
  </si>
  <si>
    <t>William</t>
  </si>
  <si>
    <t>Pamella</t>
  </si>
  <si>
    <t>Emile</t>
  </si>
  <si>
    <t>Al</t>
  </si>
  <si>
    <t>Phil</t>
  </si>
  <si>
    <t>Kaley</t>
  </si>
  <si>
    <t>Dione</t>
  </si>
  <si>
    <t>Valentin</t>
  </si>
  <si>
    <t>Gabrielle</t>
  </si>
  <si>
    <t>Lenard</t>
  </si>
  <si>
    <t>Reuben</t>
  </si>
  <si>
    <t>Tiffani</t>
  </si>
  <si>
    <t>Rosenda</t>
  </si>
  <si>
    <t>Brian</t>
  </si>
  <si>
    <t>Trudy</t>
  </si>
  <si>
    <t>Annalisa</t>
  </si>
  <si>
    <t>Rosemary</t>
  </si>
  <si>
    <t>Rina</t>
  </si>
  <si>
    <t>Tessa</t>
  </si>
  <si>
    <t>Garry</t>
  </si>
  <si>
    <t>Ismael</t>
  </si>
  <si>
    <t>Collene</t>
  </si>
  <si>
    <t>Christinia</t>
  </si>
  <si>
    <t>Stevie</t>
  </si>
  <si>
    <t>Gordon</t>
  </si>
  <si>
    <t>Salome</t>
  </si>
  <si>
    <t>Thanh</t>
  </si>
  <si>
    <t>Salina</t>
  </si>
  <si>
    <t>Avery</t>
  </si>
  <si>
    <t>Gerard</t>
  </si>
  <si>
    <t>Warner</t>
  </si>
  <si>
    <t>Noe</t>
  </si>
  <si>
    <t>Leoma</t>
  </si>
  <si>
    <t>Selina</t>
  </si>
  <si>
    <t>Aubrey</t>
  </si>
  <si>
    <t>Rhett</t>
  </si>
  <si>
    <t>Landon</t>
  </si>
  <si>
    <t>Dominque</t>
  </si>
  <si>
    <t>Vicenta</t>
  </si>
  <si>
    <t>Antony</t>
  </si>
  <si>
    <t>Stefania</t>
  </si>
  <si>
    <t>Domenic</t>
  </si>
  <si>
    <t>Bradford</t>
  </si>
  <si>
    <t>Cary</t>
  </si>
  <si>
    <t>Elwanda</t>
  </si>
  <si>
    <t>Cassaundra</t>
  </si>
  <si>
    <t>Leeanna</t>
  </si>
  <si>
    <t>Myles</t>
  </si>
  <si>
    <t>Mellisa</t>
  </si>
  <si>
    <t>Val</t>
  </si>
  <si>
    <t>Yon</t>
  </si>
  <si>
    <t>Karyn</t>
  </si>
  <si>
    <t>Marlene</t>
  </si>
  <si>
    <t>Ivory</t>
  </si>
  <si>
    <t>Wilber</t>
  </si>
  <si>
    <t>Nick</t>
  </si>
  <si>
    <t>Jerri</t>
  </si>
  <si>
    <t>Rory</t>
  </si>
  <si>
    <t>Divina</t>
  </si>
  <si>
    <t>Marshall</t>
  </si>
  <si>
    <t>Gil</t>
  </si>
  <si>
    <t>Latrina</t>
  </si>
  <si>
    <t>Dominique</t>
  </si>
  <si>
    <t>Alexa</t>
  </si>
  <si>
    <t>Percy</t>
  </si>
  <si>
    <t>Logan</t>
  </si>
  <si>
    <t>Elsy</t>
  </si>
  <si>
    <t>Lynell</t>
  </si>
  <si>
    <t>Natalie</t>
  </si>
  <si>
    <t>Sang</t>
  </si>
  <si>
    <t>Long</t>
  </si>
  <si>
    <t>Carlee</t>
  </si>
  <si>
    <t>Rosemarie</t>
  </si>
  <si>
    <t>Lyle</t>
  </si>
  <si>
    <t>Yulanda</t>
  </si>
  <si>
    <t>Christina</t>
  </si>
  <si>
    <t>Buford</t>
  </si>
  <si>
    <t>Lon</t>
  </si>
  <si>
    <t>Daniel</t>
  </si>
  <si>
    <t>Rolando</t>
  </si>
  <si>
    <t>Darius</t>
  </si>
  <si>
    <t>Sherri</t>
  </si>
  <si>
    <t>Stewart</t>
  </si>
  <si>
    <t>Ron</t>
  </si>
  <si>
    <t>Shara</t>
  </si>
  <si>
    <t>Albert</t>
  </si>
  <si>
    <t>Hyman</t>
  </si>
  <si>
    <t>Jermaine</t>
  </si>
  <si>
    <t>Ileana</t>
  </si>
  <si>
    <t>Wei</t>
  </si>
  <si>
    <t>Takako</t>
  </si>
  <si>
    <t>Jeffrey</t>
  </si>
  <si>
    <t>Cristi</t>
  </si>
  <si>
    <t>Lucien</t>
  </si>
  <si>
    <t>Cruz</t>
  </si>
  <si>
    <t>Lanny</t>
  </si>
  <si>
    <t>Teddy</t>
  </si>
  <si>
    <t>Epifania</t>
  </si>
  <si>
    <t>Zofia</t>
  </si>
  <si>
    <t>Jon</t>
  </si>
  <si>
    <t>Dayle</t>
  </si>
  <si>
    <t>Loraine</t>
  </si>
  <si>
    <t>Loreta</t>
  </si>
  <si>
    <t>Werner</t>
  </si>
  <si>
    <t>Rob</t>
  </si>
  <si>
    <t>Myrna</t>
  </si>
  <si>
    <t>Chet</t>
  </si>
  <si>
    <t>Eliseo</t>
  </si>
  <si>
    <t>Cordell</t>
  </si>
  <si>
    <t>Haywood</t>
  </si>
  <si>
    <t>Marya</t>
  </si>
  <si>
    <t>Phyllis</t>
  </si>
  <si>
    <t>Shelia</t>
  </si>
  <si>
    <t>Teodoro</t>
  </si>
  <si>
    <t>Palma</t>
  </si>
  <si>
    <t>Ben</t>
  </si>
  <si>
    <t>Claude</t>
  </si>
  <si>
    <t>Ardella</t>
  </si>
  <si>
    <t>Nelson</t>
  </si>
  <si>
    <t>Perry</t>
  </si>
  <si>
    <t>Eugena</t>
  </si>
  <si>
    <t>Isaac</t>
  </si>
  <si>
    <t>Lionel</t>
  </si>
  <si>
    <t>Candra</t>
  </si>
  <si>
    <t>Elvis</t>
  </si>
  <si>
    <t>Rayford</t>
  </si>
  <si>
    <t>Ena</t>
  </si>
  <si>
    <t>Davis</t>
  </si>
  <si>
    <t>Leopoldo</t>
  </si>
  <si>
    <t>Edgardo</t>
  </si>
  <si>
    <t>Heide</t>
  </si>
  <si>
    <t>Valentina</t>
  </si>
  <si>
    <t>Deandre</t>
  </si>
  <si>
    <t>Jerold</t>
  </si>
  <si>
    <t>Craig</t>
  </si>
  <si>
    <t>Mercedez</t>
  </si>
  <si>
    <t>Marquerite</t>
  </si>
  <si>
    <t>Maxwell</t>
  </si>
  <si>
    <t>Adela</t>
  </si>
  <si>
    <t>Harriette</t>
  </si>
  <si>
    <t>Antoinette</t>
  </si>
  <si>
    <t>Willian</t>
  </si>
  <si>
    <t>Erin</t>
  </si>
  <si>
    <t>Bryan</t>
  </si>
  <si>
    <t>Denna</t>
  </si>
  <si>
    <t>Dwayne</t>
  </si>
  <si>
    <t>Devora</t>
  </si>
  <si>
    <t>Jannet</t>
  </si>
  <si>
    <t>Raylene</t>
  </si>
  <si>
    <t>Luigi</t>
  </si>
  <si>
    <t>Piedad</t>
  </si>
  <si>
    <t>Humberto</t>
  </si>
  <si>
    <t>Chauncey</t>
  </si>
  <si>
    <t>Kayleigh</t>
  </si>
  <si>
    <t>Cher</t>
  </si>
  <si>
    <t>Kourtney</t>
  </si>
  <si>
    <t>Kiersten</t>
  </si>
  <si>
    <t>Fidel</t>
  </si>
  <si>
    <t>Wyatt</t>
  </si>
  <si>
    <t>Mary</t>
  </si>
  <si>
    <t>Shirley</t>
  </si>
  <si>
    <t>Margart</t>
  </si>
  <si>
    <t>Twyla</t>
  </si>
  <si>
    <t>Danilo</t>
  </si>
  <si>
    <t>Ludie</t>
  </si>
  <si>
    <t>Cory</t>
  </si>
  <si>
    <t>Eleni</t>
  </si>
  <si>
    <t>Teresia</t>
  </si>
  <si>
    <t>Roberto</t>
  </si>
  <si>
    <t>Jamie</t>
  </si>
  <si>
    <t>Hettie</t>
  </si>
  <si>
    <t>Yoshiko</t>
  </si>
  <si>
    <t>Art</t>
  </si>
  <si>
    <t>Farah</t>
  </si>
  <si>
    <t>Kassie</t>
  </si>
  <si>
    <t>Sharan</t>
  </si>
  <si>
    <t>Tobi</t>
  </si>
  <si>
    <t>Rich</t>
  </si>
  <si>
    <t>Herman</t>
  </si>
  <si>
    <t>Raymond</t>
  </si>
  <si>
    <t>Andres</t>
  </si>
  <si>
    <t>Bertram</t>
  </si>
  <si>
    <t>Homer</t>
  </si>
  <si>
    <t>Emilia</t>
  </si>
  <si>
    <t>Reed</t>
  </si>
  <si>
    <t>Grover</t>
  </si>
  <si>
    <t>Hassan</t>
  </si>
  <si>
    <t>Elisha</t>
  </si>
  <si>
    <t>Shin</t>
  </si>
  <si>
    <t>Eufemia</t>
  </si>
  <si>
    <t>Ignacio</t>
  </si>
  <si>
    <t>Marylynn</t>
  </si>
  <si>
    <t>Herta</t>
  </si>
  <si>
    <t>Dana</t>
  </si>
  <si>
    <t>Tana</t>
  </si>
  <si>
    <t>Freddie</t>
  </si>
  <si>
    <t>Mai</t>
  </si>
  <si>
    <t>Alex</t>
  </si>
  <si>
    <t>Sol</t>
  </si>
  <si>
    <t>Lloyd</t>
  </si>
  <si>
    <t>Bernie</t>
  </si>
  <si>
    <t>Millard</t>
  </si>
  <si>
    <t>Brant</t>
  </si>
  <si>
    <t>Stephenie</t>
  </si>
  <si>
    <t>Denver</t>
  </si>
  <si>
    <t>Thomasena</t>
  </si>
  <si>
    <t>Augustus</t>
  </si>
  <si>
    <t>Yoshie</t>
  </si>
  <si>
    <t>Lucilla</t>
  </si>
  <si>
    <t>Quinton</t>
  </si>
  <si>
    <t>Krystal</t>
  </si>
  <si>
    <t>Ernesto</t>
  </si>
  <si>
    <t>Jerry</t>
  </si>
  <si>
    <t>Zane</t>
  </si>
  <si>
    <t>Manuel</t>
  </si>
  <si>
    <t>Jimmie</t>
  </si>
  <si>
    <t>Artie</t>
  </si>
  <si>
    <t>Vita</t>
  </si>
  <si>
    <t>Yoko</t>
  </si>
  <si>
    <t>Dewayne</t>
  </si>
  <si>
    <t>Kyong</t>
  </si>
  <si>
    <t>Dorsey</t>
  </si>
  <si>
    <t>Jacqui</t>
  </si>
  <si>
    <t>Emogene</t>
  </si>
  <si>
    <t>Chung</t>
  </si>
  <si>
    <t>Alta</t>
  </si>
  <si>
    <t>Pat</t>
  </si>
  <si>
    <t>Kieth</t>
  </si>
  <si>
    <t>Eun</t>
  </si>
  <si>
    <t>Jan</t>
  </si>
  <si>
    <t>Rosendo</t>
  </si>
  <si>
    <t>Domonique</t>
  </si>
  <si>
    <t>Cecelia</t>
  </si>
  <si>
    <t>Reyes</t>
  </si>
  <si>
    <t>Leigh</t>
  </si>
  <si>
    <t>Carolyn</t>
  </si>
  <si>
    <t>Glen</t>
  </si>
  <si>
    <t>Vonda</t>
  </si>
  <si>
    <t>Laurinda</t>
  </si>
  <si>
    <t>Lakeisha</t>
  </si>
  <si>
    <t>Louie</t>
  </si>
  <si>
    <t>Dylan</t>
  </si>
  <si>
    <t>Chantel</t>
  </si>
  <si>
    <t>Carlyn</t>
  </si>
  <si>
    <t>Berenice</t>
  </si>
  <si>
    <t>Delmy</t>
  </si>
  <si>
    <t>Linda</t>
  </si>
  <si>
    <t>Aldo</t>
  </si>
  <si>
    <t>Alda</t>
  </si>
  <si>
    <t>Keri</t>
  </si>
  <si>
    <t>Nestor</t>
  </si>
  <si>
    <t>Kevin</t>
  </si>
  <si>
    <t>Blair</t>
  </si>
  <si>
    <t>Rhonda</t>
  </si>
  <si>
    <t>Beau</t>
  </si>
  <si>
    <t>Taylor</t>
  </si>
  <si>
    <t>Jamal</t>
  </si>
  <si>
    <t>Tera</t>
  </si>
  <si>
    <t>Brice</t>
  </si>
  <si>
    <t>Carli</t>
  </si>
  <si>
    <t>Yahaira</t>
  </si>
  <si>
    <t>Vennie</t>
  </si>
  <si>
    <t>Kiera</t>
  </si>
  <si>
    <t>Waldo</t>
  </si>
  <si>
    <t>Kaitlin</t>
  </si>
  <si>
    <t>Lezlie</t>
  </si>
  <si>
    <t>Cedrick</t>
  </si>
  <si>
    <t>Murray</t>
  </si>
  <si>
    <t>Kendall</t>
  </si>
  <si>
    <t>Mertie</t>
  </si>
  <si>
    <t>Lee</t>
  </si>
  <si>
    <t>Georgina</t>
  </si>
  <si>
    <t>Otto</t>
  </si>
  <si>
    <t>Isabella</t>
  </si>
  <si>
    <t>Trevor</t>
  </si>
  <si>
    <t>Vernon</t>
  </si>
  <si>
    <t>Lera</t>
  </si>
  <si>
    <t>Felton</t>
  </si>
  <si>
    <t>Todd</t>
  </si>
  <si>
    <t>Melita</t>
  </si>
  <si>
    <t>Franklyn</t>
  </si>
  <si>
    <t>Gayle</t>
  </si>
  <si>
    <t>Kyra</t>
  </si>
  <si>
    <t>Elden</t>
  </si>
  <si>
    <t>Salvatore</t>
  </si>
  <si>
    <t>Ezra</t>
  </si>
  <si>
    <t>Marilyn</t>
  </si>
  <si>
    <t>Moses</t>
  </si>
  <si>
    <t>Magdalena</t>
  </si>
  <si>
    <t>Herbert</t>
  </si>
  <si>
    <t>Jacquetta</t>
  </si>
  <si>
    <t>Lauren</t>
  </si>
  <si>
    <t>Mohammad</t>
  </si>
  <si>
    <t>Orville</t>
  </si>
  <si>
    <t>Ty</t>
  </si>
  <si>
    <t>Elvin</t>
  </si>
  <si>
    <t>Mario</t>
  </si>
  <si>
    <t>Ryan</t>
  </si>
  <si>
    <t>Olen</t>
  </si>
  <si>
    <t>Jenna</t>
  </si>
  <si>
    <t>Corrin</t>
  </si>
  <si>
    <t>Verlene</t>
  </si>
  <si>
    <t>Raymundo</t>
  </si>
  <si>
    <t>Sherrell</t>
  </si>
  <si>
    <t>Lecia</t>
  </si>
  <si>
    <t>Lolita</t>
  </si>
  <si>
    <t>Monty</t>
  </si>
  <si>
    <t>Julee</t>
  </si>
  <si>
    <t>Larue</t>
  </si>
  <si>
    <t>Darcy</t>
  </si>
  <si>
    <t>Carola</t>
  </si>
  <si>
    <t>Casie</t>
  </si>
  <si>
    <t>Zachariah</t>
  </si>
  <si>
    <t>Riley</t>
  </si>
  <si>
    <t>Brendan</t>
  </si>
  <si>
    <t>Vi</t>
  </si>
  <si>
    <t>Charity</t>
  </si>
  <si>
    <t>Dallas</t>
  </si>
  <si>
    <t>Elmo</t>
  </si>
  <si>
    <t>Hong</t>
  </si>
  <si>
    <t>Dee</t>
  </si>
  <si>
    <t>Lindsey</t>
  </si>
  <si>
    <t>Shiloh</t>
  </si>
  <si>
    <t>Damion</t>
  </si>
  <si>
    <t>Chanell</t>
  </si>
  <si>
    <t>Pasquale</t>
  </si>
  <si>
    <t>Sylvie</t>
  </si>
  <si>
    <t>Granville</t>
  </si>
  <si>
    <t>Paris</t>
  </si>
  <si>
    <t>Sona</t>
  </si>
  <si>
    <t>Kristine</t>
  </si>
  <si>
    <t>Stephanie</t>
  </si>
  <si>
    <t>Zulema</t>
  </si>
  <si>
    <t>Maurice</t>
  </si>
  <si>
    <t>Aja</t>
  </si>
  <si>
    <t>Elfriede</t>
  </si>
  <si>
    <t>Efren</t>
  </si>
  <si>
    <t>Austin</t>
  </si>
  <si>
    <t>Violette</t>
  </si>
  <si>
    <t>Nga</t>
  </si>
  <si>
    <t>Jerica</t>
  </si>
  <si>
    <t>Florida</t>
  </si>
  <si>
    <t>Melani</t>
  </si>
  <si>
    <t>Geraldine</t>
  </si>
  <si>
    <t>Shantell</t>
  </si>
  <si>
    <t>Rosario</t>
  </si>
  <si>
    <t>Lyn</t>
  </si>
  <si>
    <t>Samual</t>
  </si>
  <si>
    <t>Erik</t>
  </si>
  <si>
    <t>Willy</t>
  </si>
  <si>
    <t>Sidney</t>
  </si>
  <si>
    <t>Reyna</t>
  </si>
  <si>
    <t>Bob</t>
  </si>
  <si>
    <t>Diane</t>
  </si>
  <si>
    <t>Ellan</t>
  </si>
  <si>
    <t>Leonora</t>
  </si>
  <si>
    <t>Morgan</t>
  </si>
  <si>
    <t>Christian</t>
  </si>
  <si>
    <t>Mazie</t>
  </si>
  <si>
    <t>Yun</t>
  </si>
  <si>
    <t>Isidro</t>
  </si>
  <si>
    <t>Adolfo</t>
  </si>
  <si>
    <t>Maudie</t>
  </si>
  <si>
    <t>Hector</t>
  </si>
  <si>
    <t>Agustin</t>
  </si>
  <si>
    <t>Willis</t>
  </si>
  <si>
    <t>Randolph</t>
  </si>
  <si>
    <t>Keesha</t>
  </si>
  <si>
    <t>Elke</t>
  </si>
  <si>
    <t>Dion</t>
  </si>
  <si>
    <t>Grady</t>
  </si>
  <si>
    <t>Terrilyn</t>
  </si>
  <si>
    <t>Pearlene</t>
  </si>
  <si>
    <t>Roma</t>
  </si>
  <si>
    <t>Sade</t>
  </si>
  <si>
    <t>Mammie</t>
  </si>
  <si>
    <t>Genna</t>
  </si>
  <si>
    <t>Adan</t>
  </si>
  <si>
    <t>Linh</t>
  </si>
  <si>
    <t>Leo</t>
  </si>
  <si>
    <t>Letty</t>
  </si>
  <si>
    <t>Stephen</t>
  </si>
  <si>
    <t>Klara</t>
  </si>
  <si>
    <t>Voncile</t>
  </si>
  <si>
    <t>Lynna</t>
  </si>
  <si>
    <t>Sebrina</t>
  </si>
  <si>
    <t>Meghan</t>
  </si>
  <si>
    <t>Keenan</t>
  </si>
  <si>
    <t>Isreal</t>
  </si>
  <si>
    <t>Deborah</t>
  </si>
  <si>
    <t>Tony</t>
  </si>
  <si>
    <t>Zachery</t>
  </si>
  <si>
    <t>Helene</t>
  </si>
  <si>
    <t>Dominga</t>
  </si>
  <si>
    <t>Jayson</t>
  </si>
  <si>
    <t>Kirk</t>
  </si>
  <si>
    <t>Kiesha</t>
  </si>
  <si>
    <t>Billie</t>
  </si>
  <si>
    <t>Shanika</t>
  </si>
  <si>
    <t>Marlana</t>
  </si>
  <si>
    <t>Jazmin</t>
  </si>
  <si>
    <t>Simon</t>
  </si>
  <si>
    <t>Cedric</t>
  </si>
  <si>
    <t>Charlyn</t>
  </si>
  <si>
    <t>Dona</t>
  </si>
  <si>
    <t>Brandon</t>
  </si>
  <si>
    <t>Mollie</t>
  </si>
  <si>
    <t>Colton</t>
  </si>
  <si>
    <t>Renna</t>
  </si>
  <si>
    <t>Lakia</t>
  </si>
  <si>
    <t>Jeanelle</t>
  </si>
  <si>
    <t>Donn</t>
  </si>
  <si>
    <t>Loretta</t>
  </si>
  <si>
    <t>Randal</t>
  </si>
  <si>
    <t>Margurite</t>
  </si>
  <si>
    <t>Jarvis</t>
  </si>
  <si>
    <t>Madison</t>
  </si>
  <si>
    <t>Brent</t>
  </si>
  <si>
    <t>Dario</t>
  </si>
  <si>
    <t>Carmine</t>
  </si>
  <si>
    <t>Ike</t>
  </si>
  <si>
    <t>Hyon</t>
  </si>
  <si>
    <t>Jayna</t>
  </si>
  <si>
    <t>Clemente</t>
  </si>
  <si>
    <t>Bryon</t>
  </si>
  <si>
    <t>Sean</t>
  </si>
  <si>
    <t>Hugo</t>
  </si>
  <si>
    <t>Dong</t>
  </si>
  <si>
    <t>Jamel</t>
  </si>
  <si>
    <t>Sima</t>
  </si>
  <si>
    <t>Boris</t>
  </si>
  <si>
    <t>Graig</t>
  </si>
  <si>
    <t>Herb</t>
  </si>
  <si>
    <t>Ramona</t>
  </si>
  <si>
    <t>Tonette</t>
  </si>
  <si>
    <t>Porfirio</t>
  </si>
  <si>
    <t>Chu</t>
  </si>
  <si>
    <t>Jae</t>
  </si>
  <si>
    <t>Olin</t>
  </si>
  <si>
    <t>Elodia</t>
  </si>
  <si>
    <t>Rosie</t>
  </si>
  <si>
    <t>Damon</t>
  </si>
  <si>
    <t>Garfield</t>
  </si>
  <si>
    <t>Marian</t>
  </si>
  <si>
    <t>Maddie</t>
  </si>
  <si>
    <t>Yan</t>
  </si>
  <si>
    <t>Marivel</t>
  </si>
  <si>
    <t>Louanne</t>
  </si>
  <si>
    <t>Isaiah</t>
  </si>
  <si>
    <t>Erwin</t>
  </si>
  <si>
    <t>Marine</t>
  </si>
  <si>
    <t>Jennifer</t>
  </si>
  <si>
    <t>Anne</t>
  </si>
  <si>
    <t>Leeann</t>
  </si>
  <si>
    <t>Roderick</t>
  </si>
  <si>
    <t>Glendora</t>
  </si>
  <si>
    <t>Maribeth</t>
  </si>
  <si>
    <t>Andrew</t>
  </si>
  <si>
    <t>Ria</t>
  </si>
  <si>
    <t>Deangelo</t>
  </si>
  <si>
    <t>Toshia</t>
  </si>
  <si>
    <t>Jillian</t>
  </si>
  <si>
    <t>Shonda</t>
  </si>
  <si>
    <t>Madalyn</t>
  </si>
  <si>
    <t>Mitsuko</t>
  </si>
  <si>
    <t>Brande</t>
  </si>
  <si>
    <t>Danny</t>
  </si>
  <si>
    <t>Marisha</t>
  </si>
  <si>
    <t>Jeraldine</t>
  </si>
  <si>
    <t>Saran</t>
  </si>
  <si>
    <t>Anika</t>
  </si>
  <si>
    <t>Caleb</t>
  </si>
  <si>
    <t>Hubert</t>
  </si>
  <si>
    <t>Terrell</t>
  </si>
  <si>
    <t>Velva</t>
  </si>
  <si>
    <t>Annita</t>
  </si>
  <si>
    <t>Johnie</t>
  </si>
  <si>
    <t>Liliana</t>
  </si>
  <si>
    <t>Gia</t>
  </si>
  <si>
    <t>Arnoldo</t>
  </si>
  <si>
    <t>Angelo</t>
  </si>
  <si>
    <t>Matt</t>
  </si>
  <si>
    <t>Harriett</t>
  </si>
  <si>
    <t>Rudolph</t>
  </si>
  <si>
    <t>Shila</t>
  </si>
  <si>
    <t>Shawnta</t>
  </si>
  <si>
    <t>Bao</t>
  </si>
  <si>
    <t>Emmie</t>
  </si>
  <si>
    <t>Mckenzie</t>
  </si>
  <si>
    <t>Coy</t>
  </si>
  <si>
    <t>Walter</t>
  </si>
  <si>
    <t>Conrad</t>
  </si>
  <si>
    <t>Dorthea</t>
  </si>
  <si>
    <t>Onie</t>
  </si>
  <si>
    <t>Elli</t>
  </si>
  <si>
    <t>Asley</t>
  </si>
  <si>
    <t>Lindy</t>
  </si>
  <si>
    <t>Karine</t>
  </si>
  <si>
    <t>Ivana</t>
  </si>
  <si>
    <t>Erich</t>
  </si>
  <si>
    <t>Della</t>
  </si>
  <si>
    <t>Debbra</t>
  </si>
  <si>
    <t>Devin</t>
  </si>
  <si>
    <t>Tim</t>
  </si>
  <si>
    <t>Curtis</t>
  </si>
  <si>
    <t>Celsa</t>
  </si>
  <si>
    <t>George</t>
  </si>
  <si>
    <t>Alden</t>
  </si>
  <si>
    <t>Brain</t>
  </si>
  <si>
    <t>Man</t>
  </si>
  <si>
    <t>Ollie</t>
  </si>
  <si>
    <t>Rigoberto</t>
  </si>
  <si>
    <t>Maisha</t>
  </si>
  <si>
    <t>Neville</t>
  </si>
  <si>
    <t>Cornell</t>
  </si>
  <si>
    <t>Kaylene</t>
  </si>
  <si>
    <t>Jesse</t>
  </si>
  <si>
    <t>Trey</t>
  </si>
  <si>
    <t>Benny</t>
  </si>
  <si>
    <t>Tori</t>
  </si>
  <si>
    <t>Rocky</t>
  </si>
  <si>
    <t>Kristen</t>
  </si>
  <si>
    <t>Delia</t>
  </si>
  <si>
    <t>Samatha</t>
  </si>
  <si>
    <t>Andre</t>
  </si>
  <si>
    <t>Bonita</t>
  </si>
  <si>
    <t>Page</t>
  </si>
  <si>
    <t>Elba</t>
  </si>
  <si>
    <t>Ellis</t>
  </si>
  <si>
    <t>Wendell</t>
  </si>
  <si>
    <t>Donovan</t>
  </si>
  <si>
    <t>Elias</t>
  </si>
  <si>
    <t>Gene</t>
  </si>
  <si>
    <t>Torrie</t>
  </si>
  <si>
    <t>Calvin</t>
  </si>
  <si>
    <t>Kenia</t>
  </si>
  <si>
    <t>Natalya</t>
  </si>
  <si>
    <t>Patricia</t>
  </si>
  <si>
    <t>Ezekiel</t>
  </si>
  <si>
    <t>Noel</t>
  </si>
  <si>
    <t>Brock</t>
  </si>
  <si>
    <t>Billy</t>
  </si>
  <si>
    <t>Lenora</t>
  </si>
  <si>
    <t>Selena</t>
  </si>
  <si>
    <t>Irvin</t>
  </si>
  <si>
    <t>Ashley</t>
  </si>
  <si>
    <t>Lauran</t>
  </si>
  <si>
    <t>Robby</t>
  </si>
  <si>
    <t>Don</t>
  </si>
  <si>
    <t>Ping</t>
  </si>
  <si>
    <t>Lacie</t>
  </si>
  <si>
    <t>Edward</t>
  </si>
  <si>
    <t>Charisse</t>
  </si>
  <si>
    <t>Lela</t>
  </si>
  <si>
    <t>Mavis</t>
  </si>
  <si>
    <t>Carol</t>
  </si>
  <si>
    <t>Bertha</t>
  </si>
  <si>
    <t>Winifred</t>
  </si>
  <si>
    <t>Yuonne</t>
  </si>
  <si>
    <t>Randi</t>
  </si>
  <si>
    <t>Darwin</t>
  </si>
  <si>
    <t>Annamae</t>
  </si>
  <si>
    <t>Franchesca</t>
  </si>
  <si>
    <t>Dorla</t>
  </si>
  <si>
    <t>Edra</t>
  </si>
  <si>
    <t>Foster</t>
  </si>
  <si>
    <t>Rosaura</t>
  </si>
  <si>
    <t>Edwardo</t>
  </si>
  <si>
    <t>Carter</t>
  </si>
  <si>
    <t>Larhonda</t>
  </si>
  <si>
    <t>Trinidad</t>
  </si>
  <si>
    <t>China</t>
  </si>
  <si>
    <t>Kristofer</t>
  </si>
  <si>
    <t>Shona</t>
  </si>
  <si>
    <t>Gertha</t>
  </si>
  <si>
    <t>Lissa</t>
  </si>
  <si>
    <t>Raphael</t>
  </si>
  <si>
    <t>Forrest</t>
  </si>
  <si>
    <t>Glady</t>
  </si>
  <si>
    <t>Hye</t>
  </si>
  <si>
    <t>Dierdre</t>
  </si>
  <si>
    <t>Bert</t>
  </si>
  <si>
    <t>Marceline</t>
  </si>
  <si>
    <t>Evelyn</t>
  </si>
  <si>
    <t>Ali</t>
  </si>
  <si>
    <t>Laurice</t>
  </si>
  <si>
    <t>Jay</t>
  </si>
  <si>
    <t>Clint</t>
  </si>
  <si>
    <t>Tambra</t>
  </si>
  <si>
    <t>Karry</t>
  </si>
  <si>
    <t>Nikki</t>
  </si>
  <si>
    <t>Talia</t>
  </si>
  <si>
    <t>Hugh</t>
  </si>
  <si>
    <t>Paulette</t>
  </si>
  <si>
    <t>Waltraud</t>
  </si>
  <si>
    <t>Gabriel</t>
  </si>
  <si>
    <t>Alicia</t>
  </si>
  <si>
    <t>Roscoe</t>
  </si>
  <si>
    <t>Dudley</t>
  </si>
  <si>
    <t>Rhiannon</t>
  </si>
  <si>
    <t>Merrie</t>
  </si>
  <si>
    <t>Phuong</t>
  </si>
  <si>
    <t>Issac</t>
  </si>
  <si>
    <t>Clayton</t>
  </si>
  <si>
    <t>Daysi</t>
  </si>
  <si>
    <t>Robt</t>
  </si>
  <si>
    <t>Ardelle</t>
  </si>
  <si>
    <t>Anneliese</t>
  </si>
  <si>
    <t>Amado</t>
  </si>
  <si>
    <t>Wallace</t>
  </si>
  <si>
    <t>Gerry</t>
  </si>
  <si>
    <t>Ardith</t>
  </si>
  <si>
    <t>Shavonda</t>
  </si>
  <si>
    <t>Gerald</t>
  </si>
  <si>
    <t>Jim</t>
  </si>
  <si>
    <t>Wilton</t>
  </si>
  <si>
    <t>Peg</t>
  </si>
  <si>
    <t>Roxanna</t>
  </si>
  <si>
    <t>Gregoria</t>
  </si>
  <si>
    <t>Stan</t>
  </si>
  <si>
    <t>Jenniffer</t>
  </si>
  <si>
    <t>Jordan</t>
  </si>
  <si>
    <t>Roseanna</t>
  </si>
  <si>
    <t>Alphonso</t>
  </si>
  <si>
    <t>Shaina</t>
  </si>
  <si>
    <t>Cameron</t>
  </si>
  <si>
    <t>Denis</t>
  </si>
  <si>
    <t>Eliana</t>
  </si>
  <si>
    <t>Laureen</t>
  </si>
  <si>
    <t>Isaura</t>
  </si>
  <si>
    <t>Eddie</t>
  </si>
  <si>
    <t>Lashell</t>
  </si>
  <si>
    <t>Jose</t>
  </si>
  <si>
    <t>Trish</t>
  </si>
  <si>
    <t>Randy</t>
  </si>
  <si>
    <t>Stephine</t>
  </si>
  <si>
    <t>Dick</t>
  </si>
  <si>
    <t>Martha</t>
  </si>
  <si>
    <t>Marquetta</t>
  </si>
  <si>
    <t>Amalia</t>
  </si>
  <si>
    <t>Ronald</t>
  </si>
  <si>
    <t>Rusty</t>
  </si>
  <si>
    <t>Ka</t>
  </si>
  <si>
    <t>Candida</t>
  </si>
  <si>
    <t>Chelsea</t>
  </si>
  <si>
    <t>Li</t>
  </si>
  <si>
    <t>Noah</t>
  </si>
  <si>
    <t>Bruno</t>
  </si>
  <si>
    <t>Oswaldo</t>
  </si>
  <si>
    <t>Juan</t>
  </si>
  <si>
    <t>Brittany</t>
  </si>
  <si>
    <t>Antonietta</t>
  </si>
  <si>
    <t>Agatha</t>
  </si>
  <si>
    <t>Ferdinand</t>
  </si>
  <si>
    <t>Erlene</t>
  </si>
  <si>
    <t>Elroy</t>
  </si>
  <si>
    <t>Patience</t>
  </si>
  <si>
    <t>Eldridge</t>
  </si>
  <si>
    <t>Barbara</t>
  </si>
  <si>
    <t>Shela</t>
  </si>
  <si>
    <t>Marlon</t>
  </si>
  <si>
    <t>Lonny</t>
  </si>
  <si>
    <t>Loan</t>
  </si>
  <si>
    <t>Monte</t>
  </si>
  <si>
    <t>Sharlene</t>
  </si>
  <si>
    <t>Cleo</t>
  </si>
  <si>
    <t>Brianne</t>
  </si>
  <si>
    <t>Gregg</t>
  </si>
  <si>
    <t>Hayden</t>
  </si>
  <si>
    <t>Doug</t>
  </si>
  <si>
    <t>Brittni</t>
  </si>
  <si>
    <t>Bessie</t>
  </si>
  <si>
    <t>Suellen</t>
  </si>
  <si>
    <t>Cletus</t>
  </si>
  <si>
    <t>Gisele</t>
  </si>
  <si>
    <t>Darrin</t>
  </si>
  <si>
    <t>Adelaide</t>
  </si>
  <si>
    <t>Marvel</t>
  </si>
  <si>
    <t>Gwyn</t>
  </si>
  <si>
    <t>Cortez</t>
  </si>
  <si>
    <t>Timmy</t>
  </si>
  <si>
    <t>Larraine</t>
  </si>
  <si>
    <t>Nickole</t>
  </si>
  <si>
    <t>Armida</t>
  </si>
  <si>
    <t>Francisco</t>
  </si>
  <si>
    <t>Abbey</t>
  </si>
  <si>
    <t>Linwood</t>
  </si>
  <si>
    <t>Tien</t>
  </si>
  <si>
    <t>Christia</t>
  </si>
  <si>
    <t>Kirstin</t>
  </si>
  <si>
    <t>Berna</t>
  </si>
  <si>
    <t>Van</t>
  </si>
  <si>
    <t>Gerardo</t>
  </si>
  <si>
    <t>Ayesha</t>
  </si>
  <si>
    <t>Shanita</t>
  </si>
  <si>
    <t>Jeri</t>
  </si>
  <si>
    <t>Jess</t>
  </si>
  <si>
    <t>Sherwood</t>
  </si>
  <si>
    <t>Blanca</t>
  </si>
  <si>
    <t>Vivan</t>
  </si>
  <si>
    <t>Romeo</t>
  </si>
  <si>
    <t>Yong</t>
  </si>
  <si>
    <t>Dominic</t>
  </si>
  <si>
    <t>Shannon</t>
  </si>
  <si>
    <t>Porter</t>
  </si>
  <si>
    <t>Alessandra</t>
  </si>
  <si>
    <t>Casimira</t>
  </si>
  <si>
    <t>Wilfredo</t>
  </si>
  <si>
    <t>Easter</t>
  </si>
  <si>
    <t>Emory</t>
  </si>
  <si>
    <t>Manual</t>
  </si>
  <si>
    <t>Wilfred</t>
  </si>
  <si>
    <t>James</t>
  </si>
  <si>
    <t>Kimberley</t>
  </si>
  <si>
    <t>Georgiana</t>
  </si>
  <si>
    <t>Glenn</t>
  </si>
  <si>
    <t>Shala</t>
  </si>
  <si>
    <t>Ruthie</t>
  </si>
  <si>
    <t>Carmon</t>
  </si>
  <si>
    <t>Adolph</t>
  </si>
  <si>
    <t>Clyde</t>
  </si>
  <si>
    <t>Maryland</t>
  </si>
  <si>
    <t>Asa</t>
  </si>
  <si>
    <t>Julieta</t>
  </si>
  <si>
    <t>Buck</t>
  </si>
  <si>
    <t>Sammie</t>
  </si>
  <si>
    <t>Laveta</t>
  </si>
  <si>
    <t>Nancy</t>
  </si>
  <si>
    <t>Luther</t>
  </si>
  <si>
    <t>Sabine</t>
  </si>
  <si>
    <t>Morton</t>
  </si>
  <si>
    <t>Tula</t>
  </si>
  <si>
    <t>Abe</t>
  </si>
  <si>
    <t>Alysa</t>
  </si>
  <si>
    <t>Estell</t>
  </si>
  <si>
    <t>Ludivina</t>
  </si>
  <si>
    <t>Earnestine</t>
  </si>
  <si>
    <t>Kerry</t>
  </si>
  <si>
    <t>Tandra</t>
  </si>
  <si>
    <t>Shani</t>
  </si>
  <si>
    <t>Verona</t>
  </si>
  <si>
    <t>Waylon</t>
  </si>
  <si>
    <t>Amal</t>
  </si>
  <si>
    <t>Angel</t>
  </si>
  <si>
    <t>Merle</t>
  </si>
  <si>
    <t>Burt</t>
  </si>
  <si>
    <t>Cindy</t>
  </si>
  <si>
    <t>Ammie</t>
  </si>
  <si>
    <t>Elaine</t>
  </si>
  <si>
    <t>Nicolas</t>
  </si>
  <si>
    <t>Tommye</t>
  </si>
  <si>
    <t>Mendy</t>
  </si>
  <si>
    <t>Birgit</t>
  </si>
  <si>
    <t>Lyla</t>
  </si>
  <si>
    <t>Delisa</t>
  </si>
  <si>
    <t>Sharon</t>
  </si>
  <si>
    <t>Emilio</t>
  </si>
  <si>
    <t>Zonia</t>
  </si>
  <si>
    <t>Brittny</t>
  </si>
  <si>
    <t>Jeneva</t>
  </si>
  <si>
    <t>Kellye</t>
  </si>
  <si>
    <t>Eloisa</t>
  </si>
  <si>
    <t>Lizzette</t>
  </si>
  <si>
    <t>Michal</t>
  </si>
  <si>
    <t>Kelle</t>
  </si>
  <si>
    <t>Kenneth</t>
  </si>
  <si>
    <t>Henriette</t>
  </si>
  <si>
    <t>Noma</t>
  </si>
  <si>
    <t>Darcie</t>
  </si>
  <si>
    <t>Cherish</t>
  </si>
  <si>
    <t>Bennie</t>
  </si>
  <si>
    <t>Debi</t>
  </si>
  <si>
    <t>Jeanna</t>
  </si>
  <si>
    <t>Jewel</t>
  </si>
  <si>
    <t>Ambrose</t>
  </si>
  <si>
    <t>Nan</t>
  </si>
  <si>
    <t>Jerrold</t>
  </si>
  <si>
    <t>Stephan</t>
  </si>
  <si>
    <t>Guadalupe</t>
  </si>
  <si>
    <t>Sallie</t>
  </si>
  <si>
    <t>Vincenzo</t>
  </si>
  <si>
    <t>Mauricio</t>
  </si>
  <si>
    <t>Johnson</t>
  </si>
  <si>
    <t>Chadwick</t>
  </si>
  <si>
    <t>Christiane</t>
  </si>
  <si>
    <t>Russell</t>
  </si>
  <si>
    <t>Virginia</t>
  </si>
  <si>
    <t>Arie</t>
  </si>
  <si>
    <t>Nilsa</t>
  </si>
  <si>
    <t>Andy</t>
  </si>
  <si>
    <t>Hai</t>
  </si>
  <si>
    <t>Chelsie</t>
  </si>
  <si>
    <t>Latashia</t>
  </si>
  <si>
    <t>Suzan</t>
  </si>
  <si>
    <t>Bethanie</t>
  </si>
  <si>
    <t>Cecil</t>
  </si>
  <si>
    <t>Rickey</t>
  </si>
  <si>
    <t>Caridad</t>
  </si>
  <si>
    <t>Cathie</t>
  </si>
  <si>
    <t>Leena</t>
  </si>
  <si>
    <t>Lilia</t>
  </si>
  <si>
    <t>Cristine</t>
  </si>
  <si>
    <t>Arlette</t>
  </si>
  <si>
    <t>Lanell</t>
  </si>
  <si>
    <t>Gianna</t>
  </si>
  <si>
    <t>Esteban</t>
  </si>
  <si>
    <t>Letitia</t>
  </si>
  <si>
    <t>Cyril</t>
  </si>
  <si>
    <t>Barton</t>
  </si>
  <si>
    <t>Rene</t>
  </si>
  <si>
    <t>Clementina</t>
  </si>
  <si>
    <t>Tawny</t>
  </si>
  <si>
    <t>Tonya</t>
  </si>
  <si>
    <t>Arlie</t>
  </si>
  <si>
    <t>Annalee</t>
  </si>
  <si>
    <t>Joane</t>
  </si>
  <si>
    <t>Norbert</t>
  </si>
  <si>
    <t>Rashad</t>
  </si>
  <si>
    <t>Allene</t>
  </si>
  <si>
    <t>Ilona</t>
  </si>
  <si>
    <t>Yer</t>
  </si>
  <si>
    <t>Pierre</t>
  </si>
  <si>
    <t>Tommie</t>
  </si>
  <si>
    <t>Magdalen</t>
  </si>
  <si>
    <t>Jacques</t>
  </si>
  <si>
    <t>Joe</t>
  </si>
  <si>
    <t>Narcisa</t>
  </si>
  <si>
    <t>Felipa</t>
  </si>
  <si>
    <t>Myrtice</t>
  </si>
  <si>
    <t>Savanna</t>
  </si>
  <si>
    <t>Hershel</t>
  </si>
  <si>
    <t>Jaimee</t>
  </si>
  <si>
    <t>Shane</t>
  </si>
  <si>
    <t>Sharda</t>
  </si>
  <si>
    <t>Gigi</t>
  </si>
  <si>
    <t>Rosana</t>
  </si>
  <si>
    <t>Neil</t>
  </si>
  <si>
    <t>Tess</t>
  </si>
  <si>
    <t>Justin</t>
  </si>
  <si>
    <t>Royal</t>
  </si>
  <si>
    <t>Catina</t>
  </si>
  <si>
    <t>Donette</t>
  </si>
  <si>
    <t>Lesli</t>
  </si>
  <si>
    <t>Tilda</t>
  </si>
  <si>
    <t>Kaylee</t>
  </si>
  <si>
    <t>Edyth</t>
  </si>
  <si>
    <t>Jonah</t>
  </si>
  <si>
    <t>Lisha</t>
  </si>
  <si>
    <t>Curt</t>
  </si>
  <si>
    <t>Dean</t>
  </si>
  <si>
    <t>Malcom</t>
  </si>
  <si>
    <t>Ira</t>
  </si>
  <si>
    <t>Emilie</t>
  </si>
  <si>
    <t>Kurtis</t>
  </si>
  <si>
    <t>Autumn</t>
  </si>
  <si>
    <t>Miriam</t>
  </si>
  <si>
    <t>Enda</t>
  </si>
  <si>
    <t>Gary</t>
  </si>
  <si>
    <t>Odell</t>
  </si>
  <si>
    <t>Chuck</t>
  </si>
  <si>
    <t>Ed</t>
  </si>
  <si>
    <t>Kymberly</t>
  </si>
  <si>
    <t>Verna</t>
  </si>
  <si>
    <t>Willa</t>
  </si>
  <si>
    <t>Lue</t>
  </si>
  <si>
    <t>Vince</t>
  </si>
  <si>
    <t>Victorina</t>
  </si>
  <si>
    <t>Chong</t>
  </si>
  <si>
    <t>Dian</t>
  </si>
  <si>
    <t>Rico</t>
  </si>
  <si>
    <t>Delmar</t>
  </si>
  <si>
    <t>Dwain</t>
  </si>
  <si>
    <t>Henry</t>
  </si>
  <si>
    <t>Aron</t>
  </si>
  <si>
    <t>Benedict</t>
  </si>
  <si>
    <t>Kaye</t>
  </si>
  <si>
    <t>Rey</t>
  </si>
  <si>
    <t>Holli</t>
  </si>
  <si>
    <t>Anthony</t>
  </si>
  <si>
    <t>Chi</t>
  </si>
  <si>
    <t>Brigid</t>
  </si>
  <si>
    <t>Devon</t>
  </si>
  <si>
    <t>Freida</t>
  </si>
  <si>
    <t>Cinderella</t>
  </si>
  <si>
    <t>Parker</t>
  </si>
  <si>
    <t>Ruthe</t>
  </si>
  <si>
    <t>Allegra</t>
  </si>
  <si>
    <t>Robin</t>
  </si>
  <si>
    <t>Lenny</t>
  </si>
  <si>
    <t>Karlyn</t>
  </si>
  <si>
    <t>Isela</t>
  </si>
  <si>
    <t>Tuan</t>
  </si>
  <si>
    <t>Arthur</t>
  </si>
  <si>
    <t>Magali</t>
  </si>
  <si>
    <t>Kristyn</t>
  </si>
  <si>
    <t>Kristina</t>
  </si>
  <si>
    <t>Abdul</t>
  </si>
  <si>
    <t>Theda</t>
  </si>
  <si>
    <t>Earlene</t>
  </si>
  <si>
    <t>Eneida</t>
  </si>
  <si>
    <t>Santa</t>
  </si>
  <si>
    <t>Roselle</t>
  </si>
  <si>
    <t>Tisa</t>
  </si>
  <si>
    <t>Christena</t>
  </si>
  <si>
    <t>Ciara</t>
  </si>
  <si>
    <t>Sirena</t>
  </si>
  <si>
    <t>Eryn</t>
  </si>
  <si>
    <t>Trista</t>
  </si>
  <si>
    <t>Mikki</t>
  </si>
  <si>
    <t>Kathie</t>
  </si>
  <si>
    <t>Myron</t>
  </si>
  <si>
    <t>Jeffry</t>
  </si>
  <si>
    <t>Geraldo</t>
  </si>
  <si>
    <t>Lenna</t>
  </si>
  <si>
    <t>Dustin</t>
  </si>
  <si>
    <t>Renay</t>
  </si>
  <si>
    <t>Isaias</t>
  </si>
  <si>
    <t>Gwen</t>
  </si>
  <si>
    <t>Willene</t>
  </si>
  <si>
    <t>Ahmed</t>
  </si>
  <si>
    <t>Lamar</t>
  </si>
  <si>
    <t>Tajuana</t>
  </si>
  <si>
    <t>Stanford</t>
  </si>
  <si>
    <t>Josh</t>
  </si>
  <si>
    <t>John</t>
  </si>
  <si>
    <t>Frank</t>
  </si>
  <si>
    <t>Herminia</t>
  </si>
  <si>
    <t>Johnathan</t>
  </si>
  <si>
    <t>Elin</t>
  </si>
  <si>
    <t>Sammy</t>
  </si>
  <si>
    <t>Sandy</t>
  </si>
  <si>
    <t>Ellyn</t>
  </si>
  <si>
    <t>Rebbeca</t>
  </si>
  <si>
    <t>Antwan</t>
  </si>
  <si>
    <t>Marcelo</t>
  </si>
  <si>
    <t>Owen</t>
  </si>
  <si>
    <t>Kandra</t>
  </si>
  <si>
    <t>Karl</t>
  </si>
  <si>
    <t>Marcelino</t>
  </si>
  <si>
    <t>Fabian</t>
  </si>
  <si>
    <t>Kathryne</t>
  </si>
  <si>
    <t>Kandis</t>
  </si>
  <si>
    <t>Irwin</t>
  </si>
  <si>
    <t>Leonel</t>
  </si>
  <si>
    <t>Ashely</t>
  </si>
  <si>
    <t>Shyla</t>
  </si>
  <si>
    <t>Michale</t>
  </si>
  <si>
    <t>Claudia</t>
  </si>
  <si>
    <t>Keneth</t>
  </si>
  <si>
    <t>Norman</t>
  </si>
  <si>
    <t>Floyd</t>
  </si>
  <si>
    <t>Otis</t>
  </si>
  <si>
    <t>Librada</t>
  </si>
  <si>
    <t>Minda</t>
  </si>
  <si>
    <t>Emmaline</t>
  </si>
  <si>
    <t>Hellen</t>
  </si>
  <si>
    <t>Eduardo</t>
  </si>
  <si>
    <t>Angle</t>
  </si>
  <si>
    <t>Delpha</t>
  </si>
  <si>
    <t>Ronni</t>
  </si>
  <si>
    <t>Nidia</t>
  </si>
  <si>
    <t>Mechelle</t>
  </si>
  <si>
    <t>Evelyne</t>
  </si>
  <si>
    <t>Onita</t>
  </si>
  <si>
    <t>Lorene</t>
  </si>
  <si>
    <t>Son</t>
  </si>
  <si>
    <t>Otha</t>
  </si>
  <si>
    <t>Hien</t>
  </si>
  <si>
    <t>Bernardo</t>
  </si>
  <si>
    <t>Josphine</t>
  </si>
  <si>
    <t>Ja</t>
  </si>
  <si>
    <t>Penelope</t>
  </si>
  <si>
    <t>Eartha</t>
  </si>
  <si>
    <t>Nereida</t>
  </si>
  <si>
    <t>Chia</t>
  </si>
  <si>
    <t>Lan</t>
  </si>
  <si>
    <t>Tamatha</t>
  </si>
  <si>
    <t>Shellie</t>
  </si>
  <si>
    <t>Arnulfo</t>
  </si>
  <si>
    <t>Soraya</t>
  </si>
  <si>
    <t>Reggie</t>
  </si>
  <si>
    <t>Raul</t>
  </si>
  <si>
    <t>Liberty</t>
  </si>
  <si>
    <t>Carolin</t>
  </si>
  <si>
    <t>Edythe</t>
  </si>
  <si>
    <t>Jude</t>
  </si>
  <si>
    <t>Gerda</t>
  </si>
  <si>
    <t>Pearline</t>
  </si>
  <si>
    <t>Jarrett</t>
  </si>
  <si>
    <t>Denisse</t>
  </si>
  <si>
    <t>Candie</t>
  </si>
  <si>
    <t>Shavon</t>
  </si>
  <si>
    <t>Nadia</t>
  </si>
  <si>
    <t>Miles</t>
  </si>
  <si>
    <t>Zelma</t>
  </si>
  <si>
    <t>Rosalyn</t>
  </si>
  <si>
    <t>Reita</t>
  </si>
  <si>
    <t>Santana</t>
  </si>
  <si>
    <t>Tiana</t>
  </si>
  <si>
    <t>Mickey</t>
  </si>
  <si>
    <t>Norberto</t>
  </si>
  <si>
    <t>Dannie</t>
  </si>
  <si>
    <t>Boyce</t>
  </si>
  <si>
    <t>Mari</t>
  </si>
  <si>
    <t>Jackson</t>
  </si>
  <si>
    <t>Catherin</t>
  </si>
  <si>
    <t>Nolan</t>
  </si>
  <si>
    <t>Loura</t>
  </si>
  <si>
    <t>Mohammed</t>
  </si>
  <si>
    <t>Marcellus</t>
  </si>
  <si>
    <t>Patrick</t>
  </si>
  <si>
    <t>Joleen</t>
  </si>
  <si>
    <t>Cristobal</t>
  </si>
  <si>
    <t>Lewis</t>
  </si>
  <si>
    <t>Wm</t>
  </si>
  <si>
    <t>Tatum</t>
  </si>
  <si>
    <t>Chara</t>
  </si>
  <si>
    <t>Forest</t>
  </si>
  <si>
    <t>Claudio</t>
  </si>
  <si>
    <t>Christy</t>
  </si>
  <si>
    <t>Deanna</t>
  </si>
  <si>
    <t>Maybelle</t>
  </si>
  <si>
    <t>Daria</t>
  </si>
  <si>
    <t>Ginger</t>
  </si>
  <si>
    <t>Anastacia</t>
  </si>
  <si>
    <t>Norah</t>
  </si>
  <si>
    <t>Marlin</t>
  </si>
  <si>
    <t>Jerrod</t>
  </si>
  <si>
    <t>Kari</t>
  </si>
  <si>
    <t>Nicholas</t>
  </si>
  <si>
    <t>Vaughn</t>
  </si>
  <si>
    <t>Jacelyn</t>
  </si>
  <si>
    <t>Joaquin</t>
  </si>
  <si>
    <t>Sulema</t>
  </si>
  <si>
    <t>Socorro</t>
  </si>
  <si>
    <t>Esther</t>
  </si>
  <si>
    <t>Debby</t>
  </si>
  <si>
    <t>Creola</t>
  </si>
  <si>
    <t>Yetta</t>
  </si>
  <si>
    <t>Kris</t>
  </si>
  <si>
    <t>Mariana</t>
  </si>
  <si>
    <t>Alfred</t>
  </si>
  <si>
    <t>Joella</t>
  </si>
  <si>
    <t>Ermelinda</t>
  </si>
  <si>
    <t>Judith</t>
  </si>
  <si>
    <t>Les</t>
  </si>
  <si>
    <t>Azalee</t>
  </si>
  <si>
    <t>Gus</t>
  </si>
  <si>
    <t>Rayna</t>
  </si>
  <si>
    <t>Maurine</t>
  </si>
  <si>
    <t>Doyle</t>
  </si>
  <si>
    <t>Ray</t>
  </si>
  <si>
    <t>Destiny</t>
  </si>
  <si>
    <t>Antione</t>
  </si>
  <si>
    <t>Paul</t>
  </si>
  <si>
    <t>Annis</t>
  </si>
  <si>
    <t>Del</t>
  </si>
  <si>
    <t>Gertrud</t>
  </si>
  <si>
    <t>Caitlin</t>
  </si>
  <si>
    <t>Arron</t>
  </si>
  <si>
    <t>Trenton</t>
  </si>
  <si>
    <t>Ashlee</t>
  </si>
  <si>
    <t>Anisha</t>
  </si>
  <si>
    <t>Alfonso</t>
  </si>
  <si>
    <t>Clemencia</t>
  </si>
  <si>
    <t>Marylouise</t>
  </si>
  <si>
    <t>Mara</t>
  </si>
  <si>
    <t>Millie</t>
  </si>
  <si>
    <t>Antionette</t>
  </si>
  <si>
    <t>Suzanna</t>
  </si>
  <si>
    <t>Duane</t>
  </si>
  <si>
    <t>Edison</t>
  </si>
  <si>
    <t>Salley</t>
  </si>
  <si>
    <t>Clotilde</t>
  </si>
  <si>
    <t>Barney</t>
  </si>
  <si>
    <t>Rogelio</t>
  </si>
  <si>
    <t>Corinne</t>
  </si>
  <si>
    <t>Hank</t>
  </si>
  <si>
    <t>Odis</t>
  </si>
  <si>
    <t>Marisa</t>
  </si>
  <si>
    <t>Mauro</t>
  </si>
  <si>
    <t>Tracy</t>
  </si>
  <si>
    <t>Christen</t>
  </si>
  <si>
    <t>Marina</t>
  </si>
  <si>
    <t>Angelina</t>
  </si>
  <si>
    <t>Leland</t>
  </si>
  <si>
    <t>Hallie</t>
  </si>
  <si>
    <t>Suzi</t>
  </si>
  <si>
    <t>Holly</t>
  </si>
  <si>
    <t>Brandee</t>
  </si>
  <si>
    <t>Desmond</t>
  </si>
  <si>
    <t>Osvaldo</t>
  </si>
  <si>
    <t>Iesha</t>
  </si>
  <si>
    <t>Allena</t>
  </si>
  <si>
    <t>Adina</t>
  </si>
  <si>
    <t>Serena</t>
  </si>
  <si>
    <t>Edda</t>
  </si>
  <si>
    <t>Kary</t>
  </si>
  <si>
    <t>Susannah</t>
  </si>
  <si>
    <t>Jarrod</t>
  </si>
  <si>
    <t>Brooks</t>
  </si>
  <si>
    <t>Terrance</t>
  </si>
  <si>
    <t>Mayme</t>
  </si>
  <si>
    <t>Misha</t>
  </si>
  <si>
    <t>Evia</t>
  </si>
  <si>
    <t>Elvira</t>
  </si>
  <si>
    <t>Latisha</t>
  </si>
  <si>
    <t>Alfredo</t>
  </si>
  <si>
    <t>Antonia</t>
  </si>
  <si>
    <t>Teodora</t>
  </si>
  <si>
    <t>Antonio</t>
  </si>
  <si>
    <t>Mireille</t>
  </si>
  <si>
    <t>Demetra</t>
  </si>
  <si>
    <t>Taina</t>
  </si>
  <si>
    <t>Marcus</t>
  </si>
  <si>
    <t>Frances</t>
  </si>
  <si>
    <t>Margie</t>
  </si>
  <si>
    <t>Palmira</t>
  </si>
  <si>
    <t>Lauretta</t>
  </si>
  <si>
    <t>Kay</t>
  </si>
  <si>
    <t>Nohemi</t>
  </si>
  <si>
    <t>Damaris</t>
  </si>
  <si>
    <t>Zenia</t>
  </si>
  <si>
    <t>Kayce</t>
  </si>
  <si>
    <t>Ernie</t>
  </si>
  <si>
    <t>Reda</t>
  </si>
  <si>
    <t>Kenyetta</t>
  </si>
  <si>
    <t>Leeanne</t>
  </si>
  <si>
    <t>Hildegarde</t>
  </si>
  <si>
    <t>Wally</t>
  </si>
  <si>
    <t>Billi</t>
  </si>
  <si>
    <t>Malcolm</t>
  </si>
  <si>
    <t>Mathew</t>
  </si>
  <si>
    <t>Charis</t>
  </si>
  <si>
    <t>Cinda</t>
  </si>
  <si>
    <t>Burl</t>
  </si>
  <si>
    <t>Delfina</t>
  </si>
  <si>
    <t>Rossie</t>
  </si>
  <si>
    <t>Drucilla</t>
  </si>
  <si>
    <t>Frankie</t>
  </si>
  <si>
    <t>Earnest</t>
  </si>
  <si>
    <t>Sherly</t>
  </si>
  <si>
    <t>Erica</t>
  </si>
  <si>
    <t>Ceola</t>
  </si>
  <si>
    <t>Janita</t>
  </si>
  <si>
    <t>Jason</t>
  </si>
  <si>
    <t>Jeramy</t>
  </si>
  <si>
    <t>Eric</t>
  </si>
  <si>
    <t>Bong</t>
  </si>
  <si>
    <t>Tran</t>
  </si>
  <si>
    <t>Brenton</t>
  </si>
  <si>
    <t>Irmgard</t>
  </si>
  <si>
    <t>Cesar</t>
  </si>
  <si>
    <t>Wonda</t>
  </si>
  <si>
    <t>Lorenzo</t>
  </si>
  <si>
    <t>Carry</t>
  </si>
  <si>
    <t>Titus</t>
  </si>
  <si>
    <t>Hunter</t>
  </si>
  <si>
    <t>Glenna</t>
  </si>
  <si>
    <t>Astrid</t>
  </si>
  <si>
    <t>Felix</t>
  </si>
  <si>
    <t>Jared</t>
  </si>
  <si>
    <t>Leana</t>
  </si>
  <si>
    <t>Galina</t>
  </si>
  <si>
    <t>Rex</t>
  </si>
  <si>
    <t>Adelaida</t>
  </si>
  <si>
    <t>Bobby</t>
  </si>
  <si>
    <t>Etta</t>
  </si>
  <si>
    <t>Miquel</t>
  </si>
  <si>
    <t>Lyman</t>
  </si>
  <si>
    <t>Dorcas</t>
  </si>
  <si>
    <t>Cierra</t>
  </si>
  <si>
    <t>Cherilyn</t>
  </si>
  <si>
    <t>Enoch</t>
  </si>
  <si>
    <t>Larry</t>
  </si>
  <si>
    <t>Lennie</t>
  </si>
  <si>
    <t>Kennith</t>
  </si>
  <si>
    <t>Birdie</t>
  </si>
  <si>
    <t>Emmitt</t>
  </si>
  <si>
    <t>Sadye</t>
  </si>
  <si>
    <t>Clarine</t>
  </si>
  <si>
    <t>Jami</t>
  </si>
  <si>
    <t>Aurelio</t>
  </si>
  <si>
    <t>Shanel</t>
  </si>
  <si>
    <t>Philomena</t>
  </si>
  <si>
    <t>Kenisha</t>
  </si>
  <si>
    <t>Orval</t>
  </si>
  <si>
    <t>Charla</t>
  </si>
  <si>
    <t>Elizebeth</t>
  </si>
  <si>
    <t>Noemi</t>
  </si>
  <si>
    <t>Melania</t>
  </si>
  <si>
    <t>Dung</t>
  </si>
  <si>
    <t>Daren</t>
  </si>
  <si>
    <t>Jesica</t>
  </si>
  <si>
    <t>Tarah</t>
  </si>
  <si>
    <t>Sabrina</t>
  </si>
  <si>
    <t>Margot</t>
  </si>
  <si>
    <t>Horace</t>
  </si>
  <si>
    <t>Thaddeus</t>
  </si>
  <si>
    <t>Annice</t>
  </si>
  <si>
    <t>Kristin</t>
  </si>
  <si>
    <t>Carey</t>
  </si>
  <si>
    <t>Refugia</t>
  </si>
  <si>
    <t>Evelina</t>
  </si>
  <si>
    <t>Mozelle</t>
  </si>
  <si>
    <t>Shanti</t>
  </si>
  <si>
    <t>Darrick</t>
  </si>
  <si>
    <t>Josue</t>
  </si>
  <si>
    <t>Codi</t>
  </si>
  <si>
    <t>Dorine</t>
  </si>
  <si>
    <t>Alyson</t>
  </si>
  <si>
    <t>Hipolito</t>
  </si>
  <si>
    <t>Magnolia</t>
  </si>
  <si>
    <t>Jeana</t>
  </si>
  <si>
    <t>Candelaria</t>
  </si>
  <si>
    <t>Carly</t>
  </si>
  <si>
    <t>Devorah</t>
  </si>
  <si>
    <t>Bibi</t>
  </si>
  <si>
    <t>Shalon</t>
  </si>
  <si>
    <t>Garland</t>
  </si>
  <si>
    <t>Lavonna</t>
  </si>
  <si>
    <t>Janet</t>
  </si>
  <si>
    <t>Latrice</t>
  </si>
  <si>
    <t>Cythia</t>
  </si>
  <si>
    <t>Drew</t>
  </si>
  <si>
    <t>Jaime</t>
  </si>
  <si>
    <t>Bea</t>
  </si>
  <si>
    <t>Brett</t>
  </si>
  <si>
    <t>Benton</t>
  </si>
  <si>
    <t>Dan</t>
  </si>
  <si>
    <t>Dania</t>
  </si>
  <si>
    <t>Syble</t>
  </si>
  <si>
    <t>Thurman</t>
  </si>
  <si>
    <t>Major</t>
  </si>
  <si>
    <t>Harry</t>
  </si>
  <si>
    <t>Vivien</t>
  </si>
  <si>
    <t>Felisa</t>
  </si>
  <si>
    <t>Shelley</t>
  </si>
  <si>
    <t>Wanetta</t>
  </si>
  <si>
    <t>Georgetta</t>
  </si>
  <si>
    <t>Leonard</t>
  </si>
  <si>
    <t>Hilaria</t>
  </si>
  <si>
    <t>Daina</t>
  </si>
  <si>
    <t>Masako</t>
  </si>
  <si>
    <t>Terry</t>
  </si>
  <si>
    <t>Nila</t>
  </si>
  <si>
    <t>Jerrica</t>
  </si>
  <si>
    <t>Adriana</t>
  </si>
  <si>
    <t>Dirk</t>
  </si>
  <si>
    <t>Temeka</t>
  </si>
  <si>
    <t>Stacy</t>
  </si>
  <si>
    <t>Reinaldo</t>
  </si>
  <si>
    <t>Elliot</t>
  </si>
  <si>
    <t>Hui</t>
  </si>
  <si>
    <t>Joanna</t>
  </si>
  <si>
    <t>Orlando</t>
  </si>
  <si>
    <t>Gale</t>
  </si>
  <si>
    <t>Nathaniel</t>
  </si>
  <si>
    <t>Steve</t>
  </si>
  <si>
    <t>Stephane</t>
  </si>
  <si>
    <t>Tyron</t>
  </si>
  <si>
    <t>Lakendra</t>
  </si>
  <si>
    <t>Eldora</t>
  </si>
  <si>
    <t>Ashton</t>
  </si>
  <si>
    <t>Krysten</t>
  </si>
  <si>
    <t>Carma</t>
  </si>
  <si>
    <t>Latasha</t>
  </si>
  <si>
    <t>Jeromy</t>
  </si>
  <si>
    <t>Ghislaine</t>
  </si>
  <si>
    <t>Whitney</t>
  </si>
  <si>
    <t>Leighann</t>
  </si>
  <si>
    <t>Lou</t>
  </si>
  <si>
    <t>Coleman</t>
  </si>
  <si>
    <t>Alonzo</t>
  </si>
  <si>
    <t>Franklin</t>
  </si>
  <si>
    <t>Victor</t>
  </si>
  <si>
    <t>Janel</t>
  </si>
  <si>
    <t>Rosalee</t>
  </si>
  <si>
    <t>Shayne</t>
  </si>
  <si>
    <t>Alethea</t>
  </si>
  <si>
    <t>Lulu</t>
  </si>
  <si>
    <t>Magdalene</t>
  </si>
  <si>
    <t>Len</t>
  </si>
  <si>
    <t>Joesph</t>
  </si>
  <si>
    <t>Alise</t>
  </si>
  <si>
    <t>Chantell</t>
  </si>
  <si>
    <t>Lavone</t>
  </si>
  <si>
    <t>Gwenda</t>
  </si>
  <si>
    <t>Mae</t>
  </si>
  <si>
    <t>Johanne</t>
  </si>
  <si>
    <t>Troy</t>
  </si>
  <si>
    <t>Cheryle</t>
  </si>
  <si>
    <t>Audrey</t>
  </si>
  <si>
    <t>Nathan</t>
  </si>
  <si>
    <t>Delena</t>
  </si>
  <si>
    <t>Rodrigo</t>
  </si>
  <si>
    <t>Shelly</t>
  </si>
  <si>
    <t>Elfreda</t>
  </si>
  <si>
    <t>Berneice</t>
  </si>
  <si>
    <t>Arnold</t>
  </si>
  <si>
    <t>Gilbert</t>
  </si>
  <si>
    <t>Russel</t>
  </si>
  <si>
    <t>Lanora</t>
  </si>
  <si>
    <t>Dannielle</t>
  </si>
  <si>
    <t>Lester</t>
  </si>
  <si>
    <t>Kenda</t>
  </si>
  <si>
    <t>Clay</t>
  </si>
  <si>
    <t>Basilia</t>
  </si>
  <si>
    <t>Mason</t>
  </si>
  <si>
    <t>Flo</t>
  </si>
  <si>
    <t>Eusebio</t>
  </si>
  <si>
    <t>Micheal</t>
  </si>
  <si>
    <t>Daisey</t>
  </si>
  <si>
    <t>Ashlie</t>
  </si>
  <si>
    <t>Amy</t>
  </si>
  <si>
    <t>Oscar</t>
  </si>
  <si>
    <t>Jefferson</t>
  </si>
  <si>
    <t>Ai</t>
  </si>
  <si>
    <t>Tegan</t>
  </si>
  <si>
    <t>Matha</t>
  </si>
  <si>
    <t>Jannie</t>
  </si>
  <si>
    <t>Lucas</t>
  </si>
  <si>
    <t>Deedee</t>
  </si>
  <si>
    <t>Pete</t>
  </si>
  <si>
    <t>Philip</t>
  </si>
  <si>
    <t>Francesca</t>
  </si>
  <si>
    <t>Doria</t>
  </si>
  <si>
    <t>Shaunta</t>
  </si>
  <si>
    <t>Virgilio</t>
  </si>
  <si>
    <t>Stephaine</t>
  </si>
  <si>
    <t>Mirtha</t>
  </si>
  <si>
    <t>Kandy</t>
  </si>
  <si>
    <t>Veronique</t>
  </si>
  <si>
    <t>Efrain</t>
  </si>
  <si>
    <t>Theresia</t>
  </si>
  <si>
    <t>Angelena</t>
  </si>
  <si>
    <t>Luna</t>
  </si>
  <si>
    <t>Raisa</t>
  </si>
  <si>
    <t>Rosalva</t>
  </si>
  <si>
    <t>Naida</t>
  </si>
  <si>
    <t>Lawerence</t>
  </si>
  <si>
    <t>Linn</t>
  </si>
  <si>
    <t>Tonisha</t>
  </si>
  <si>
    <t>Maryam</t>
  </si>
  <si>
    <t>Janise</t>
  </si>
  <si>
    <t>Katlyn</t>
  </si>
  <si>
    <t>Thao</t>
  </si>
  <si>
    <t>Sunny</t>
  </si>
  <si>
    <t>Star</t>
  </si>
  <si>
    <t>Isabelle</t>
  </si>
  <si>
    <t>Fausto</t>
  </si>
  <si>
    <t>Donny</t>
  </si>
  <si>
    <t>Federico</t>
  </si>
  <si>
    <t>Daine</t>
  </si>
  <si>
    <t>Kala</t>
  </si>
  <si>
    <t>Neta</t>
  </si>
  <si>
    <t>Sal</t>
  </si>
  <si>
    <t>Cyrus</t>
  </si>
  <si>
    <t>Carie</t>
  </si>
  <si>
    <t>Dwight</t>
  </si>
  <si>
    <t>Elinor</t>
  </si>
  <si>
    <t>Cris</t>
  </si>
  <si>
    <t>Marcelene</t>
  </si>
  <si>
    <t>Clark</t>
  </si>
  <si>
    <t>Idalia</t>
  </si>
  <si>
    <t>Leroy</t>
  </si>
  <si>
    <t>Greta</t>
  </si>
  <si>
    <t>Roselyn</t>
  </si>
  <si>
    <t>Allen</t>
  </si>
  <si>
    <t>Wade</t>
  </si>
  <si>
    <t>Kim</t>
  </si>
  <si>
    <t>Alina</t>
  </si>
  <si>
    <t>Joelle</t>
  </si>
  <si>
    <t>Lavonia</t>
  </si>
  <si>
    <t>Hilton</t>
  </si>
  <si>
    <t>Joycelyn</t>
  </si>
  <si>
    <t>Jeff</t>
  </si>
  <si>
    <t>Romana</t>
  </si>
  <si>
    <t>Eura</t>
  </si>
  <si>
    <t>Alan</t>
  </si>
  <si>
    <t>Odilia</t>
  </si>
  <si>
    <t>Randell</t>
  </si>
  <si>
    <t>Berry</t>
  </si>
  <si>
    <t>Lakiesha</t>
  </si>
  <si>
    <t>Madeline</t>
  </si>
  <si>
    <t>Tomasa</t>
  </si>
  <si>
    <t>Noble</t>
  </si>
  <si>
    <t>Odette</t>
  </si>
  <si>
    <t>Mora</t>
  </si>
  <si>
    <t>Corrina</t>
  </si>
  <si>
    <t>Maxie</t>
  </si>
  <si>
    <t>Jannette</t>
  </si>
  <si>
    <t>Scott</t>
  </si>
  <si>
    <t>Many</t>
  </si>
  <si>
    <t>Mitsue</t>
  </si>
  <si>
    <t>Santo</t>
  </si>
  <si>
    <t>Mack</t>
  </si>
  <si>
    <t>Aliza</t>
  </si>
  <si>
    <t>Galen</t>
  </si>
  <si>
    <t>Roman</t>
  </si>
  <si>
    <t>Tashina</t>
  </si>
  <si>
    <t>Teresita</t>
  </si>
  <si>
    <t>Dorian</t>
  </si>
  <si>
    <t>Clementine</t>
  </si>
  <si>
    <t>Alba</t>
  </si>
  <si>
    <t>Venice</t>
  </si>
  <si>
    <t>Seth</t>
  </si>
  <si>
    <t>Etsuko</t>
  </si>
  <si>
    <t>Antonina</t>
  </si>
  <si>
    <t>Kemberly</t>
  </si>
  <si>
    <t>Melvina</t>
  </si>
  <si>
    <t>Marianna</t>
  </si>
  <si>
    <t>Emmanuel</t>
  </si>
  <si>
    <t>Valorie</t>
  </si>
  <si>
    <t>Chelsey</t>
  </si>
  <si>
    <t>Amira</t>
  </si>
  <si>
    <t>Hilde</t>
  </si>
  <si>
    <t>Tomoko</t>
  </si>
  <si>
    <t>Burma</t>
  </si>
  <si>
    <t>Kristy</t>
  </si>
  <si>
    <t>Milo</t>
  </si>
  <si>
    <t>Sherley</t>
  </si>
  <si>
    <t>Dante</t>
  </si>
  <si>
    <t>Tomiko</t>
  </si>
  <si>
    <t>Georgeann</t>
  </si>
  <si>
    <t>Shirleen</t>
  </si>
  <si>
    <t>Maximo</t>
  </si>
  <si>
    <t>Janina</t>
  </si>
  <si>
    <t>Jeffery</t>
  </si>
  <si>
    <t>Tabetha</t>
  </si>
  <si>
    <t>Jackie</t>
  </si>
  <si>
    <t>Jeannetta</t>
  </si>
  <si>
    <t>Peggie</t>
  </si>
  <si>
    <t>Breanne</t>
  </si>
  <si>
    <t>Ashli</t>
  </si>
  <si>
    <t>Athena</t>
  </si>
  <si>
    <t>Angelica</t>
  </si>
  <si>
    <t>Robbi</t>
  </si>
  <si>
    <t>Kasandra</t>
  </si>
  <si>
    <t>Jeanene</t>
  </si>
  <si>
    <t>Alva</t>
  </si>
  <si>
    <t>Nathalie</t>
  </si>
  <si>
    <t>Louvenia</t>
  </si>
  <si>
    <t>Armandina</t>
  </si>
  <si>
    <t>Natisha</t>
  </si>
  <si>
    <t>Carmelia</t>
  </si>
  <si>
    <t>Cyndi</t>
  </si>
  <si>
    <t>Malorie</t>
  </si>
  <si>
    <t>Cassondra</t>
  </si>
  <si>
    <t>Tequila</t>
  </si>
  <si>
    <t>Shaun</t>
  </si>
  <si>
    <t>Shawn</t>
  </si>
  <si>
    <t>Boyd</t>
  </si>
  <si>
    <t>Oliver</t>
  </si>
  <si>
    <t>Althea</t>
  </si>
  <si>
    <t>Kylie</t>
  </si>
  <si>
    <t>Justine</t>
  </si>
  <si>
    <t>Cordelia</t>
  </si>
  <si>
    <t>Booker</t>
  </si>
  <si>
    <t>Carlton</t>
  </si>
  <si>
    <t>Dalton</t>
  </si>
  <si>
    <t>Chasity</t>
  </si>
  <si>
    <t>Rick</t>
  </si>
  <si>
    <t>Bonnie</t>
  </si>
  <si>
    <t>Gabriele</t>
  </si>
  <si>
    <t>Edmundo</t>
  </si>
  <si>
    <t>Kathlene</t>
  </si>
  <si>
    <t>Johnette</t>
  </si>
  <si>
    <t>Lea</t>
  </si>
  <si>
    <t>Martin</t>
  </si>
  <si>
    <t>Vannesa</t>
  </si>
  <si>
    <t>Lauralee</t>
  </si>
  <si>
    <t>Rona</t>
  </si>
  <si>
    <t>Etha</t>
  </si>
  <si>
    <t>Vanita</t>
  </si>
  <si>
    <t>Fabiola</t>
  </si>
  <si>
    <t>Kathlyn</t>
  </si>
  <si>
    <t>Treva</t>
  </si>
  <si>
    <t>Madalene</t>
  </si>
  <si>
    <t>Roxanne</t>
  </si>
  <si>
    <t>Dede</t>
  </si>
  <si>
    <t>Wilford</t>
  </si>
  <si>
    <t>Fletcher</t>
  </si>
  <si>
    <t>Maren</t>
  </si>
  <si>
    <t>Gladis</t>
  </si>
  <si>
    <t>Randall</t>
  </si>
  <si>
    <t>Cherryl</t>
  </si>
  <si>
    <t>Crystal</t>
  </si>
  <si>
    <t>Aleshia</t>
  </si>
  <si>
    <t>Lynwood</t>
  </si>
  <si>
    <t>Jenae</t>
  </si>
  <si>
    <t>Anastasia</t>
  </si>
  <si>
    <t>Shirlene</t>
  </si>
  <si>
    <t>Ladonna</t>
  </si>
  <si>
    <t>Nevada</t>
  </si>
  <si>
    <t>Ione</t>
  </si>
  <si>
    <t>Laverne</t>
  </si>
  <si>
    <t>Lissette</t>
  </si>
  <si>
    <t>Stefani</t>
  </si>
  <si>
    <t>Buena</t>
  </si>
  <si>
    <t>Suzette</t>
  </si>
  <si>
    <t>Dalia</t>
  </si>
  <si>
    <t>Jodie</t>
  </si>
  <si>
    <t>Melissa</t>
  </si>
  <si>
    <t>Kelvin</t>
  </si>
  <si>
    <t>Regan</t>
  </si>
  <si>
    <t>Richard</t>
  </si>
  <si>
    <t>Gemma</t>
  </si>
  <si>
    <t>Tyrone</t>
  </si>
  <si>
    <t>Vanetta</t>
  </si>
  <si>
    <t>Lamont</t>
  </si>
  <si>
    <t>Maia</t>
  </si>
  <si>
    <t>Modesto</t>
  </si>
  <si>
    <t>Zena</t>
  </si>
  <si>
    <t>Kelley</t>
  </si>
  <si>
    <t>Dorethea</t>
  </si>
  <si>
    <t>Alejandra</t>
  </si>
  <si>
    <t>Freeman</t>
  </si>
  <si>
    <t>Serita</t>
  </si>
  <si>
    <t>Julian</t>
  </si>
  <si>
    <t>Joslyn</t>
  </si>
  <si>
    <t>Spencer</t>
  </si>
  <si>
    <t>Chas</t>
  </si>
  <si>
    <t>Alec</t>
  </si>
  <si>
    <t>Lorine</t>
  </si>
  <si>
    <t>Andrea</t>
  </si>
  <si>
    <t>Marc</t>
  </si>
  <si>
    <t>Branden</t>
  </si>
  <si>
    <t>Lacresha</t>
  </si>
  <si>
    <t>Nicolette</t>
  </si>
  <si>
    <t>Venita</t>
  </si>
  <si>
    <t>Gilberto</t>
  </si>
  <si>
    <t>Isiah</t>
  </si>
  <si>
    <t>Eleanor</t>
  </si>
  <si>
    <t>Kelly</t>
  </si>
  <si>
    <t>Adah</t>
  </si>
  <si>
    <t>Mozella</t>
  </si>
  <si>
    <t>Israel</t>
  </si>
  <si>
    <t>Sherril</t>
  </si>
  <si>
    <t>Nubia</t>
  </si>
  <si>
    <t>Lekisha</t>
  </si>
  <si>
    <t>Era</t>
  </si>
  <si>
    <t>Johnna</t>
  </si>
  <si>
    <t>Arianne</t>
  </si>
  <si>
    <t>Caroyln</t>
  </si>
  <si>
    <t>Britni</t>
  </si>
  <si>
    <t>Fernando</t>
  </si>
  <si>
    <t>Vashti</t>
  </si>
  <si>
    <t>Jin</t>
  </si>
  <si>
    <t>Jamey</t>
  </si>
  <si>
    <t>Johnetta</t>
  </si>
  <si>
    <t>Augustine</t>
  </si>
  <si>
    <t>Lorelei</t>
  </si>
  <si>
    <t>Selma</t>
  </si>
  <si>
    <t>Kimberly</t>
  </si>
  <si>
    <t>Beula</t>
  </si>
  <si>
    <t>Hilary</t>
  </si>
  <si>
    <t>Jerrell</t>
  </si>
  <si>
    <t>Newton</t>
  </si>
  <si>
    <t>Edmund</t>
  </si>
  <si>
    <t>Alishia</t>
  </si>
  <si>
    <t>Shauna</t>
  </si>
  <si>
    <t>Reid</t>
  </si>
  <si>
    <t>Kendra</t>
  </si>
  <si>
    <t>Refugio</t>
  </si>
  <si>
    <t>Omar</t>
  </si>
  <si>
    <t>Dottie</t>
  </si>
  <si>
    <t>Jonelle</t>
  </si>
  <si>
    <t>Joel</t>
  </si>
  <si>
    <t>Elia</t>
  </si>
  <si>
    <t>Hortencia</t>
  </si>
  <si>
    <t>Coletta</t>
  </si>
  <si>
    <t>Carlo</t>
  </si>
  <si>
    <t>Javier</t>
  </si>
  <si>
    <t>Jonas</t>
  </si>
  <si>
    <t>Laurene</t>
  </si>
  <si>
    <t>Simone</t>
  </si>
  <si>
    <t>Vasiliki</t>
  </si>
  <si>
    <t>Melanie</t>
  </si>
  <si>
    <t>Margarett</t>
  </si>
  <si>
    <t>Chassidy</t>
  </si>
  <si>
    <t>Ellie</t>
  </si>
  <si>
    <t>Soila</t>
  </si>
  <si>
    <t>Delinda</t>
  </si>
  <si>
    <t>Hanna</t>
  </si>
  <si>
    <t>Nicolle</t>
  </si>
  <si>
    <t>Adalberto</t>
  </si>
  <si>
    <t>Taisha</t>
  </si>
  <si>
    <t>Tod</t>
  </si>
  <si>
    <t>Lucius</t>
  </si>
  <si>
    <t>Damien</t>
  </si>
  <si>
    <t>Stormy</t>
  </si>
  <si>
    <t>Mira</t>
  </si>
  <si>
    <t>Herlinda</t>
  </si>
  <si>
    <t>Bobbie</t>
  </si>
  <si>
    <t>Jeremy</t>
  </si>
  <si>
    <t>Grayce</t>
  </si>
  <si>
    <t>Santina</t>
  </si>
  <si>
    <t>Herma</t>
  </si>
  <si>
    <t>Wilbur</t>
  </si>
  <si>
    <t>Rodger</t>
  </si>
  <si>
    <t>Ula</t>
  </si>
  <si>
    <t>Damian</t>
  </si>
  <si>
    <t>Mark</t>
  </si>
  <si>
    <t>Nery</t>
  </si>
  <si>
    <t>Lisa</t>
  </si>
  <si>
    <t>Francisca</t>
  </si>
  <si>
    <t>Ronda</t>
  </si>
  <si>
    <t>Daniele</t>
  </si>
  <si>
    <t>Jamar</t>
  </si>
  <si>
    <t>Gregorio</t>
  </si>
  <si>
    <t>Janean</t>
  </si>
  <si>
    <t>Broderick</t>
  </si>
  <si>
    <t>Talisha</t>
  </si>
  <si>
    <t>Sylvia</t>
  </si>
  <si>
    <t>Brandie</t>
  </si>
  <si>
    <t>Lora</t>
  </si>
  <si>
    <t>Bridget</t>
  </si>
  <si>
    <t>Cristal</t>
  </si>
  <si>
    <t>Leif</t>
  </si>
  <si>
    <t>Indira</t>
  </si>
  <si>
    <t>Jenette</t>
  </si>
  <si>
    <t>Lashon</t>
  </si>
  <si>
    <t>Glennie</t>
  </si>
  <si>
    <t>Deshawn</t>
  </si>
  <si>
    <t>Delora</t>
  </si>
  <si>
    <t>Valeria</t>
  </si>
  <si>
    <t>Casey</t>
  </si>
  <si>
    <t>Harrison</t>
  </si>
  <si>
    <t>Kareem</t>
  </si>
  <si>
    <t>Kanesha</t>
  </si>
  <si>
    <t>Darrell</t>
  </si>
  <si>
    <t>Ricky</t>
  </si>
  <si>
    <t>Regenia</t>
  </si>
  <si>
    <t>Claud</t>
  </si>
  <si>
    <t>Bret</t>
  </si>
  <si>
    <t>Lawrence</t>
  </si>
  <si>
    <t>Elvera</t>
  </si>
  <si>
    <t>Vinita</t>
  </si>
  <si>
    <t>Alycia</t>
  </si>
  <si>
    <t>Myrle</t>
  </si>
  <si>
    <t>Roland</t>
  </si>
  <si>
    <t>Desire</t>
  </si>
  <si>
    <t>Maris</t>
  </si>
  <si>
    <t>Armando</t>
  </si>
  <si>
    <t>Sasha</t>
  </si>
  <si>
    <t>Barbra</t>
  </si>
  <si>
    <t>Concepcion</t>
  </si>
  <si>
    <t>Myrtis</t>
  </si>
  <si>
    <t>Rudy</t>
  </si>
  <si>
    <t>Breann</t>
  </si>
  <si>
    <t>Maura</t>
  </si>
  <si>
    <t>Stephnie</t>
  </si>
  <si>
    <t>Stacey</t>
  </si>
  <si>
    <t>Sybil</t>
  </si>
  <si>
    <t>Marnie</t>
  </si>
  <si>
    <t>Isis</t>
  </si>
  <si>
    <t>Shad</t>
  </si>
  <si>
    <t>Omega</t>
  </si>
  <si>
    <t>Kisha</t>
  </si>
  <si>
    <t>Wendi</t>
  </si>
  <si>
    <t>Erick</t>
  </si>
  <si>
    <t>Rosaline</t>
  </si>
  <si>
    <t>Rodrick</t>
  </si>
  <si>
    <t>Alane</t>
  </si>
  <si>
    <t>Doreatha</t>
  </si>
  <si>
    <t>Augustina</t>
  </si>
  <si>
    <t>Justa</t>
  </si>
  <si>
    <t>Macie</t>
  </si>
  <si>
    <t>Jessica</t>
  </si>
  <si>
    <t>Ellena</t>
  </si>
  <si>
    <t>Hulda</t>
  </si>
  <si>
    <t>Laquanda</t>
  </si>
  <si>
    <t>Kristal</t>
  </si>
  <si>
    <t>Garrett</t>
  </si>
  <si>
    <t>Melba</t>
  </si>
  <si>
    <t>Misti</t>
  </si>
  <si>
    <t>Ginny</t>
  </si>
  <si>
    <t>Micki</t>
  </si>
  <si>
    <t>Claretta</t>
  </si>
  <si>
    <t>Alaine</t>
  </si>
  <si>
    <t>Faviola</t>
  </si>
  <si>
    <t>Wai</t>
  </si>
  <si>
    <t>Corey</t>
  </si>
  <si>
    <t>Chante</t>
  </si>
  <si>
    <t>Breanna</t>
  </si>
  <si>
    <t>Zora</t>
  </si>
  <si>
    <t>Avelina</t>
  </si>
  <si>
    <t>Lowell</t>
  </si>
  <si>
    <t>Tawna</t>
  </si>
  <si>
    <t>Derrick</t>
  </si>
  <si>
    <t>Joellen</t>
  </si>
  <si>
    <t>Rosia</t>
  </si>
  <si>
    <t>Cathern</t>
  </si>
  <si>
    <t>Marielle</t>
  </si>
  <si>
    <t>Julissa</t>
  </si>
  <si>
    <t>Delphia</t>
  </si>
  <si>
    <t>Donna</t>
  </si>
  <si>
    <t>Mariette</t>
  </si>
  <si>
    <t>Yung</t>
  </si>
  <si>
    <t>Roosevelt</t>
  </si>
  <si>
    <t>Tameka</t>
  </si>
  <si>
    <t>Alvin</t>
  </si>
  <si>
    <t>Lasandra</t>
  </si>
  <si>
    <t>Leandro</t>
  </si>
  <si>
    <t>Thomas</t>
  </si>
  <si>
    <t>Keven</t>
  </si>
  <si>
    <t>Ernest</t>
  </si>
  <si>
    <t>Allan</t>
  </si>
  <si>
    <t>Ivy</t>
  </si>
  <si>
    <t>Francis</t>
  </si>
  <si>
    <t>Wiley</t>
  </si>
  <si>
    <t>Evelia</t>
  </si>
  <si>
    <t>Edmond</t>
  </si>
  <si>
    <t>Raye</t>
  </si>
  <si>
    <t>Rubie</t>
  </si>
  <si>
    <t>Brianna</t>
  </si>
  <si>
    <t>Alberto</t>
  </si>
  <si>
    <t>Claudette</t>
  </si>
  <si>
    <t>Stephani</t>
  </si>
  <si>
    <t>Filiberto</t>
  </si>
  <si>
    <t>Alma</t>
  </si>
  <si>
    <t>Ami</t>
  </si>
  <si>
    <t>Rudolf</t>
  </si>
  <si>
    <t>Rima</t>
  </si>
  <si>
    <t>Clemmie</t>
  </si>
  <si>
    <t>Lenore</t>
  </si>
  <si>
    <t>Ilana</t>
  </si>
  <si>
    <t>Leatha</t>
  </si>
  <si>
    <t>Ramon</t>
  </si>
  <si>
    <t>Darlene</t>
  </si>
  <si>
    <t>Desiree</t>
  </si>
  <si>
    <t>Oralee</t>
  </si>
  <si>
    <t>Angella</t>
  </si>
  <si>
    <t>Tova</t>
  </si>
  <si>
    <t>Myriam</t>
  </si>
  <si>
    <t>Alejandro</t>
  </si>
  <si>
    <t>Katharyn</t>
  </si>
  <si>
    <t>Windy</t>
  </si>
  <si>
    <t>Doris</t>
  </si>
  <si>
    <t>Aurora</t>
  </si>
  <si>
    <t>Sherlyn</t>
  </si>
  <si>
    <t>Riva</t>
  </si>
  <si>
    <t>Ozell</t>
  </si>
  <si>
    <t>Jonathon</t>
  </si>
  <si>
    <t>Vonnie</t>
  </si>
  <si>
    <t>Laci</t>
  </si>
  <si>
    <t>Charita</t>
  </si>
  <si>
    <t>Mose</t>
  </si>
  <si>
    <t>Fredrick</t>
  </si>
  <si>
    <t>Rutha</t>
  </si>
  <si>
    <t>Mindy</t>
  </si>
  <si>
    <t>Bess</t>
  </si>
  <si>
    <t>Candance</t>
  </si>
  <si>
    <t>Elwood</t>
  </si>
  <si>
    <t>Flor</t>
  </si>
  <si>
    <t>Celestina</t>
  </si>
  <si>
    <t>Janene</t>
  </si>
  <si>
    <t>Lazaro</t>
  </si>
  <si>
    <t>Sharice</t>
  </si>
  <si>
    <t>Barry</t>
  </si>
  <si>
    <t>Marna</t>
  </si>
  <si>
    <t>Cathy</t>
  </si>
  <si>
    <t>Summer</t>
  </si>
  <si>
    <t>Lena</t>
  </si>
  <si>
    <t>Peter</t>
  </si>
  <si>
    <t>Suzy</t>
  </si>
  <si>
    <t>Scotty</t>
  </si>
  <si>
    <t>Christie</t>
  </si>
  <si>
    <t>Jack</t>
  </si>
  <si>
    <t>Pablo</t>
  </si>
  <si>
    <t>Shayla</t>
  </si>
  <si>
    <t>Shakia</t>
  </si>
  <si>
    <t>Elenora</t>
  </si>
  <si>
    <t>Errol</t>
  </si>
  <si>
    <t>Bethany</t>
  </si>
  <si>
    <t>Jacquiline</t>
  </si>
  <si>
    <t>Gita</t>
  </si>
  <si>
    <t>Hana</t>
  </si>
  <si>
    <t>Eula</t>
  </si>
  <si>
    <t>Jacob</t>
  </si>
  <si>
    <t>Fonda</t>
  </si>
  <si>
    <t>Silas</t>
  </si>
  <si>
    <t>Alline</t>
  </si>
  <si>
    <t>Ranee</t>
  </si>
  <si>
    <t>Rosalina</t>
  </si>
  <si>
    <t>Pok</t>
  </si>
  <si>
    <t>Evan</t>
  </si>
  <si>
    <t>Bennett</t>
  </si>
  <si>
    <t>Claudie</t>
  </si>
  <si>
    <t>Bart</t>
  </si>
  <si>
    <t>Paulina</t>
  </si>
  <si>
    <t>Buddy</t>
  </si>
  <si>
    <t>Clara</t>
  </si>
  <si>
    <t>Quyen</t>
  </si>
  <si>
    <t>Bruce</t>
  </si>
  <si>
    <t>Gino</t>
  </si>
  <si>
    <t>Marylee</t>
  </si>
  <si>
    <t>Yee</t>
  </si>
  <si>
    <t>Veronica</t>
  </si>
  <si>
    <t>Retha</t>
  </si>
  <si>
    <t>Shelby</t>
  </si>
  <si>
    <t>Rhona</t>
  </si>
  <si>
    <t>Fanny</t>
  </si>
  <si>
    <t>Ashanti</t>
  </si>
  <si>
    <t>Emanuel</t>
  </si>
  <si>
    <t>Emil</t>
  </si>
  <si>
    <t>Elna</t>
  </si>
  <si>
    <t>Jonie</t>
  </si>
  <si>
    <t>Toya</t>
  </si>
  <si>
    <t>Leota</t>
  </si>
  <si>
    <t>Felicita</t>
  </si>
  <si>
    <t>Ross</t>
  </si>
  <si>
    <t>Pamula</t>
  </si>
  <si>
    <t>Malinda</t>
  </si>
  <si>
    <t>Nisha</t>
  </si>
  <si>
    <t>Luetta</t>
  </si>
  <si>
    <t>Renata</t>
  </si>
  <si>
    <t>Tobias</t>
  </si>
  <si>
    <t>Marx</t>
  </si>
  <si>
    <t>Delma</t>
  </si>
  <si>
    <t>Sumiko</t>
  </si>
  <si>
    <t>Eliza</t>
  </si>
  <si>
    <t>Byron</t>
  </si>
  <si>
    <t>Eve</t>
  </si>
  <si>
    <t>Eleanora</t>
  </si>
  <si>
    <t>Tempie</t>
  </si>
  <si>
    <t>Rhea</t>
  </si>
  <si>
    <t>Douglass</t>
  </si>
  <si>
    <t>Mamie</t>
  </si>
  <si>
    <t>Jenifer</t>
  </si>
  <si>
    <t>Oretha</t>
  </si>
  <si>
    <t>Marita</t>
  </si>
  <si>
    <t>Merlene</t>
  </si>
  <si>
    <t>Robbin</t>
  </si>
  <si>
    <t>Layne</t>
  </si>
  <si>
    <t>Rebecca</t>
  </si>
  <si>
    <t>Marcelina</t>
  </si>
  <si>
    <t>Mariano</t>
  </si>
  <si>
    <t>Hedwig</t>
  </si>
  <si>
    <t>Chieko</t>
  </si>
  <si>
    <t>Russ</t>
  </si>
  <si>
    <t>Elisa</t>
  </si>
  <si>
    <t>Crysta</t>
  </si>
  <si>
    <t>Teofila</t>
  </si>
  <si>
    <t>Jasper</t>
  </si>
  <si>
    <t>Stasia</t>
  </si>
  <si>
    <t>Virgie</t>
  </si>
  <si>
    <t>Jamison</t>
  </si>
  <si>
    <t>Inez</t>
  </si>
  <si>
    <t>Katheleen</t>
  </si>
  <si>
    <t>Latoya</t>
  </si>
  <si>
    <t>Marilou</t>
  </si>
  <si>
    <t>Julietta</t>
  </si>
  <si>
    <t>Lashawn</t>
  </si>
  <si>
    <t>Eloy</t>
  </si>
  <si>
    <t>Lu</t>
  </si>
  <si>
    <t>Sam</t>
  </si>
  <si>
    <t>August</t>
  </si>
  <si>
    <t>Quincy</t>
  </si>
  <si>
    <t>Leonore</t>
  </si>
  <si>
    <t>Trudie</t>
  </si>
  <si>
    <t>Jimmy</t>
  </si>
  <si>
    <t>Jonna</t>
  </si>
  <si>
    <t>Berniece</t>
  </si>
  <si>
    <t>Blake</t>
  </si>
  <si>
    <t>Vernie</t>
  </si>
  <si>
    <t>Arnita</t>
  </si>
  <si>
    <t>Meagan</t>
  </si>
  <si>
    <t>Kassandra</t>
  </si>
  <si>
    <t>Conception</t>
  </si>
  <si>
    <t>Garnett</t>
  </si>
  <si>
    <t>Daisy</t>
  </si>
  <si>
    <t>Demetrius</t>
  </si>
  <si>
    <t>Glenda</t>
  </si>
  <si>
    <t>Tanner</t>
  </si>
  <si>
    <t>Almeta</t>
  </si>
  <si>
    <t>Janeth</t>
  </si>
  <si>
    <t>Jessie</t>
  </si>
  <si>
    <t>Trudi</t>
  </si>
  <si>
    <t>Anderson</t>
  </si>
  <si>
    <t>Dorothy</t>
  </si>
  <si>
    <t>Marvin</t>
  </si>
  <si>
    <t>Lawana</t>
  </si>
  <si>
    <t>Lavern</t>
  </si>
  <si>
    <t>Ted</t>
  </si>
  <si>
    <t>Barbar</t>
  </si>
  <si>
    <t>Emerita</t>
  </si>
  <si>
    <t>Lavon</t>
  </si>
  <si>
    <t>Beaulah</t>
  </si>
  <si>
    <t>Estrella</t>
  </si>
  <si>
    <t>Kent</t>
  </si>
  <si>
    <t>Alexander</t>
  </si>
  <si>
    <t>Loren</t>
  </si>
  <si>
    <t>Janelle</t>
  </si>
  <si>
    <t>Sheridan</t>
  </si>
  <si>
    <t>Nelle</t>
  </si>
  <si>
    <t>Reynaldo</t>
  </si>
  <si>
    <t>Suanne</t>
  </si>
  <si>
    <t>Marni</t>
  </si>
  <si>
    <t>Clement</t>
  </si>
  <si>
    <t>Arden</t>
  </si>
  <si>
    <t>Maile</t>
  </si>
  <si>
    <t>Kraig</t>
  </si>
  <si>
    <t>Katy</t>
  </si>
  <si>
    <t>Eloise</t>
  </si>
  <si>
    <t>Young</t>
  </si>
  <si>
    <t>Madeleine</t>
  </si>
  <si>
    <t>Eliz</t>
  </si>
  <si>
    <t>Alisa</t>
  </si>
  <si>
    <t>Elouise</t>
  </si>
  <si>
    <t>Grazyna</t>
  </si>
  <si>
    <t>Ellamae</t>
  </si>
  <si>
    <t>Sherie</t>
  </si>
  <si>
    <t>Sharyn</t>
  </si>
  <si>
    <t>Concha</t>
  </si>
  <si>
    <t>Asha</t>
  </si>
  <si>
    <t>Juliet</t>
  </si>
  <si>
    <t>Angelyn</t>
  </si>
  <si>
    <t>Richie</t>
  </si>
  <si>
    <t>Danica</t>
  </si>
  <si>
    <t>Gaston</t>
  </si>
  <si>
    <t>Vernell</t>
  </si>
  <si>
    <t>Sigrid</t>
  </si>
  <si>
    <t>Rochel</t>
  </si>
  <si>
    <t>Pasty</t>
  </si>
  <si>
    <t>Vinnie</t>
  </si>
  <si>
    <t>Lavera</t>
  </si>
  <si>
    <t>Kalyn</t>
  </si>
  <si>
    <t>Tanna</t>
  </si>
  <si>
    <t>Carlos</t>
  </si>
  <si>
    <t>Robbyn</t>
  </si>
  <si>
    <t>Bill</t>
  </si>
  <si>
    <t>Harland</t>
  </si>
  <si>
    <t>Isabell</t>
  </si>
  <si>
    <t>Corrie</t>
  </si>
  <si>
    <t>Mao</t>
  </si>
  <si>
    <t>Maryanna</t>
  </si>
  <si>
    <t>Dominica</t>
  </si>
  <si>
    <t>Rebecka</t>
  </si>
  <si>
    <t>Milan</t>
  </si>
  <si>
    <t>Agustina</t>
  </si>
  <si>
    <t>Kenny</t>
  </si>
  <si>
    <t>Will</t>
  </si>
  <si>
    <t>Rebeca</t>
  </si>
  <si>
    <t>Jessika</t>
  </si>
  <si>
    <t>Juana</t>
  </si>
  <si>
    <t>Gertrude</t>
  </si>
  <si>
    <t>Beatris</t>
  </si>
  <si>
    <t>Debra</t>
  </si>
  <si>
    <t>Hilma</t>
  </si>
  <si>
    <t>Houston</t>
  </si>
  <si>
    <t>Vernice</t>
  </si>
  <si>
    <t>Loyd</t>
  </si>
  <si>
    <t>Lachelle</t>
  </si>
  <si>
    <t>Maida</t>
  </si>
  <si>
    <t>Marlen</t>
  </si>
  <si>
    <t>Verena</t>
  </si>
  <si>
    <t>Jacinto</t>
  </si>
  <si>
    <t>Benito</t>
  </si>
  <si>
    <t>Jarred</t>
  </si>
  <si>
    <t>Cheree</t>
  </si>
  <si>
    <t>Dillon</t>
  </si>
  <si>
    <t>Susanna</t>
  </si>
  <si>
    <t>Bridgette</t>
  </si>
  <si>
    <t>Adelina</t>
  </si>
  <si>
    <t>Andreas</t>
  </si>
  <si>
    <t>Enid</t>
  </si>
  <si>
    <t>Janessa</t>
  </si>
  <si>
    <t>Dollie</t>
  </si>
  <si>
    <t>Tijuana</t>
  </si>
  <si>
    <t>Thelma</t>
  </si>
  <si>
    <t>Jule</t>
  </si>
  <si>
    <t>Louis</t>
  </si>
  <si>
    <t>Deonna</t>
  </si>
  <si>
    <t>Shayna</t>
  </si>
  <si>
    <t>Quiana</t>
  </si>
  <si>
    <t>Evette</t>
  </si>
  <si>
    <t>Tereasa</t>
  </si>
  <si>
    <t>Vanesa</t>
  </si>
  <si>
    <t>Lara</t>
  </si>
  <si>
    <t>Addie</t>
  </si>
  <si>
    <t>Heriberto</t>
  </si>
  <si>
    <t>Xavier</t>
  </si>
  <si>
    <t>Krystle</t>
  </si>
  <si>
    <t>Lovetta</t>
  </si>
  <si>
    <t>Alayna</t>
  </si>
  <si>
    <t>Jordon</t>
  </si>
  <si>
    <t>Libby</t>
  </si>
  <si>
    <t>Marylou</t>
  </si>
  <si>
    <t>Matthew</t>
  </si>
  <si>
    <t>Danelle</t>
  </si>
  <si>
    <t>Elana</t>
  </si>
  <si>
    <t>Vida</t>
  </si>
  <si>
    <t>Lucrecia</t>
  </si>
  <si>
    <t>Shameka</t>
  </si>
  <si>
    <t>Tyrell</t>
  </si>
  <si>
    <t>Madaline</t>
  </si>
  <si>
    <t>Moira</t>
  </si>
  <si>
    <t>Mackenzie</t>
  </si>
  <si>
    <t>Leslie</t>
  </si>
  <si>
    <t>Brigette</t>
  </si>
  <si>
    <t>Maritza</t>
  </si>
  <si>
    <t>Evie</t>
  </si>
  <si>
    <t>Chance</t>
  </si>
  <si>
    <t>Luciano</t>
  </si>
  <si>
    <t>Jacalyn</t>
  </si>
  <si>
    <t>Lelia</t>
  </si>
  <si>
    <t>Deandra</t>
  </si>
  <si>
    <t>Chin</t>
  </si>
  <si>
    <t>Taren</t>
  </si>
  <si>
    <t>Jacki</t>
  </si>
  <si>
    <t>Alverta</t>
  </si>
  <si>
    <t>April</t>
  </si>
  <si>
    <t>Denny</t>
  </si>
  <si>
    <t>Lia</t>
  </si>
  <si>
    <t>Elenor</t>
  </si>
  <si>
    <t>Colene</t>
  </si>
  <si>
    <t>Anette</t>
  </si>
  <si>
    <t>Tamara</t>
  </si>
  <si>
    <t>Solomon</t>
  </si>
  <si>
    <t>Anissa</t>
  </si>
  <si>
    <t>Lorrine</t>
  </si>
  <si>
    <t>Mariel</t>
  </si>
  <si>
    <t>Ariel</t>
  </si>
  <si>
    <t>Lashunda</t>
  </si>
  <si>
    <t>Winona</t>
  </si>
  <si>
    <t>Chantal</t>
  </si>
  <si>
    <t>Dagny</t>
  </si>
  <si>
    <t>Yolonda</t>
  </si>
  <si>
    <t>Lahoma</t>
  </si>
  <si>
    <t>Jewell</t>
  </si>
  <si>
    <t>Stuart</t>
  </si>
  <si>
    <t>Brittani</t>
  </si>
  <si>
    <t>Tangela</t>
  </si>
  <si>
    <t>Santiago</t>
  </si>
  <si>
    <t>Janell</t>
  </si>
  <si>
    <t>Parthenia</t>
  </si>
  <si>
    <t>Ethan</t>
  </si>
  <si>
    <t>Hiram</t>
  </si>
  <si>
    <t>Yadira</t>
  </si>
  <si>
    <t>Hans</t>
  </si>
  <si>
    <t>Margy</t>
  </si>
  <si>
    <t>Yelena</t>
  </si>
  <si>
    <t>Sheree</t>
  </si>
  <si>
    <t>Magaret</t>
  </si>
  <si>
    <t>Clifford</t>
  </si>
  <si>
    <t>Arcelia</t>
  </si>
  <si>
    <t>Dacia</t>
  </si>
  <si>
    <t>Bettye</t>
  </si>
  <si>
    <t>Ara</t>
  </si>
  <si>
    <t>Reba</t>
  </si>
  <si>
    <t>Yanira</t>
  </si>
  <si>
    <t>Verda</t>
  </si>
  <si>
    <t>Teena</t>
  </si>
  <si>
    <t>Shaunte</t>
  </si>
  <si>
    <t>Shawanda</t>
  </si>
  <si>
    <t>Valrie</t>
  </si>
  <si>
    <t>Oren</t>
  </si>
  <si>
    <t>Olive</t>
  </si>
  <si>
    <t>Fleta</t>
  </si>
  <si>
    <t>Fredric</t>
  </si>
  <si>
    <t>Venus</t>
  </si>
  <si>
    <t>Vito</t>
  </si>
  <si>
    <t>Blaine</t>
  </si>
  <si>
    <t>Florencio</t>
  </si>
  <si>
    <t>Irish</t>
  </si>
  <si>
    <t>Nettie</t>
  </si>
  <si>
    <t>Loida</t>
  </si>
  <si>
    <t>Ana</t>
  </si>
  <si>
    <t>Jean</t>
  </si>
  <si>
    <t>Beryl</t>
  </si>
  <si>
    <t>Julie</t>
  </si>
  <si>
    <t>Neida</t>
  </si>
  <si>
    <t>Meridith</t>
  </si>
  <si>
    <t>Rea</t>
  </si>
  <si>
    <t>Una</t>
  </si>
  <si>
    <t>Scot</t>
  </si>
  <si>
    <t>Dann</t>
  </si>
  <si>
    <t>Robyn</t>
  </si>
  <si>
    <t>Dave</t>
  </si>
  <si>
    <t>Quentin</t>
  </si>
  <si>
    <t>Sacha</t>
  </si>
  <si>
    <t>Rosanne</t>
  </si>
  <si>
    <t>Eleonore</t>
  </si>
  <si>
    <t>Cassie</t>
  </si>
  <si>
    <t>Florentina</t>
  </si>
  <si>
    <t>Bula</t>
  </si>
  <si>
    <t>Evangelina</t>
  </si>
  <si>
    <t>Venessa</t>
  </si>
  <si>
    <t>Guy</t>
  </si>
  <si>
    <t>Tamie</t>
  </si>
  <si>
    <t>Daron</t>
  </si>
  <si>
    <t>Samella</t>
  </si>
  <si>
    <t>Mckinley</t>
  </si>
  <si>
    <t>Alvera</t>
  </si>
  <si>
    <t>Jenine</t>
  </si>
  <si>
    <t>Shana</t>
  </si>
  <si>
    <t>Margene</t>
  </si>
  <si>
    <t>Dino</t>
  </si>
  <si>
    <t>Kelsie</t>
  </si>
  <si>
    <t>Melinda</t>
  </si>
  <si>
    <t>Kimiko</t>
  </si>
  <si>
    <t>Petrina</t>
  </si>
  <si>
    <t>Garth</t>
  </si>
  <si>
    <t>Alla</t>
  </si>
  <si>
    <t>Karleen</t>
  </si>
  <si>
    <t>Zachary</t>
  </si>
  <si>
    <t>Heidi</t>
  </si>
  <si>
    <t>Lorilee</t>
  </si>
  <si>
    <t>Audrea</t>
  </si>
  <si>
    <t>Lynn</t>
  </si>
  <si>
    <t>Rolande</t>
  </si>
  <si>
    <t>Lindsay</t>
  </si>
  <si>
    <t>Cristie</t>
  </si>
  <si>
    <t>Alfredia</t>
  </si>
  <si>
    <t>Teri</t>
  </si>
  <si>
    <t>Cayla</t>
  </si>
  <si>
    <t>Tomeka</t>
  </si>
  <si>
    <t>Lasonya</t>
  </si>
  <si>
    <t>Williams</t>
  </si>
  <si>
    <t>Jenell</t>
  </si>
  <si>
    <t>Patrice</t>
  </si>
  <si>
    <t>Rickie</t>
  </si>
  <si>
    <t>Valene</t>
  </si>
  <si>
    <t>Merna</t>
  </si>
  <si>
    <t>Camille</t>
  </si>
  <si>
    <t>Leandra</t>
  </si>
  <si>
    <t>Silvana</t>
  </si>
  <si>
    <t>Thea</t>
  </si>
  <si>
    <t>Neal</t>
  </si>
  <si>
    <t>Jerald</t>
  </si>
  <si>
    <t>Lilly</t>
  </si>
  <si>
    <t>Tawana</t>
  </si>
  <si>
    <t>Chandra</t>
  </si>
  <si>
    <t>Oma</t>
  </si>
  <si>
    <t>Yuette</t>
  </si>
  <si>
    <t>Terisa</t>
  </si>
  <si>
    <t>Dawna</t>
  </si>
  <si>
    <t>Maxine</t>
  </si>
  <si>
    <t>Natividad</t>
  </si>
  <si>
    <t>Karol</t>
  </si>
  <si>
    <t>Karima</t>
  </si>
  <si>
    <t>Marva</t>
  </si>
  <si>
    <t>Colleen</t>
  </si>
  <si>
    <t>Lorrie</t>
  </si>
  <si>
    <t>Loma</t>
  </si>
  <si>
    <t>Siobhan</t>
  </si>
  <si>
    <t>Babette</t>
  </si>
  <si>
    <t>Veronika</t>
  </si>
  <si>
    <t>Adriene</t>
  </si>
  <si>
    <t>Jeanice</t>
  </si>
  <si>
    <t>Lorena</t>
  </si>
  <si>
    <t>Margherita</t>
  </si>
  <si>
    <t>Delsie</t>
  </si>
  <si>
    <t>Nelda</t>
  </si>
  <si>
    <t>Cheri</t>
  </si>
  <si>
    <t>Ina</t>
  </si>
  <si>
    <t>Karolyn</t>
  </si>
  <si>
    <t>Bunny</t>
  </si>
  <si>
    <t>Ned</t>
  </si>
  <si>
    <t>Felipe</t>
  </si>
  <si>
    <t>Alberta</t>
  </si>
  <si>
    <t>Elidia</t>
  </si>
  <si>
    <t>Casandra</t>
  </si>
  <si>
    <t>Emmy</t>
  </si>
  <si>
    <t>Maybell</t>
  </si>
  <si>
    <t>Barabara</t>
  </si>
  <si>
    <t>Michel</t>
  </si>
  <si>
    <t>Duncan</t>
  </si>
  <si>
    <t>Katerine</t>
  </si>
  <si>
    <t>Ebony</t>
  </si>
  <si>
    <t>Eboni</t>
  </si>
  <si>
    <t>Karma</t>
  </si>
  <si>
    <t>Evonne</t>
  </si>
  <si>
    <t>Kyla</t>
  </si>
  <si>
    <t>Kasha</t>
  </si>
  <si>
    <t>Rolf</t>
  </si>
  <si>
    <t>Robena</t>
  </si>
  <si>
    <t>Amberly</t>
  </si>
  <si>
    <t>Alleen</t>
  </si>
  <si>
    <t>Iva</t>
  </si>
  <si>
    <t>Albina</t>
  </si>
  <si>
    <t>Sanford</t>
  </si>
  <si>
    <t>Ardath</t>
  </si>
  <si>
    <t>Robbie</t>
  </si>
  <si>
    <t>Leisa</t>
  </si>
  <si>
    <t>Cammy</t>
  </si>
  <si>
    <t>Rosetta</t>
  </si>
  <si>
    <t>Derick</t>
  </si>
  <si>
    <t>Steven</t>
  </si>
  <si>
    <t>Mellissa</t>
  </si>
  <si>
    <t>Cristopher</t>
  </si>
  <si>
    <t>Gayla</t>
  </si>
  <si>
    <t>Kasie</t>
  </si>
  <si>
    <t>Jacqualine</t>
  </si>
  <si>
    <t>Rosina</t>
  </si>
  <si>
    <t>Pearlie</t>
  </si>
  <si>
    <t>Leann</t>
  </si>
  <si>
    <t>Jospeh</t>
  </si>
  <si>
    <t>Arlean</t>
  </si>
  <si>
    <t>Mui</t>
  </si>
  <si>
    <t>Alton</t>
  </si>
  <si>
    <t>Gustavo</t>
  </si>
  <si>
    <t>Valerie</t>
  </si>
  <si>
    <t>Tish</t>
  </si>
  <si>
    <t>Raymon</t>
  </si>
  <si>
    <t>Normand</t>
  </si>
  <si>
    <t>Julius</t>
  </si>
  <si>
    <t>Meryl</t>
  </si>
  <si>
    <t>Erminia</t>
  </si>
  <si>
    <t>Harlan</t>
  </si>
  <si>
    <t>Mariela</t>
  </si>
  <si>
    <t>Jolyn</t>
  </si>
  <si>
    <t>Micheline</t>
  </si>
  <si>
    <t>Jamaal</t>
  </si>
  <si>
    <t>Madge</t>
  </si>
  <si>
    <t>Larissa</t>
  </si>
  <si>
    <t>Frieda</t>
  </si>
  <si>
    <t>Roxann</t>
  </si>
  <si>
    <t>Isadora</t>
  </si>
  <si>
    <t>Mahalia</t>
  </si>
  <si>
    <t>Deon</t>
  </si>
  <si>
    <t>Hermina</t>
  </si>
  <si>
    <t>Carlotta</t>
  </si>
  <si>
    <t>Dina</t>
  </si>
  <si>
    <t>Aretha</t>
  </si>
  <si>
    <t>Min</t>
  </si>
  <si>
    <t>Christine</t>
  </si>
  <si>
    <t>Dinorah</t>
  </si>
  <si>
    <t>Janie</t>
  </si>
  <si>
    <t>Antonetta</t>
  </si>
  <si>
    <t>Darren</t>
  </si>
  <si>
    <t>Regena</t>
  </si>
  <si>
    <t>Khadijah</t>
  </si>
  <si>
    <t>Charley</t>
  </si>
  <si>
    <t>Rosella</t>
  </si>
  <si>
    <t>Latarsha</t>
  </si>
  <si>
    <t>Faith</t>
  </si>
  <si>
    <t>Audrie</t>
  </si>
  <si>
    <t>Ok</t>
  </si>
  <si>
    <t>Patti</t>
  </si>
  <si>
    <t>Roxana</t>
  </si>
  <si>
    <t>Tabatha</t>
  </si>
  <si>
    <t>Roseline</t>
  </si>
  <si>
    <t>Earle</t>
  </si>
  <si>
    <t>Bryce</t>
  </si>
  <si>
    <t>Reva</t>
  </si>
  <si>
    <t>Carrol</t>
  </si>
  <si>
    <t>Shakita</t>
  </si>
  <si>
    <t>Lisabeth</t>
  </si>
  <si>
    <t>Jaye</t>
  </si>
  <si>
    <t>Rosalinda</t>
  </si>
  <si>
    <t>Jessenia</t>
  </si>
  <si>
    <t>Shawnna</t>
  </si>
  <si>
    <t>Bernardine</t>
  </si>
  <si>
    <t>Jammie</t>
  </si>
  <si>
    <t>Winfred</t>
  </si>
  <si>
    <t>Synthia</t>
  </si>
  <si>
    <t>Opal</t>
  </si>
  <si>
    <t>Margarite</t>
  </si>
  <si>
    <t>Marquis</t>
  </si>
  <si>
    <t>Kizzie</t>
  </si>
  <si>
    <t>Blythe</t>
  </si>
  <si>
    <t>Courtney</t>
  </si>
  <si>
    <t>Cyrstal</t>
  </si>
  <si>
    <t>Takisha</t>
  </si>
  <si>
    <t>Ouida</t>
  </si>
  <si>
    <t>Lani</t>
  </si>
  <si>
    <t>Guillermina</t>
  </si>
  <si>
    <t>Scottie</t>
  </si>
  <si>
    <t>Francoise</t>
  </si>
  <si>
    <t>Tiffany</t>
  </si>
  <si>
    <t>Hanh</t>
  </si>
  <si>
    <t>Angela</t>
  </si>
  <si>
    <t>Ozie</t>
  </si>
  <si>
    <t>Dawne</t>
  </si>
  <si>
    <t>Jesenia</t>
  </si>
  <si>
    <t>Tamar</t>
  </si>
  <si>
    <t>Seymour</t>
  </si>
  <si>
    <t>Kelsey</t>
  </si>
  <si>
    <t>Rachel</t>
  </si>
  <si>
    <t>Kayla</t>
  </si>
  <si>
    <t>Milagros</t>
  </si>
  <si>
    <t>Barbie</t>
  </si>
  <si>
    <t>Gilberte</t>
  </si>
  <si>
    <t>Kaycee</t>
  </si>
  <si>
    <t>Tam</t>
  </si>
  <si>
    <t>Bianca</t>
  </si>
  <si>
    <t>Juanita</t>
  </si>
  <si>
    <t>Mandy</t>
  </si>
  <si>
    <t>Pauletta</t>
  </si>
  <si>
    <t>Adam</t>
  </si>
  <si>
    <t>Almeda</t>
  </si>
  <si>
    <t>Marjorie</t>
  </si>
  <si>
    <t>Elayne</t>
  </si>
  <si>
    <t>Arline</t>
  </si>
  <si>
    <t>Scarlet</t>
  </si>
  <si>
    <t>Demarcus</t>
  </si>
  <si>
    <t>Ila</t>
  </si>
  <si>
    <t>Pia</t>
  </si>
  <si>
    <t>Bette</t>
  </si>
  <si>
    <t>Sha</t>
  </si>
  <si>
    <t>Noella</t>
  </si>
  <si>
    <t>Dianna</t>
  </si>
  <si>
    <t>Ervin</t>
  </si>
  <si>
    <t>Jonnie</t>
  </si>
  <si>
    <t>Tiny</t>
  </si>
  <si>
    <t>Arlen</t>
  </si>
  <si>
    <t>Cherlyn</t>
  </si>
  <si>
    <t>Wanita</t>
  </si>
  <si>
    <t>Seema</t>
  </si>
  <si>
    <t>Irma</t>
  </si>
  <si>
    <t>Claretha</t>
  </si>
  <si>
    <t>Vivian</t>
  </si>
  <si>
    <t>Shiela</t>
  </si>
  <si>
    <t>Toney</t>
  </si>
  <si>
    <t>Celestine</t>
  </si>
  <si>
    <t>Bernarda</t>
  </si>
  <si>
    <t>Janiece</t>
  </si>
  <si>
    <t>Aline</t>
  </si>
  <si>
    <t>Kathaleen</t>
  </si>
  <si>
    <t>Sarina</t>
  </si>
  <si>
    <t>Donetta</t>
  </si>
  <si>
    <t>Amelia</t>
  </si>
  <si>
    <t>Myrtle</t>
  </si>
  <si>
    <t>Dora</t>
  </si>
  <si>
    <t>Bobbi</t>
  </si>
  <si>
    <t>Deidra</t>
  </si>
  <si>
    <t>Lupe</t>
  </si>
  <si>
    <t>Deana</t>
  </si>
  <si>
    <t>Minerva</t>
  </si>
  <si>
    <t>Joni</t>
  </si>
  <si>
    <t>Ela</t>
  </si>
  <si>
    <t>Arlene</t>
  </si>
  <si>
    <t>Alene</t>
  </si>
  <si>
    <t>Neda</t>
  </si>
  <si>
    <t>Arlena</t>
  </si>
  <si>
    <t>Louisa</t>
  </si>
  <si>
    <t>Albertine</t>
  </si>
  <si>
    <t>Leonardo</t>
  </si>
  <si>
    <t>Jennine</t>
  </si>
  <si>
    <t>Horacio</t>
  </si>
  <si>
    <t>Brynn</t>
  </si>
  <si>
    <t>Kate</t>
  </si>
  <si>
    <t>Sebastian</t>
  </si>
  <si>
    <t>Lakeesha</t>
  </si>
  <si>
    <t>Trent</t>
  </si>
  <si>
    <t>Idell</t>
  </si>
  <si>
    <t>Carmen</t>
  </si>
  <si>
    <t>Tianna</t>
  </si>
  <si>
    <t>Gwenn</t>
  </si>
  <si>
    <t>Jarod</t>
  </si>
  <si>
    <t>Theola</t>
  </si>
  <si>
    <t>Corliss</t>
  </si>
  <si>
    <t>Loralee</t>
  </si>
  <si>
    <t>Rueben</t>
  </si>
  <si>
    <t>Caroll</t>
  </si>
  <si>
    <t>Gabriella</t>
  </si>
  <si>
    <t>Timika</t>
  </si>
  <si>
    <t>Hwa</t>
  </si>
  <si>
    <t>Demetrice</t>
  </si>
  <si>
    <t>Margareta</t>
  </si>
  <si>
    <t>Tomas</t>
  </si>
  <si>
    <t>Annie</t>
  </si>
  <si>
    <t>Angeline</t>
  </si>
  <si>
    <t>Renee</t>
  </si>
  <si>
    <t>Aileen</t>
  </si>
  <si>
    <t>Calista</t>
  </si>
  <si>
    <t>Martine</t>
  </si>
  <si>
    <t>Fritz</t>
  </si>
  <si>
    <t>Edgar</t>
  </si>
  <si>
    <t>Lexie</t>
  </si>
  <si>
    <t>Margo</t>
  </si>
  <si>
    <t>Denita</t>
  </si>
  <si>
    <t>Donella</t>
  </si>
  <si>
    <t>Ruthanne</t>
  </si>
  <si>
    <t>Pa</t>
  </si>
  <si>
    <t>Charissa</t>
  </si>
  <si>
    <t>Flora</t>
  </si>
  <si>
    <t>Marion</t>
  </si>
  <si>
    <t>Christel</t>
  </si>
  <si>
    <t>Derek</t>
  </si>
  <si>
    <t>Latoyia</t>
  </si>
  <si>
    <t>Dixie</t>
  </si>
  <si>
    <t>Anglea</t>
  </si>
  <si>
    <t>Alissa</t>
  </si>
  <si>
    <t>Felisha</t>
  </si>
  <si>
    <t>Maggie</t>
  </si>
  <si>
    <t>Ignacia</t>
  </si>
  <si>
    <t>Trisha</t>
  </si>
  <si>
    <t>Nelly</t>
  </si>
  <si>
    <t>Nakesha</t>
  </si>
  <si>
    <t>Britteny</t>
  </si>
  <si>
    <t>Melda</t>
  </si>
  <si>
    <t>Christa</t>
  </si>
  <si>
    <t>Shaquana</t>
  </si>
  <si>
    <t>Charlene</t>
  </si>
  <si>
    <t>Alesia</t>
  </si>
  <si>
    <t>Georgianna</t>
  </si>
  <si>
    <t>Preston</t>
  </si>
  <si>
    <t>Miranda</t>
  </si>
  <si>
    <t>Carissa</t>
  </si>
  <si>
    <t>Rheba</t>
  </si>
  <si>
    <t>Nada</t>
  </si>
  <si>
    <t>Kathrin</t>
  </si>
  <si>
    <t>Daniell</t>
  </si>
  <si>
    <t>Vella</t>
  </si>
  <si>
    <t>Pura</t>
  </si>
  <si>
    <t>Beatrice</t>
  </si>
  <si>
    <t>Cristin</t>
  </si>
  <si>
    <t>Leticia</t>
  </si>
  <si>
    <t>Freddy</t>
  </si>
  <si>
    <t>Willie</t>
  </si>
  <si>
    <t>Amos</t>
  </si>
  <si>
    <t>Ying</t>
  </si>
  <si>
    <t>Miss</t>
  </si>
  <si>
    <t>Anamaria</t>
  </si>
  <si>
    <t>Theodora</t>
  </si>
  <si>
    <t>Moises</t>
  </si>
  <si>
    <t>Euna</t>
  </si>
  <si>
    <t>Wenona</t>
  </si>
  <si>
    <t>Caryl</t>
  </si>
  <si>
    <t>Tia</t>
  </si>
  <si>
    <t>Tena</t>
  </si>
  <si>
    <t>Valery</t>
  </si>
  <si>
    <t>Mi</t>
  </si>
  <si>
    <t>Kacy</t>
  </si>
  <si>
    <t>Keli</t>
  </si>
  <si>
    <t>Mel</t>
  </si>
  <si>
    <t>Jani</t>
  </si>
  <si>
    <t>Glory</t>
  </si>
  <si>
    <t>Tania</t>
  </si>
  <si>
    <t>Starr</t>
  </si>
  <si>
    <t>Lizabeth</t>
  </si>
  <si>
    <t>Conchita</t>
  </si>
  <si>
    <t>Spring</t>
  </si>
  <si>
    <t>Leanora</t>
  </si>
  <si>
    <t>Agnes</t>
  </si>
  <si>
    <t>Edwin</t>
  </si>
  <si>
    <t>Chiquita</t>
  </si>
  <si>
    <t>Emerald</t>
  </si>
  <si>
    <t>Abby</t>
  </si>
  <si>
    <t>Alexia</t>
  </si>
  <si>
    <t>Jolanda</t>
  </si>
  <si>
    <t>Jerrie</t>
  </si>
  <si>
    <t>Ashly</t>
  </si>
  <si>
    <t>Carlota</t>
  </si>
  <si>
    <t>Jenny</t>
  </si>
  <si>
    <t>Oliva</t>
  </si>
  <si>
    <t>Kylee</t>
  </si>
  <si>
    <t>Daniella</t>
  </si>
  <si>
    <t>Prudence</t>
  </si>
  <si>
    <t>Genevieve</t>
  </si>
  <si>
    <t>Walker</t>
  </si>
  <si>
    <t>Lakita</t>
  </si>
  <si>
    <t>Prince</t>
  </si>
  <si>
    <t>Adelia</t>
  </si>
  <si>
    <t>Priscila</t>
  </si>
  <si>
    <t>Carisa</t>
  </si>
  <si>
    <t>Lonnie</t>
  </si>
  <si>
    <t>Vicky</t>
  </si>
  <si>
    <t>Pedro</t>
  </si>
  <si>
    <t>Saul</t>
  </si>
  <si>
    <t>Kindra</t>
  </si>
  <si>
    <t>Dewey</t>
  </si>
  <si>
    <t>Rosaria</t>
  </si>
  <si>
    <t>Joye</t>
  </si>
  <si>
    <t>Heath</t>
  </si>
  <si>
    <t>Problem #1</t>
  </si>
  <si>
    <t>Is this your birthday?</t>
  </si>
  <si>
    <t>Answer</t>
  </si>
  <si>
    <t xml:space="preserve">My Birtday </t>
  </si>
  <si>
    <t>Problem #2</t>
  </si>
  <si>
    <t>Your Favorite three Websites!</t>
  </si>
  <si>
    <t>URLs</t>
  </si>
  <si>
    <t>WWW.GOOGLE.COM.TR</t>
  </si>
  <si>
    <t>www.google.com</t>
  </si>
  <si>
    <t>google.com.tr</t>
  </si>
  <si>
    <t>Problem #3</t>
  </si>
  <si>
    <t>To do List</t>
  </si>
  <si>
    <t>Checkbox</t>
  </si>
  <si>
    <t>Status</t>
  </si>
  <si>
    <t>Take out the trash</t>
  </si>
  <si>
    <t>To Do</t>
  </si>
  <si>
    <t>Do Laundry</t>
  </si>
  <si>
    <t>Walk the dog</t>
  </si>
  <si>
    <t>Cook dinner</t>
  </si>
  <si>
    <t>^ #1 and #2 ^</t>
  </si>
  <si>
    <t>#3
Use to FILTER with data validation to create a mini chart/graph dashboard!
Hint: use an IF statement in your filter :)</t>
  </si>
  <si>
    <t>&lt;-------</t>
  </si>
  <si>
    <t>Category items</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</si>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</sst>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yyyy-mm-dd"/>
    <numFmt numFmtId="166" formatCode="&quot;$&quot;#,##0.00"/>
    <numFmt numFmtId="167" formatCode="m/d/yyyy"/>
  </numFmts>
  <fonts count="20">
    <font>
      <sz val="10.0"/>
      <color rgb="FF000000"/>
      <name val="Arial"/>
    </font>
    <font>
      <b/>
      <i/>
      <name val="Quicksand"/>
    </font>
    <font>
      <name val="Quicksand"/>
    </font>
    <font>
      <b/>
      <name val="Quicksand"/>
    </font>
    <font>
      <b/>
      <sz val="7.0"/>
      <name val="Quicksand"/>
    </font>
    <font>
      <b/>
      <name val="Source Sans Pro"/>
    </font>
    <font>
      <name val="Source Sans Pro"/>
    </font>
    <font>
      <b/>
      <sz val="14.0"/>
      <name val="Quicksand"/>
    </font>
    <font>
      <name val="Arial"/>
    </font>
    <font>
      <b/>
      <u/>
      <sz val="11.0"/>
      <color rgb="FF0000FF"/>
      <name val="Quicksand"/>
    </font>
    <font>
      <b/>
      <u/>
      <sz val="11.0"/>
      <color rgb="FF0000FF"/>
      <name val="Quicksand"/>
    </font>
    <font>
      <b/>
      <color rgb="FF212121"/>
      <name val="Quicksand"/>
    </font>
    <font>
      <color rgb="FF212121"/>
      <name val="Quicksand"/>
    </font>
    <font>
      <b/>
      <sz val="11.0"/>
      <name val="Quicksand"/>
    </font>
    <font>
      <b/>
      <color rgb="FFFFFFFF"/>
      <name val="Quicksand"/>
    </font>
    <font>
      <b/>
      <u/>
      <color rgb="FF212121"/>
      <name val="Quicksand"/>
    </font>
    <font>
      <u/>
      <color rgb="FF0000FF"/>
      <name val="Source Sans Pro"/>
    </font>
    <font/>
    <font>
      <b/>
      <sz val="12.0"/>
      <name val="Source Sans Pro"/>
    </font>
    <font>
      <b/>
      <sz val="11.0"/>
      <name val="Source Sans Pro"/>
    </font>
  </fonts>
  <fills count="7">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1C4587"/>
        <bgColor rgb="FF1C4587"/>
      </patternFill>
    </fill>
    <fill>
      <patternFill patternType="solid">
        <fgColor rgb="FFEFEFEF"/>
        <bgColor rgb="FFEFEFEF"/>
      </patternFill>
    </fill>
    <fill>
      <patternFill patternType="solid">
        <fgColor rgb="FFD9EAD3"/>
        <bgColor rgb="FFD9EAD3"/>
      </patternFill>
    </fill>
  </fills>
  <borders count="16">
    <border/>
    <border>
      <bottom style="medium">
        <color rgb="FF000000"/>
      </bottom>
    </border>
    <border>
      <top style="medium">
        <color rgb="FF000000"/>
      </top>
    </border>
    <border>
      <right/>
      <top style="medium">
        <color rgb="FF000000"/>
      </top>
    </border>
    <border>
      <right/>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bottom style="thin">
        <color rgb="FF000000"/>
      </bottom>
    </border>
    <border>
      <left style="thick">
        <color rgb="FF000000"/>
      </left>
      <right style="thick">
        <color rgb="FF000000"/>
      </right>
      <top style="thick">
        <color rgb="FF000000"/>
      </top>
      <bottom style="thick">
        <color rgb="FF000000"/>
      </bottom>
    </border>
    <border>
      <left style="thick">
        <color rgb="FF000000"/>
      </left>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0" fillId="0" fontId="1" numFmtId="0" xfId="0" applyAlignment="1" applyFont="1">
      <alignment horizontal="right" readingOrder="0"/>
    </xf>
    <xf borderId="1" fillId="0" fontId="1" numFmtId="0" xfId="0" applyAlignment="1" applyBorder="1" applyFont="1">
      <alignment horizontal="right" readingOrder="0"/>
    </xf>
    <xf borderId="1" fillId="0" fontId="1" numFmtId="0" xfId="0" applyAlignment="1" applyBorder="1" applyFont="1">
      <alignment readingOrder="0"/>
    </xf>
    <xf borderId="0" fillId="0" fontId="2" numFmtId="0" xfId="0" applyFont="1"/>
    <xf borderId="0" fillId="0" fontId="3" numFmtId="0" xfId="0" applyAlignment="1" applyFont="1">
      <alignment horizontal="right" readingOrder="0" vertical="center"/>
    </xf>
    <xf borderId="0" fillId="0" fontId="2" numFmtId="0" xfId="0" applyAlignment="1" applyFont="1">
      <alignment horizontal="left" readingOrder="0" shrinkToFit="0" wrapText="1"/>
    </xf>
    <xf borderId="0" fillId="0" fontId="2" numFmtId="0" xfId="0" applyAlignment="1" applyFont="1">
      <alignment readingOrder="0" shrinkToFit="0" wrapText="1"/>
    </xf>
    <xf borderId="0" fillId="0" fontId="2" numFmtId="0" xfId="0" applyAlignment="1" applyFont="1">
      <alignment horizontal="right" readingOrder="0" shrinkToFit="0" vertical="center" wrapText="1"/>
    </xf>
    <xf borderId="0" fillId="0" fontId="2" numFmtId="0" xfId="0" applyAlignment="1" applyFont="1">
      <alignment horizontal="right"/>
    </xf>
    <xf borderId="0" fillId="0" fontId="2" numFmtId="0" xfId="0" applyAlignment="1" applyFont="1">
      <alignment shrinkToFit="0" wrapText="1"/>
    </xf>
    <xf borderId="0" fillId="0" fontId="4" numFmtId="0" xfId="0" applyAlignment="1" applyFont="1">
      <alignment horizontal="right" readingOrder="0" shrinkToFit="0" wrapText="1"/>
    </xf>
    <xf borderId="1" fillId="0" fontId="5" numFmtId="0" xfId="0" applyAlignment="1" applyBorder="1" applyFont="1">
      <alignment horizontal="right" readingOrder="0"/>
    </xf>
    <xf borderId="1" fillId="0" fontId="5" numFmtId="0" xfId="0" applyAlignment="1" applyBorder="1" applyFont="1">
      <alignment horizontal="left" readingOrder="0"/>
    </xf>
    <xf borderId="1" fillId="0" fontId="5" numFmtId="0" xfId="0" applyAlignment="1" applyBorder="1" applyFont="1">
      <alignment readingOrder="0"/>
    </xf>
    <xf borderId="1" fillId="0" fontId="6" numFmtId="0" xfId="0" applyAlignment="1" applyBorder="1" applyFont="1">
      <alignment horizontal="center" readingOrder="0"/>
    </xf>
    <xf borderId="0" fillId="0" fontId="6" numFmtId="0" xfId="0" applyFont="1"/>
    <xf borderId="0" fillId="0" fontId="6" numFmtId="0" xfId="0" applyAlignment="1" applyFont="1">
      <alignment horizontal="right" vertical="bottom"/>
    </xf>
    <xf borderId="0" fillId="0" fontId="6" numFmtId="0" xfId="0" applyAlignment="1" applyFont="1">
      <alignment horizontal="left" vertical="bottom"/>
    </xf>
    <xf borderId="0" fillId="0" fontId="6" numFmtId="0" xfId="0" applyAlignment="1" applyFont="1">
      <alignment vertical="bottom"/>
    </xf>
    <xf borderId="0" fillId="0" fontId="5" numFmtId="0" xfId="0" applyAlignment="1" applyFont="1">
      <alignment horizontal="center" readingOrder="0"/>
    </xf>
    <xf borderId="0" fillId="0" fontId="6" numFmtId="0" xfId="0" applyAlignment="1" applyFont="1">
      <alignment vertical="bottom"/>
    </xf>
    <xf borderId="2" fillId="0" fontId="6" numFmtId="0" xfId="0" applyAlignment="1" applyBorder="1" applyFont="1">
      <alignment horizontal="right" vertical="bottom"/>
    </xf>
    <xf borderId="2" fillId="0" fontId="6" numFmtId="0" xfId="0" applyAlignment="1" applyBorder="1" applyFont="1">
      <alignment vertical="bottom"/>
    </xf>
    <xf borderId="3" fillId="0" fontId="6" numFmtId="0" xfId="0" applyAlignment="1" applyBorder="1" applyFont="1">
      <alignment shrinkToFit="0" vertical="bottom" wrapText="0"/>
    </xf>
    <xf borderId="0" fillId="0" fontId="6" numFmtId="0" xfId="0" applyAlignment="1" applyFont="1">
      <alignment readingOrder="0"/>
    </xf>
    <xf borderId="4" fillId="0" fontId="6" numFmtId="0" xfId="0" applyAlignment="1" applyBorder="1" applyFont="1">
      <alignment shrinkToFit="0" vertical="bottom" wrapText="0"/>
    </xf>
    <xf borderId="4" fillId="0" fontId="6" numFmtId="0" xfId="0" applyAlignment="1" applyBorder="1" applyFont="1">
      <alignment shrinkToFit="0" vertical="bottom" wrapText="0"/>
    </xf>
    <xf borderId="0" fillId="0" fontId="6" numFmtId="0" xfId="0" applyAlignment="1" applyFont="1">
      <alignment horizontal="right" readingOrder="0" vertical="bottom"/>
    </xf>
    <xf borderId="0" fillId="0" fontId="6" numFmtId="0" xfId="0" applyAlignment="1" applyFont="1">
      <alignment horizontal="left" readingOrder="0" vertical="bottom"/>
    </xf>
    <xf borderId="0" fillId="0" fontId="6" numFmtId="0" xfId="0" applyAlignment="1" applyFont="1">
      <alignment shrinkToFit="0" vertical="bottom" wrapText="0"/>
    </xf>
    <xf borderId="0" fillId="0" fontId="6" numFmtId="0" xfId="0" applyAlignment="1" applyFont="1">
      <alignment horizontal="right" vertical="bottom"/>
    </xf>
    <xf borderId="0" fillId="0" fontId="6" numFmtId="0" xfId="0" applyAlignment="1" applyFont="1">
      <alignment horizontal="left" readingOrder="0"/>
    </xf>
    <xf borderId="0" fillId="0" fontId="6" numFmtId="0" xfId="0" applyAlignment="1" applyFont="1">
      <alignment readingOrder="0" shrinkToFit="0" vertical="bottom" wrapText="0"/>
    </xf>
    <xf borderId="0" fillId="0" fontId="6" numFmtId="0" xfId="0" applyAlignment="1" applyFont="1">
      <alignment readingOrder="0" vertical="bottom"/>
    </xf>
    <xf borderId="0" fillId="0" fontId="7" numFmtId="0" xfId="0" applyAlignment="1" applyFont="1">
      <alignment horizontal="center" vertical="bottom"/>
    </xf>
    <xf borderId="0" fillId="0" fontId="8" numFmtId="0" xfId="0" applyAlignment="1" applyFont="1">
      <alignment vertical="bottom"/>
    </xf>
    <xf borderId="1" fillId="0" fontId="8" numFmtId="0" xfId="0" applyAlignment="1" applyBorder="1" applyFont="1">
      <alignment vertical="bottom"/>
    </xf>
    <xf borderId="1" fillId="0" fontId="3" numFmtId="0" xfId="0" applyAlignment="1" applyBorder="1" applyFont="1">
      <alignment horizontal="center" vertical="bottom"/>
    </xf>
    <xf borderId="1" fillId="0" fontId="3" numFmtId="0" xfId="0" applyAlignment="1" applyBorder="1" applyFont="1">
      <alignment horizontal="center" readingOrder="0"/>
    </xf>
    <xf borderId="5" fillId="0" fontId="3" numFmtId="0" xfId="0" applyAlignment="1" applyBorder="1" applyFont="1">
      <alignment readingOrder="0" vertical="bottom"/>
    </xf>
    <xf borderId="1" fillId="2" fontId="2" numFmtId="0" xfId="0" applyAlignment="1" applyBorder="1" applyFill="1" applyFont="1">
      <alignment readingOrder="0" vertical="bottom"/>
    </xf>
    <xf borderId="6" fillId="0" fontId="2" numFmtId="0" xfId="0" applyAlignment="1" applyBorder="1" applyFont="1">
      <alignment vertical="bottom"/>
    </xf>
    <xf borderId="7" fillId="2" fontId="2" numFmtId="0" xfId="0" applyAlignment="1" applyBorder="1" applyFont="1">
      <alignment horizontal="center" readingOrder="0" vertical="bottom"/>
    </xf>
    <xf borderId="0" fillId="0" fontId="9" numFmtId="0" xfId="0" applyAlignment="1" applyFont="1">
      <alignment horizontal="center"/>
    </xf>
    <xf borderId="0" fillId="0" fontId="10" numFmtId="0" xfId="0" applyAlignment="1" applyFont="1">
      <alignment horizontal="center" readingOrder="0"/>
    </xf>
    <xf borderId="1" fillId="0" fontId="3" numFmtId="0" xfId="0" applyAlignment="1" applyBorder="1" applyFont="1">
      <alignment readingOrder="0"/>
    </xf>
    <xf borderId="8" fillId="3" fontId="11" numFmtId="0" xfId="0" applyAlignment="1" applyBorder="1" applyFill="1" applyFont="1">
      <alignment horizontal="left" readingOrder="0" vertical="top"/>
    </xf>
    <xf borderId="8" fillId="3" fontId="12" numFmtId="0" xfId="0" applyAlignment="1" applyBorder="1" applyFont="1">
      <alignment horizontal="left" readingOrder="0" vertical="top"/>
    </xf>
    <xf borderId="0" fillId="0" fontId="13" numFmtId="0" xfId="0" applyFont="1"/>
    <xf borderId="0" fillId="0" fontId="13" numFmtId="0" xfId="0" applyAlignment="1" applyFont="1">
      <alignment readingOrder="0"/>
    </xf>
    <xf borderId="8" fillId="3" fontId="11" numFmtId="164" xfId="0" applyAlignment="1" applyBorder="1" applyFont="1" applyNumberFormat="1">
      <alignment horizontal="left" readingOrder="0" vertical="top"/>
    </xf>
    <xf borderId="8" fillId="3" fontId="12" numFmtId="164" xfId="0" applyAlignment="1" applyBorder="1" applyFont="1" applyNumberFormat="1">
      <alignment horizontal="left" readingOrder="0" vertical="top"/>
    </xf>
    <xf borderId="0" fillId="3" fontId="11" numFmtId="0" xfId="0" applyAlignment="1" applyFont="1">
      <alignment horizontal="left" readingOrder="0" vertical="top"/>
    </xf>
    <xf borderId="0" fillId="3" fontId="12" numFmtId="0" xfId="0" applyAlignment="1" applyFont="1">
      <alignment horizontal="left" readingOrder="0" vertical="top"/>
    </xf>
    <xf borderId="0" fillId="3" fontId="11" numFmtId="164" xfId="0" applyAlignment="1" applyFont="1" applyNumberFormat="1">
      <alignment horizontal="left" readingOrder="0" vertical="top"/>
    </xf>
    <xf borderId="0" fillId="3" fontId="12" numFmtId="164" xfId="0" applyAlignment="1" applyFont="1" applyNumberFormat="1">
      <alignment horizontal="left" readingOrder="0" vertical="top"/>
    </xf>
    <xf borderId="0" fillId="0" fontId="13" numFmtId="0" xfId="0" applyAlignment="1" applyFont="1">
      <alignment horizontal="center" readingOrder="0"/>
    </xf>
    <xf borderId="0" fillId="4" fontId="14" numFmtId="0" xfId="0" applyAlignment="1" applyFill="1" applyFont="1">
      <alignment horizontal="left" readingOrder="0"/>
    </xf>
    <xf borderId="0" fillId="0" fontId="3" numFmtId="0" xfId="0" applyFont="1"/>
    <xf borderId="8" fillId="3" fontId="15" numFmtId="0" xfId="0" applyAlignment="1" applyBorder="1" applyFont="1">
      <alignment horizontal="left" readingOrder="0" vertical="top"/>
    </xf>
    <xf borderId="0" fillId="0" fontId="5" numFmtId="0" xfId="0" applyAlignment="1" applyFont="1">
      <alignment readingOrder="0"/>
    </xf>
    <xf borderId="0" fillId="5" fontId="6" numFmtId="0" xfId="0" applyFill="1" applyFont="1"/>
    <xf borderId="1" fillId="0" fontId="5" numFmtId="0" xfId="0" applyAlignment="1" applyBorder="1" applyFont="1">
      <alignment horizontal="center" readingOrder="0"/>
    </xf>
    <xf borderId="0" fillId="2" fontId="6" numFmtId="0" xfId="0" applyAlignment="1" applyFont="1">
      <alignment horizontal="center" readingOrder="0"/>
    </xf>
    <xf borderId="0" fillId="0" fontId="6" numFmtId="0" xfId="0" applyAlignment="1" applyFont="1">
      <alignment horizontal="center" readingOrder="0"/>
    </xf>
    <xf borderId="0" fillId="0" fontId="5" numFmtId="0" xfId="0" applyAlignment="1" applyFont="1">
      <alignment horizontal="center"/>
    </xf>
    <xf borderId="0" fillId="2" fontId="6" numFmtId="165" xfId="0" applyAlignment="1" applyFont="1" applyNumberFormat="1">
      <alignment horizontal="center" readingOrder="0"/>
    </xf>
    <xf borderId="0" fillId="2" fontId="6" numFmtId="0" xfId="0" applyAlignment="1" applyFont="1">
      <alignment readingOrder="0"/>
    </xf>
    <xf borderId="1" fillId="0" fontId="5" numFmtId="0" xfId="0" applyAlignment="1" applyBorder="1" applyFont="1">
      <alignment horizontal="left" vertical="bottom"/>
    </xf>
    <xf borderId="1" fillId="0" fontId="5" numFmtId="0" xfId="0" applyAlignment="1" applyBorder="1" applyFont="1">
      <alignment horizontal="center" vertical="bottom"/>
    </xf>
    <xf borderId="0" fillId="0" fontId="6" numFmtId="0" xfId="0" applyFont="1"/>
    <xf borderId="0" fillId="0" fontId="5" numFmtId="0" xfId="0" applyAlignment="1" applyFont="1">
      <alignment horizontal="left" readingOrder="0"/>
    </xf>
    <xf borderId="0" fillId="0" fontId="6" numFmtId="164" xfId="0" applyAlignment="1" applyFont="1" applyNumberFormat="1">
      <alignment readingOrder="0"/>
    </xf>
    <xf borderId="0" fillId="0" fontId="6" numFmtId="10" xfId="0" applyAlignment="1" applyFont="1" applyNumberFormat="1">
      <alignment readingOrder="0"/>
    </xf>
    <xf borderId="0" fillId="0" fontId="6" numFmtId="166" xfId="0" applyAlignment="1" applyFont="1" applyNumberFormat="1">
      <alignment readingOrder="0"/>
    </xf>
    <xf borderId="0" fillId="0" fontId="6" numFmtId="166" xfId="0" applyAlignment="1" applyFont="1" applyNumberFormat="1">
      <alignment horizontal="center" readingOrder="0"/>
    </xf>
    <xf borderId="0" fillId="5" fontId="6" numFmtId="0" xfId="0" applyAlignment="1" applyFont="1">
      <alignment vertical="bottom"/>
    </xf>
    <xf borderId="0" fillId="0" fontId="5" numFmtId="0" xfId="0" applyFont="1"/>
    <xf borderId="0" fillId="0" fontId="6" numFmtId="3" xfId="0" applyAlignment="1" applyFont="1" applyNumberFormat="1">
      <alignment horizontal="center"/>
    </xf>
    <xf borderId="0" fillId="0" fontId="6" numFmtId="4" xfId="0" applyAlignment="1" applyFont="1" applyNumberFormat="1">
      <alignment horizontal="center"/>
    </xf>
    <xf borderId="0" fillId="0" fontId="6" numFmtId="10" xfId="0" applyAlignment="1" applyFont="1" applyNumberFormat="1">
      <alignment horizontal="center"/>
    </xf>
    <xf borderId="0" fillId="0" fontId="6" numFmtId="166" xfId="0" applyFont="1" applyNumberFormat="1"/>
    <xf borderId="1" fillId="0" fontId="5" numFmtId="0" xfId="0" applyAlignment="1" applyBorder="1" applyFont="1">
      <alignment readingOrder="0"/>
    </xf>
    <xf borderId="0" fillId="0" fontId="5" numFmtId="0" xfId="0" applyAlignment="1" applyFont="1">
      <alignment horizontal="center" readingOrder="0" vertical="center"/>
    </xf>
    <xf borderId="0" fillId="2" fontId="6" numFmtId="167" xfId="0" applyAlignment="1" applyFont="1" applyNumberFormat="1">
      <alignment readingOrder="0"/>
    </xf>
    <xf borderId="0" fillId="2" fontId="6" numFmtId="0" xfId="0" applyFont="1"/>
    <xf borderId="0" fillId="2" fontId="16" numFmtId="0" xfId="0" applyAlignment="1" applyFont="1">
      <alignment readingOrder="0"/>
    </xf>
    <xf borderId="0" fillId="0" fontId="17" numFmtId="0" xfId="0" applyFont="1"/>
    <xf borderId="0" fillId="2" fontId="6" numFmtId="166" xfId="0" applyAlignment="1" applyFont="1" applyNumberFormat="1">
      <alignment horizontal="center" readingOrder="0"/>
    </xf>
    <xf borderId="9" fillId="6" fontId="18" numFmtId="0" xfId="0" applyAlignment="1" applyBorder="1" applyFill="1" applyFont="1">
      <alignment horizontal="center" readingOrder="0"/>
    </xf>
    <xf borderId="10" fillId="6" fontId="18" numFmtId="0" xfId="0" applyAlignment="1" applyBorder="1" applyFont="1">
      <alignment horizontal="center" readingOrder="0" shrinkToFit="0" vertical="center" wrapText="1"/>
    </xf>
    <xf borderId="11" fillId="0" fontId="17" numFmtId="0" xfId="0" applyBorder="1" applyFont="1"/>
    <xf borderId="0" fillId="0" fontId="5" numFmtId="0" xfId="0" applyAlignment="1" applyFont="1">
      <alignment readingOrder="0"/>
    </xf>
    <xf borderId="12" fillId="0" fontId="17" numFmtId="0" xfId="0" applyBorder="1" applyFont="1"/>
    <xf borderId="13" fillId="0" fontId="17" numFmtId="0" xfId="0" applyBorder="1" applyFont="1"/>
    <xf borderId="0" fillId="0" fontId="19" numFmtId="0" xfId="0" applyAlignment="1" applyFont="1">
      <alignment horizontal="right" readingOrder="0"/>
    </xf>
    <xf borderId="14" fillId="0" fontId="17" numFmtId="0" xfId="0" applyBorder="1" applyFont="1"/>
    <xf borderId="15" fillId="0" fontId="17" numFmtId="0" xfId="0" applyBorder="1" applyFont="1"/>
    <xf borderId="7" fillId="2" fontId="5" numFmtId="0" xfId="0" applyAlignment="1" applyBorder="1" applyFont="1">
      <alignment readingOrder="0"/>
    </xf>
    <xf borderId="0" fillId="0" fontId="6" numFmtId="166" xfId="0" applyAlignment="1" applyFont="1" applyNumberFormat="1">
      <alignment horizontal="center"/>
    </xf>
  </cellXfs>
  <cellStyles count="1">
    <cellStyle xfId="0" name="Normal" builtinId="0"/>
  </cellStyles>
  <dxfs count="8">
    <dxf>
      <font/>
      <fill>
        <patternFill patternType="solid">
          <fgColor rgb="FFD0E0E3"/>
          <bgColor rgb="FFD0E0E3"/>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CE5CD"/>
          <bgColor rgb="FFFCE5CD"/>
        </patternFill>
      </fill>
      <border/>
    </dxf>
    <dxf>
      <font/>
      <fill>
        <patternFill patternType="solid">
          <fgColor rgb="FFFFF2CC"/>
          <bgColor rgb="FFFFF2CC"/>
        </patternFill>
      </fill>
      <border/>
    </dxf>
    <dxf>
      <font>
        <strike/>
      </font>
      <fill>
        <patternFill patternType="solid">
          <fgColor rgb="FFB7E1CD"/>
          <bgColor rgb="FFB7E1CD"/>
        </patternFill>
      </fill>
      <border/>
    </dxf>
    <dxf>
      <font>
        <b/>
        <strike/>
      </font>
      <fill>
        <patternFill patternType="solid">
          <fgColor rgb="FFFF00FF"/>
          <bgColor rgb="FFFF00FF"/>
        </patternFill>
      </fill>
      <border/>
    </dxf>
    <dxf>
      <font>
        <b/>
        <strike/>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285F4"/>
            </a:solidFill>
            <a:ln cmpd="sng">
              <a:solidFill>
                <a:srgbClr val="000000"/>
              </a:solidFill>
            </a:ln>
          </c:spPr>
          <c:cat>
            <c:strRef>
              <c:f>'ADVANCED Activity Recreate your'!$A$1:$A$5006</c:f>
            </c:strRef>
          </c:cat>
          <c:val>
            <c:numRef>
              <c:f>'ADVANCED Activity Recreate your'!$J$1:$J$5006</c:f>
              <c:numCache/>
            </c:numRef>
          </c:val>
        </c:ser>
        <c:axId val="1183747618"/>
        <c:axId val="1081474237"/>
      </c:barChart>
      <c:catAx>
        <c:axId val="11837476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1474237"/>
      </c:catAx>
      <c:valAx>
        <c:axId val="10814742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3747618"/>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Customer Breakdown</a:t>
            </a:r>
          </a:p>
        </c:rich>
      </c:tx>
      <c:overlay val="0"/>
    </c:title>
    <c:plotArea>
      <c:layout/>
      <c:pieChart>
        <c:varyColors val="1"/>
        <c:ser>
          <c:idx val="0"/>
          <c:order val="0"/>
          <c:tx>
            <c:strRef>
              <c:f>'Bonus Synthesizing what youve l'!$Q$10</c:f>
            </c:strRef>
          </c:tx>
          <c:dPt>
            <c:idx val="0"/>
            <c:spPr>
              <a:solidFill>
                <a:srgbClr val="4285F4"/>
              </a:solidFill>
            </c:spPr>
          </c:dPt>
          <c:dPt>
            <c:idx val="1"/>
            <c:spPr>
              <a:solidFill>
                <a:srgbClr val="DB4437"/>
              </a:solidFill>
            </c:spPr>
          </c:dPt>
          <c:dPt>
            <c:idx val="2"/>
            <c:spPr>
              <a:solidFill>
                <a:srgbClr val="F4B400"/>
              </a:solidFill>
            </c:spPr>
          </c:dPt>
          <c:dPt>
            <c:idx val="3"/>
          </c:dPt>
          <c:dPt>
            <c:idx val="4"/>
          </c:dPt>
          <c:dPt>
            <c:idx val="5"/>
          </c:dPt>
          <c:dPt>
            <c:idx val="6"/>
          </c:dPt>
          <c:dPt>
            <c:idx val="7"/>
          </c:dPt>
          <c:dPt>
            <c:idx val="8"/>
          </c:dPt>
          <c:dPt>
            <c:idx val="9"/>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Pt>
            <c:idx val="147"/>
          </c:dPt>
          <c:dPt>
            <c:idx val="148"/>
          </c:dPt>
          <c:dPt>
            <c:idx val="149"/>
          </c:dPt>
          <c:dPt>
            <c:idx val="150"/>
          </c:dPt>
          <c:dPt>
            <c:idx val="151"/>
          </c:dPt>
          <c:dPt>
            <c:idx val="152"/>
          </c:dPt>
          <c:dPt>
            <c:idx val="153"/>
          </c:dPt>
          <c:dPt>
            <c:idx val="154"/>
          </c:dPt>
          <c:dPt>
            <c:idx val="155"/>
          </c:dPt>
          <c:dPt>
            <c:idx val="156"/>
          </c:dPt>
          <c:dPt>
            <c:idx val="157"/>
          </c:dPt>
          <c:dPt>
            <c:idx val="158"/>
          </c:dPt>
          <c:dPt>
            <c:idx val="159"/>
          </c:dPt>
          <c:dPt>
            <c:idx val="160"/>
          </c:dPt>
          <c:dPt>
            <c:idx val="161"/>
          </c:dPt>
          <c:dPt>
            <c:idx val="162"/>
          </c:dPt>
          <c:dPt>
            <c:idx val="163"/>
          </c:dPt>
          <c:dPt>
            <c:idx val="164"/>
          </c:dPt>
          <c:dPt>
            <c:idx val="165"/>
          </c:dPt>
          <c:dPt>
            <c:idx val="166"/>
          </c:dPt>
          <c:dPt>
            <c:idx val="167"/>
          </c:dPt>
          <c:dPt>
            <c:idx val="168"/>
          </c:dPt>
          <c:dPt>
            <c:idx val="169"/>
          </c:dPt>
          <c:dPt>
            <c:idx val="170"/>
          </c:dPt>
          <c:dPt>
            <c:idx val="171"/>
          </c:dPt>
          <c:dPt>
            <c:idx val="172"/>
          </c:dPt>
          <c:dPt>
            <c:idx val="173"/>
          </c:dPt>
          <c:dPt>
            <c:idx val="174"/>
          </c:dPt>
          <c:dPt>
            <c:idx val="175"/>
          </c:dPt>
          <c:dPt>
            <c:idx val="176"/>
          </c:dPt>
          <c:dPt>
            <c:idx val="177"/>
          </c:dPt>
          <c:dPt>
            <c:idx val="178"/>
          </c:dPt>
          <c:dPt>
            <c:idx val="179"/>
          </c:dPt>
          <c:dPt>
            <c:idx val="180"/>
          </c:dPt>
          <c:dPt>
            <c:idx val="181"/>
          </c:dPt>
          <c:dPt>
            <c:idx val="182"/>
          </c:dPt>
          <c:dPt>
            <c:idx val="183"/>
          </c:dPt>
          <c:dPt>
            <c:idx val="184"/>
          </c:dPt>
          <c:dPt>
            <c:idx val="185"/>
          </c:dPt>
          <c:dPt>
            <c:idx val="186"/>
          </c:dPt>
          <c:dPt>
            <c:idx val="187"/>
          </c:dPt>
          <c:dPt>
            <c:idx val="188"/>
          </c:dPt>
          <c:dPt>
            <c:idx val="189"/>
          </c:dPt>
          <c:dPt>
            <c:idx val="190"/>
          </c:dPt>
          <c:dPt>
            <c:idx val="191"/>
          </c:dPt>
          <c:dPt>
            <c:idx val="192"/>
          </c:dPt>
          <c:dPt>
            <c:idx val="193"/>
          </c:dPt>
          <c:dPt>
            <c:idx val="194"/>
          </c:dPt>
          <c:dPt>
            <c:idx val="195"/>
          </c:dPt>
          <c:dPt>
            <c:idx val="196"/>
          </c:dPt>
          <c:dPt>
            <c:idx val="197"/>
          </c:dPt>
          <c:dPt>
            <c:idx val="198"/>
          </c:dPt>
          <c:dPt>
            <c:idx val="199"/>
          </c:dPt>
          <c:dPt>
            <c:idx val="200"/>
          </c:dPt>
          <c:dPt>
            <c:idx val="201"/>
          </c:dPt>
          <c:dPt>
            <c:idx val="202"/>
          </c:dPt>
          <c:dPt>
            <c:idx val="203"/>
          </c:dPt>
          <c:dPt>
            <c:idx val="204"/>
          </c:dPt>
          <c:dPt>
            <c:idx val="205"/>
          </c:dPt>
          <c:dPt>
            <c:idx val="206"/>
          </c:dPt>
          <c:dPt>
            <c:idx val="207"/>
          </c:dPt>
          <c:dPt>
            <c:idx val="208"/>
          </c:dPt>
          <c:dPt>
            <c:idx val="209"/>
          </c:dPt>
          <c:dPt>
            <c:idx val="210"/>
          </c:dPt>
          <c:dPt>
            <c:idx val="211"/>
          </c:dPt>
          <c:dPt>
            <c:idx val="212"/>
          </c:dPt>
          <c:dPt>
            <c:idx val="213"/>
          </c:dPt>
          <c:dPt>
            <c:idx val="214"/>
          </c:dPt>
          <c:dPt>
            <c:idx val="215"/>
          </c:dPt>
          <c:dPt>
            <c:idx val="216"/>
          </c:dPt>
          <c:dPt>
            <c:idx val="217"/>
          </c:dPt>
          <c:dPt>
            <c:idx val="218"/>
          </c:dPt>
          <c:dPt>
            <c:idx val="219"/>
          </c:dPt>
          <c:dPt>
            <c:idx val="220"/>
          </c:dPt>
          <c:dPt>
            <c:idx val="221"/>
          </c:dPt>
          <c:dPt>
            <c:idx val="222"/>
          </c:dPt>
          <c:dPt>
            <c:idx val="223"/>
          </c:dPt>
          <c:dPt>
            <c:idx val="224"/>
          </c:dPt>
          <c:dPt>
            <c:idx val="225"/>
          </c:dPt>
          <c:dPt>
            <c:idx val="226"/>
          </c:dPt>
          <c:dPt>
            <c:idx val="227"/>
          </c:dPt>
          <c:dPt>
            <c:idx val="228"/>
          </c:dPt>
          <c:dPt>
            <c:idx val="229"/>
          </c:dPt>
          <c:dPt>
            <c:idx val="230"/>
          </c:dPt>
          <c:dPt>
            <c:idx val="231"/>
          </c:dPt>
          <c:dPt>
            <c:idx val="232"/>
          </c:dPt>
          <c:dPt>
            <c:idx val="233"/>
          </c:dPt>
          <c:dPt>
            <c:idx val="234"/>
          </c:dPt>
          <c:dPt>
            <c:idx val="235"/>
          </c:dPt>
          <c:dPt>
            <c:idx val="236"/>
          </c:dPt>
          <c:dPt>
            <c:idx val="237"/>
          </c:dPt>
          <c:dPt>
            <c:idx val="238"/>
          </c:dPt>
          <c:dPt>
            <c:idx val="239"/>
          </c:dPt>
          <c:dPt>
            <c:idx val="240"/>
          </c:dPt>
          <c:dPt>
            <c:idx val="241"/>
          </c:dPt>
          <c:dPt>
            <c:idx val="242"/>
          </c:dPt>
          <c:dPt>
            <c:idx val="243"/>
          </c:dPt>
          <c:dPt>
            <c:idx val="244"/>
          </c:dPt>
          <c:dPt>
            <c:idx val="245"/>
          </c:dPt>
          <c:dPt>
            <c:idx val="246"/>
          </c:dPt>
          <c:dPt>
            <c:idx val="247"/>
          </c:dPt>
          <c:dPt>
            <c:idx val="248"/>
          </c:dPt>
          <c:dPt>
            <c:idx val="249"/>
          </c:dPt>
          <c:dPt>
            <c:idx val="250"/>
          </c:dPt>
          <c:dPt>
            <c:idx val="251"/>
          </c:dPt>
          <c:dPt>
            <c:idx val="252"/>
          </c:dPt>
          <c:dPt>
            <c:idx val="253"/>
          </c:dPt>
          <c:dPt>
            <c:idx val="254"/>
          </c:dPt>
          <c:dPt>
            <c:idx val="255"/>
          </c:dPt>
          <c:dPt>
            <c:idx val="256"/>
          </c:dPt>
          <c:dPt>
            <c:idx val="257"/>
          </c:dPt>
          <c:dPt>
            <c:idx val="258"/>
          </c:dPt>
          <c:dPt>
            <c:idx val="259"/>
          </c:dPt>
          <c:dPt>
            <c:idx val="260"/>
          </c:dPt>
          <c:dPt>
            <c:idx val="261"/>
          </c:dPt>
          <c:dPt>
            <c:idx val="262"/>
          </c:dPt>
          <c:dPt>
            <c:idx val="263"/>
          </c:dPt>
          <c:dPt>
            <c:idx val="264"/>
          </c:dPt>
          <c:dPt>
            <c:idx val="265"/>
          </c:dPt>
          <c:dPt>
            <c:idx val="266"/>
          </c:dPt>
          <c:dPt>
            <c:idx val="267"/>
          </c:dPt>
          <c:dPt>
            <c:idx val="268"/>
          </c:dPt>
          <c:dPt>
            <c:idx val="269"/>
          </c:dPt>
          <c:dPt>
            <c:idx val="270"/>
          </c:dPt>
          <c:dPt>
            <c:idx val="271"/>
          </c:dPt>
          <c:dPt>
            <c:idx val="272"/>
          </c:dPt>
          <c:dPt>
            <c:idx val="273"/>
          </c:dPt>
          <c:dPt>
            <c:idx val="274"/>
          </c:dPt>
          <c:dPt>
            <c:idx val="275"/>
          </c:dPt>
          <c:dPt>
            <c:idx val="276"/>
          </c:dPt>
          <c:dPt>
            <c:idx val="277"/>
          </c:dPt>
          <c:dPt>
            <c:idx val="278"/>
          </c:dPt>
          <c:dPt>
            <c:idx val="279"/>
          </c:dPt>
          <c:dPt>
            <c:idx val="280"/>
          </c:dPt>
          <c:dPt>
            <c:idx val="281"/>
          </c:dPt>
          <c:dPt>
            <c:idx val="282"/>
          </c:dPt>
          <c:dPt>
            <c:idx val="283"/>
          </c:dPt>
          <c:dPt>
            <c:idx val="284"/>
          </c:dPt>
          <c:dPt>
            <c:idx val="285"/>
          </c:dPt>
          <c:dPt>
            <c:idx val="286"/>
          </c:dPt>
          <c:dPt>
            <c:idx val="287"/>
          </c:dPt>
          <c:dPt>
            <c:idx val="288"/>
          </c:dPt>
          <c:dPt>
            <c:idx val="289"/>
          </c:dPt>
          <c:dPt>
            <c:idx val="290"/>
          </c:dPt>
          <c:dPt>
            <c:idx val="291"/>
          </c:dPt>
          <c:dPt>
            <c:idx val="292"/>
          </c:dPt>
          <c:dPt>
            <c:idx val="293"/>
          </c:dPt>
          <c:dPt>
            <c:idx val="294"/>
          </c:dPt>
          <c:dPt>
            <c:idx val="295"/>
          </c:dPt>
          <c:dPt>
            <c:idx val="296"/>
          </c:dPt>
          <c:dPt>
            <c:idx val="297"/>
          </c:dPt>
          <c:dPt>
            <c:idx val="298"/>
          </c:dPt>
          <c:dPt>
            <c:idx val="299"/>
          </c:dPt>
          <c:dPt>
            <c:idx val="300"/>
          </c:dPt>
          <c:dPt>
            <c:idx val="301"/>
          </c:dPt>
          <c:dPt>
            <c:idx val="302"/>
          </c:dPt>
          <c:dPt>
            <c:idx val="303"/>
          </c:dPt>
          <c:dPt>
            <c:idx val="304"/>
          </c:dPt>
          <c:dPt>
            <c:idx val="305"/>
          </c:dPt>
          <c:dPt>
            <c:idx val="306"/>
          </c:dPt>
          <c:dPt>
            <c:idx val="307"/>
          </c:dPt>
          <c:dPt>
            <c:idx val="308"/>
          </c:dPt>
          <c:dPt>
            <c:idx val="309"/>
          </c:dPt>
          <c:dPt>
            <c:idx val="310"/>
          </c:dPt>
          <c:dPt>
            <c:idx val="311"/>
          </c:dPt>
          <c:dPt>
            <c:idx val="312"/>
          </c:dPt>
          <c:dPt>
            <c:idx val="313"/>
          </c:dPt>
          <c:dPt>
            <c:idx val="314"/>
          </c:dPt>
          <c:dPt>
            <c:idx val="315"/>
          </c:dPt>
          <c:dPt>
            <c:idx val="316"/>
          </c:dPt>
          <c:dPt>
            <c:idx val="317"/>
          </c:dPt>
          <c:dPt>
            <c:idx val="318"/>
          </c:dPt>
          <c:dPt>
            <c:idx val="319"/>
          </c:dPt>
          <c:dPt>
            <c:idx val="320"/>
          </c:dPt>
          <c:dPt>
            <c:idx val="321"/>
          </c:dPt>
          <c:dPt>
            <c:idx val="322"/>
          </c:dPt>
          <c:dPt>
            <c:idx val="323"/>
          </c:dPt>
          <c:dPt>
            <c:idx val="324"/>
          </c:dPt>
          <c:dPt>
            <c:idx val="325"/>
          </c:dPt>
          <c:dPt>
            <c:idx val="326"/>
          </c:dPt>
          <c:dPt>
            <c:idx val="327"/>
          </c:dPt>
          <c:dPt>
            <c:idx val="328"/>
          </c:dPt>
          <c:dPt>
            <c:idx val="329"/>
          </c:dPt>
          <c:dPt>
            <c:idx val="330"/>
          </c:dPt>
          <c:dPt>
            <c:idx val="331"/>
          </c:dPt>
          <c:dPt>
            <c:idx val="332"/>
          </c:dPt>
          <c:dPt>
            <c:idx val="333"/>
          </c:dPt>
          <c:dPt>
            <c:idx val="334"/>
          </c:dPt>
          <c:dPt>
            <c:idx val="335"/>
          </c:dPt>
          <c:dPt>
            <c:idx val="336"/>
          </c:dPt>
          <c:dPt>
            <c:idx val="337"/>
          </c:dPt>
          <c:dPt>
            <c:idx val="338"/>
          </c:dPt>
          <c:dPt>
            <c:idx val="339"/>
          </c:dPt>
          <c:dPt>
            <c:idx val="340"/>
          </c:dPt>
          <c:dPt>
            <c:idx val="341"/>
          </c:dPt>
          <c:dPt>
            <c:idx val="342"/>
          </c:dPt>
          <c:dPt>
            <c:idx val="343"/>
          </c:dPt>
          <c:dPt>
            <c:idx val="344"/>
          </c:dPt>
          <c:dPt>
            <c:idx val="345"/>
          </c:dPt>
          <c:dPt>
            <c:idx val="346"/>
          </c:dPt>
          <c:dPt>
            <c:idx val="347"/>
          </c:dPt>
          <c:dPt>
            <c:idx val="348"/>
          </c:dPt>
          <c:dPt>
            <c:idx val="349"/>
          </c:dPt>
          <c:dPt>
            <c:idx val="350"/>
          </c:dPt>
          <c:dPt>
            <c:idx val="351"/>
          </c:dPt>
          <c:dPt>
            <c:idx val="352"/>
          </c:dPt>
          <c:dPt>
            <c:idx val="353"/>
          </c:dPt>
          <c:dPt>
            <c:idx val="354"/>
          </c:dPt>
          <c:dPt>
            <c:idx val="355"/>
          </c:dPt>
          <c:dPt>
            <c:idx val="356"/>
          </c:dPt>
          <c:dPt>
            <c:idx val="357"/>
          </c:dPt>
          <c:dPt>
            <c:idx val="358"/>
          </c:dPt>
          <c:dPt>
            <c:idx val="359"/>
          </c:dPt>
          <c:dPt>
            <c:idx val="360"/>
          </c:dPt>
          <c:dPt>
            <c:idx val="361"/>
          </c:dPt>
          <c:dPt>
            <c:idx val="362"/>
          </c:dPt>
          <c:dPt>
            <c:idx val="363"/>
          </c:dPt>
          <c:dPt>
            <c:idx val="364"/>
          </c:dPt>
          <c:dPt>
            <c:idx val="365"/>
          </c:dPt>
          <c:dPt>
            <c:idx val="366"/>
          </c:dPt>
          <c:dPt>
            <c:idx val="367"/>
          </c:dPt>
          <c:dPt>
            <c:idx val="368"/>
          </c:dPt>
          <c:dPt>
            <c:idx val="369"/>
          </c:dPt>
          <c:dPt>
            <c:idx val="370"/>
          </c:dPt>
          <c:dPt>
            <c:idx val="371"/>
          </c:dPt>
          <c:dPt>
            <c:idx val="372"/>
          </c:dPt>
          <c:dPt>
            <c:idx val="373"/>
          </c:dPt>
          <c:dPt>
            <c:idx val="374"/>
          </c:dPt>
          <c:dPt>
            <c:idx val="375"/>
          </c:dPt>
          <c:dPt>
            <c:idx val="376"/>
          </c:dPt>
          <c:dPt>
            <c:idx val="377"/>
          </c:dPt>
          <c:dPt>
            <c:idx val="378"/>
          </c:dPt>
          <c:dPt>
            <c:idx val="379"/>
          </c:dPt>
          <c:dPt>
            <c:idx val="380"/>
          </c:dPt>
          <c:dPt>
            <c:idx val="381"/>
          </c:dPt>
          <c:dPt>
            <c:idx val="382"/>
          </c:dPt>
          <c:dPt>
            <c:idx val="383"/>
          </c:dPt>
          <c:dPt>
            <c:idx val="384"/>
          </c:dPt>
          <c:dPt>
            <c:idx val="385"/>
          </c:dPt>
          <c:dPt>
            <c:idx val="386"/>
          </c:dPt>
          <c:dPt>
            <c:idx val="387"/>
          </c:dPt>
          <c:dPt>
            <c:idx val="388"/>
          </c:dPt>
          <c:dPt>
            <c:idx val="389"/>
          </c:dPt>
          <c:dPt>
            <c:idx val="390"/>
          </c:dPt>
          <c:dPt>
            <c:idx val="391"/>
          </c:dPt>
          <c:dPt>
            <c:idx val="392"/>
          </c:dPt>
          <c:dPt>
            <c:idx val="393"/>
          </c:dPt>
          <c:dPt>
            <c:idx val="394"/>
          </c:dPt>
          <c:dPt>
            <c:idx val="395"/>
          </c:dPt>
          <c:dPt>
            <c:idx val="396"/>
          </c:dPt>
          <c:dPt>
            <c:idx val="397"/>
          </c:dPt>
          <c:dPt>
            <c:idx val="398"/>
          </c:dPt>
          <c:dPt>
            <c:idx val="399"/>
          </c:dPt>
          <c:dPt>
            <c:idx val="400"/>
          </c:dPt>
          <c:dPt>
            <c:idx val="401"/>
          </c:dPt>
          <c:dPt>
            <c:idx val="402"/>
          </c:dPt>
          <c:dPt>
            <c:idx val="403"/>
          </c:dPt>
          <c:dPt>
            <c:idx val="404"/>
          </c:dPt>
          <c:dPt>
            <c:idx val="405"/>
          </c:dPt>
          <c:dPt>
            <c:idx val="406"/>
          </c:dPt>
          <c:dPt>
            <c:idx val="407"/>
          </c:dPt>
          <c:dPt>
            <c:idx val="408"/>
          </c:dPt>
          <c:dPt>
            <c:idx val="409"/>
          </c:dPt>
          <c:dPt>
            <c:idx val="410"/>
          </c:dPt>
          <c:dPt>
            <c:idx val="411"/>
          </c:dPt>
          <c:dPt>
            <c:idx val="412"/>
          </c:dPt>
          <c:dPt>
            <c:idx val="413"/>
          </c:dPt>
          <c:dPt>
            <c:idx val="414"/>
          </c:dPt>
          <c:dPt>
            <c:idx val="415"/>
          </c:dPt>
          <c:dPt>
            <c:idx val="416"/>
          </c:dPt>
          <c:dPt>
            <c:idx val="417"/>
          </c:dPt>
          <c:dPt>
            <c:idx val="418"/>
          </c:dPt>
          <c:dPt>
            <c:idx val="419"/>
          </c:dPt>
          <c:dPt>
            <c:idx val="420"/>
          </c:dPt>
          <c:dPt>
            <c:idx val="421"/>
          </c:dPt>
          <c:dPt>
            <c:idx val="422"/>
          </c:dPt>
          <c:dPt>
            <c:idx val="423"/>
          </c:dPt>
          <c:dPt>
            <c:idx val="424"/>
          </c:dPt>
          <c:dPt>
            <c:idx val="425"/>
          </c:dPt>
          <c:dPt>
            <c:idx val="426"/>
          </c:dPt>
          <c:dPt>
            <c:idx val="427"/>
          </c:dPt>
          <c:dPt>
            <c:idx val="428"/>
          </c:dPt>
          <c:dPt>
            <c:idx val="429"/>
          </c:dPt>
          <c:dPt>
            <c:idx val="430"/>
          </c:dPt>
          <c:dPt>
            <c:idx val="431"/>
          </c:dPt>
          <c:dPt>
            <c:idx val="432"/>
          </c:dPt>
          <c:dPt>
            <c:idx val="433"/>
          </c:dPt>
          <c:dPt>
            <c:idx val="434"/>
          </c:dPt>
          <c:dPt>
            <c:idx val="435"/>
          </c:dPt>
          <c:dPt>
            <c:idx val="436"/>
          </c:dPt>
          <c:dPt>
            <c:idx val="437"/>
          </c:dPt>
          <c:dPt>
            <c:idx val="438"/>
          </c:dPt>
          <c:dPt>
            <c:idx val="439"/>
          </c:dPt>
          <c:dPt>
            <c:idx val="440"/>
          </c:dPt>
          <c:dPt>
            <c:idx val="441"/>
          </c:dPt>
          <c:dPt>
            <c:idx val="442"/>
          </c:dPt>
          <c:dPt>
            <c:idx val="443"/>
          </c:dPt>
          <c:dPt>
            <c:idx val="444"/>
          </c:dPt>
          <c:dPt>
            <c:idx val="445"/>
          </c:dPt>
          <c:dPt>
            <c:idx val="446"/>
          </c:dPt>
          <c:dPt>
            <c:idx val="447"/>
          </c:dPt>
          <c:dPt>
            <c:idx val="448"/>
          </c:dPt>
          <c:dPt>
            <c:idx val="449"/>
          </c:dPt>
          <c:dPt>
            <c:idx val="450"/>
          </c:dPt>
          <c:dPt>
            <c:idx val="451"/>
          </c:dPt>
          <c:dPt>
            <c:idx val="452"/>
          </c:dPt>
          <c:dPt>
            <c:idx val="453"/>
          </c:dPt>
          <c:dPt>
            <c:idx val="454"/>
          </c:dPt>
          <c:dPt>
            <c:idx val="455"/>
          </c:dPt>
          <c:dPt>
            <c:idx val="456"/>
          </c:dPt>
          <c:dPt>
            <c:idx val="457"/>
          </c:dPt>
          <c:dPt>
            <c:idx val="458"/>
          </c:dPt>
          <c:dPt>
            <c:idx val="459"/>
          </c:dPt>
          <c:dPt>
            <c:idx val="460"/>
          </c:dPt>
          <c:dPt>
            <c:idx val="461"/>
          </c:dPt>
          <c:dPt>
            <c:idx val="462"/>
          </c:dPt>
          <c:dPt>
            <c:idx val="463"/>
          </c:dPt>
          <c:dPt>
            <c:idx val="464"/>
          </c:dPt>
          <c:dPt>
            <c:idx val="465"/>
          </c:dPt>
          <c:dPt>
            <c:idx val="466"/>
          </c:dPt>
          <c:dPt>
            <c:idx val="467"/>
          </c:dPt>
          <c:dPt>
            <c:idx val="468"/>
          </c:dPt>
          <c:dPt>
            <c:idx val="469"/>
          </c:dPt>
          <c:dPt>
            <c:idx val="470"/>
          </c:dPt>
          <c:dPt>
            <c:idx val="471"/>
          </c:dPt>
          <c:dPt>
            <c:idx val="472"/>
          </c:dPt>
          <c:dPt>
            <c:idx val="473"/>
          </c:dPt>
          <c:dPt>
            <c:idx val="474"/>
          </c:dPt>
          <c:dPt>
            <c:idx val="475"/>
          </c:dPt>
          <c:dPt>
            <c:idx val="476"/>
          </c:dPt>
          <c:dPt>
            <c:idx val="477"/>
          </c:dPt>
          <c:dPt>
            <c:idx val="478"/>
          </c:dPt>
          <c:dPt>
            <c:idx val="479"/>
          </c:dPt>
          <c:dPt>
            <c:idx val="480"/>
          </c:dPt>
          <c:dPt>
            <c:idx val="481"/>
          </c:dPt>
          <c:dPt>
            <c:idx val="482"/>
          </c:dPt>
          <c:dPt>
            <c:idx val="483"/>
          </c:dPt>
          <c:dPt>
            <c:idx val="484"/>
          </c:dPt>
          <c:dPt>
            <c:idx val="485"/>
          </c:dPt>
          <c:dPt>
            <c:idx val="486"/>
          </c:dPt>
          <c:dPt>
            <c:idx val="487"/>
          </c:dPt>
          <c:dPt>
            <c:idx val="488"/>
          </c:dPt>
          <c:dPt>
            <c:idx val="489"/>
          </c:dPt>
          <c:dPt>
            <c:idx val="490"/>
          </c:dPt>
          <c:dPt>
            <c:idx val="491"/>
          </c:dPt>
          <c:dPt>
            <c:idx val="492"/>
          </c:dPt>
          <c:dPt>
            <c:idx val="493"/>
          </c:dPt>
          <c:dPt>
            <c:idx val="494"/>
          </c:dPt>
          <c:dPt>
            <c:idx val="495"/>
          </c:dPt>
          <c:dPt>
            <c:idx val="496"/>
          </c:dPt>
          <c:dPt>
            <c:idx val="497"/>
          </c:dPt>
          <c:dPt>
            <c:idx val="498"/>
          </c:dPt>
          <c:dPt>
            <c:idx val="499"/>
          </c:dPt>
          <c:dPt>
            <c:idx val="500"/>
          </c:dPt>
          <c:dPt>
            <c:idx val="501"/>
          </c:dPt>
          <c:dPt>
            <c:idx val="502"/>
          </c:dPt>
          <c:dPt>
            <c:idx val="503"/>
          </c:dPt>
          <c:dPt>
            <c:idx val="504"/>
          </c:dPt>
          <c:dPt>
            <c:idx val="505"/>
          </c:dPt>
          <c:dPt>
            <c:idx val="506"/>
          </c:dPt>
          <c:dPt>
            <c:idx val="507"/>
          </c:dPt>
          <c:dPt>
            <c:idx val="508"/>
          </c:dPt>
          <c:dPt>
            <c:idx val="509"/>
          </c:dPt>
          <c:dPt>
            <c:idx val="510"/>
          </c:dPt>
          <c:dPt>
            <c:idx val="511"/>
          </c:dPt>
          <c:dPt>
            <c:idx val="512"/>
          </c:dPt>
          <c:dPt>
            <c:idx val="513"/>
          </c:dPt>
          <c:dPt>
            <c:idx val="514"/>
          </c:dPt>
          <c:dPt>
            <c:idx val="515"/>
          </c:dPt>
          <c:dPt>
            <c:idx val="516"/>
          </c:dPt>
          <c:dPt>
            <c:idx val="517"/>
          </c:dPt>
          <c:dPt>
            <c:idx val="518"/>
          </c:dPt>
          <c:dPt>
            <c:idx val="519"/>
          </c:dPt>
          <c:dPt>
            <c:idx val="520"/>
          </c:dPt>
          <c:dPt>
            <c:idx val="521"/>
          </c:dPt>
          <c:dPt>
            <c:idx val="522"/>
          </c:dPt>
          <c:dPt>
            <c:idx val="523"/>
          </c:dPt>
          <c:dPt>
            <c:idx val="524"/>
          </c:dPt>
          <c:dPt>
            <c:idx val="525"/>
          </c:dPt>
          <c:dPt>
            <c:idx val="526"/>
          </c:dPt>
          <c:dPt>
            <c:idx val="527"/>
          </c:dPt>
          <c:dPt>
            <c:idx val="528"/>
          </c:dPt>
          <c:dPt>
            <c:idx val="529"/>
          </c:dPt>
          <c:dPt>
            <c:idx val="530"/>
          </c:dPt>
          <c:dPt>
            <c:idx val="531"/>
          </c:dPt>
          <c:dPt>
            <c:idx val="532"/>
          </c:dPt>
          <c:dPt>
            <c:idx val="533"/>
          </c:dPt>
          <c:dPt>
            <c:idx val="534"/>
          </c:dPt>
          <c:dPt>
            <c:idx val="535"/>
          </c:dPt>
          <c:dPt>
            <c:idx val="536"/>
          </c:dPt>
          <c:dPt>
            <c:idx val="537"/>
          </c:dPt>
          <c:dPt>
            <c:idx val="538"/>
          </c:dPt>
          <c:dPt>
            <c:idx val="539"/>
          </c:dPt>
          <c:dPt>
            <c:idx val="540"/>
          </c:dPt>
          <c:dPt>
            <c:idx val="541"/>
          </c:dPt>
          <c:dPt>
            <c:idx val="542"/>
          </c:dPt>
          <c:dPt>
            <c:idx val="543"/>
          </c:dPt>
          <c:dPt>
            <c:idx val="544"/>
          </c:dPt>
          <c:dPt>
            <c:idx val="545"/>
          </c:dPt>
          <c:dPt>
            <c:idx val="546"/>
          </c:dPt>
          <c:dPt>
            <c:idx val="547"/>
          </c:dPt>
          <c:dPt>
            <c:idx val="548"/>
          </c:dPt>
          <c:dPt>
            <c:idx val="549"/>
          </c:dPt>
          <c:dPt>
            <c:idx val="550"/>
          </c:dPt>
          <c:dPt>
            <c:idx val="551"/>
          </c:dPt>
          <c:dPt>
            <c:idx val="552"/>
          </c:dPt>
          <c:dPt>
            <c:idx val="553"/>
          </c:dPt>
          <c:dPt>
            <c:idx val="554"/>
          </c:dPt>
          <c:dPt>
            <c:idx val="555"/>
          </c:dPt>
          <c:dPt>
            <c:idx val="556"/>
          </c:dPt>
          <c:dPt>
            <c:idx val="557"/>
          </c:dPt>
          <c:dPt>
            <c:idx val="558"/>
          </c:dPt>
          <c:dPt>
            <c:idx val="559"/>
          </c:dPt>
          <c:dPt>
            <c:idx val="560"/>
          </c:dPt>
          <c:dPt>
            <c:idx val="561"/>
          </c:dPt>
          <c:dPt>
            <c:idx val="562"/>
          </c:dPt>
          <c:dPt>
            <c:idx val="563"/>
          </c:dPt>
          <c:dPt>
            <c:idx val="564"/>
          </c:dPt>
          <c:dPt>
            <c:idx val="565"/>
          </c:dPt>
          <c:dPt>
            <c:idx val="566"/>
          </c:dPt>
          <c:dPt>
            <c:idx val="567"/>
          </c:dPt>
          <c:dPt>
            <c:idx val="568"/>
          </c:dPt>
          <c:dPt>
            <c:idx val="569"/>
          </c:dPt>
          <c:dPt>
            <c:idx val="570"/>
          </c:dPt>
          <c:dPt>
            <c:idx val="571"/>
          </c:dPt>
          <c:dPt>
            <c:idx val="572"/>
          </c:dPt>
          <c:dPt>
            <c:idx val="573"/>
          </c:dPt>
          <c:dPt>
            <c:idx val="574"/>
          </c:dPt>
          <c:dPt>
            <c:idx val="575"/>
          </c:dPt>
          <c:dPt>
            <c:idx val="576"/>
          </c:dPt>
          <c:dPt>
            <c:idx val="577"/>
          </c:dPt>
          <c:dPt>
            <c:idx val="578"/>
          </c:dPt>
          <c:dPt>
            <c:idx val="579"/>
          </c:dPt>
          <c:dPt>
            <c:idx val="580"/>
          </c:dPt>
          <c:dPt>
            <c:idx val="581"/>
          </c:dPt>
          <c:dPt>
            <c:idx val="582"/>
          </c:dPt>
          <c:dPt>
            <c:idx val="583"/>
          </c:dPt>
          <c:dPt>
            <c:idx val="584"/>
          </c:dPt>
          <c:dPt>
            <c:idx val="585"/>
          </c:dPt>
          <c:dPt>
            <c:idx val="586"/>
          </c:dPt>
          <c:dPt>
            <c:idx val="587"/>
          </c:dPt>
          <c:dPt>
            <c:idx val="588"/>
          </c:dPt>
          <c:dPt>
            <c:idx val="589"/>
          </c:dPt>
          <c:dPt>
            <c:idx val="590"/>
          </c:dPt>
          <c:dPt>
            <c:idx val="591"/>
          </c:dPt>
          <c:dPt>
            <c:idx val="592"/>
          </c:dPt>
          <c:dPt>
            <c:idx val="593"/>
          </c:dPt>
          <c:dPt>
            <c:idx val="594"/>
          </c:dPt>
          <c:dPt>
            <c:idx val="595"/>
          </c:dPt>
          <c:dPt>
            <c:idx val="596"/>
          </c:dPt>
          <c:dPt>
            <c:idx val="597"/>
          </c:dPt>
          <c:dPt>
            <c:idx val="598"/>
          </c:dPt>
          <c:dPt>
            <c:idx val="599"/>
          </c:dPt>
          <c:dPt>
            <c:idx val="600"/>
          </c:dPt>
          <c:dPt>
            <c:idx val="601"/>
          </c:dPt>
          <c:dPt>
            <c:idx val="602"/>
          </c:dPt>
          <c:dPt>
            <c:idx val="603"/>
          </c:dPt>
          <c:dPt>
            <c:idx val="604"/>
          </c:dPt>
          <c:dPt>
            <c:idx val="605"/>
          </c:dPt>
          <c:dPt>
            <c:idx val="606"/>
          </c:dPt>
          <c:dPt>
            <c:idx val="607"/>
          </c:dPt>
          <c:dPt>
            <c:idx val="608"/>
          </c:dPt>
          <c:dPt>
            <c:idx val="609"/>
          </c:dPt>
          <c:dPt>
            <c:idx val="610"/>
          </c:dPt>
          <c:dPt>
            <c:idx val="611"/>
          </c:dPt>
          <c:dPt>
            <c:idx val="612"/>
          </c:dPt>
          <c:dPt>
            <c:idx val="613"/>
          </c:dPt>
          <c:dPt>
            <c:idx val="614"/>
          </c:dPt>
          <c:dPt>
            <c:idx val="615"/>
          </c:dPt>
          <c:dPt>
            <c:idx val="616"/>
          </c:dPt>
          <c:dPt>
            <c:idx val="617"/>
          </c:dPt>
          <c:dPt>
            <c:idx val="618"/>
          </c:dPt>
          <c:dPt>
            <c:idx val="619"/>
          </c:dPt>
          <c:dPt>
            <c:idx val="620"/>
          </c:dPt>
          <c:dPt>
            <c:idx val="621"/>
          </c:dPt>
          <c:dPt>
            <c:idx val="622"/>
          </c:dPt>
          <c:dPt>
            <c:idx val="623"/>
          </c:dPt>
          <c:dPt>
            <c:idx val="624"/>
          </c:dPt>
          <c:dPt>
            <c:idx val="625"/>
          </c:dPt>
          <c:dPt>
            <c:idx val="626"/>
          </c:dPt>
          <c:dPt>
            <c:idx val="627"/>
          </c:dPt>
          <c:dPt>
            <c:idx val="628"/>
          </c:dPt>
          <c:dPt>
            <c:idx val="629"/>
          </c:dPt>
          <c:dPt>
            <c:idx val="630"/>
          </c:dPt>
          <c:dPt>
            <c:idx val="631"/>
          </c:dPt>
          <c:dPt>
            <c:idx val="632"/>
          </c:dPt>
          <c:dPt>
            <c:idx val="633"/>
          </c:dPt>
          <c:dPt>
            <c:idx val="634"/>
          </c:dPt>
          <c:dPt>
            <c:idx val="635"/>
          </c:dPt>
          <c:dPt>
            <c:idx val="636"/>
          </c:dPt>
          <c:dPt>
            <c:idx val="637"/>
          </c:dPt>
          <c:dPt>
            <c:idx val="638"/>
          </c:dPt>
          <c:dPt>
            <c:idx val="639"/>
          </c:dPt>
          <c:dPt>
            <c:idx val="640"/>
          </c:dPt>
          <c:dPt>
            <c:idx val="641"/>
          </c:dPt>
          <c:dPt>
            <c:idx val="642"/>
          </c:dPt>
          <c:dPt>
            <c:idx val="643"/>
          </c:dPt>
          <c:dPt>
            <c:idx val="644"/>
          </c:dPt>
          <c:dPt>
            <c:idx val="645"/>
          </c:dPt>
          <c:dPt>
            <c:idx val="646"/>
          </c:dPt>
          <c:dPt>
            <c:idx val="647"/>
          </c:dPt>
          <c:dPt>
            <c:idx val="648"/>
          </c:dPt>
          <c:dPt>
            <c:idx val="649"/>
          </c:dPt>
          <c:dPt>
            <c:idx val="650"/>
          </c:dPt>
          <c:dPt>
            <c:idx val="651"/>
          </c:dPt>
          <c:dPt>
            <c:idx val="652"/>
          </c:dPt>
          <c:dPt>
            <c:idx val="653"/>
          </c:dPt>
          <c:dPt>
            <c:idx val="654"/>
          </c:dPt>
          <c:dPt>
            <c:idx val="655"/>
          </c:dPt>
          <c:dPt>
            <c:idx val="656"/>
          </c:dPt>
          <c:dPt>
            <c:idx val="657"/>
          </c:dPt>
          <c:dPt>
            <c:idx val="658"/>
          </c:dPt>
          <c:dPt>
            <c:idx val="659"/>
          </c:dPt>
          <c:dPt>
            <c:idx val="660"/>
          </c:dPt>
          <c:dPt>
            <c:idx val="661"/>
          </c:dPt>
          <c:dPt>
            <c:idx val="662"/>
          </c:dPt>
          <c:dPt>
            <c:idx val="663"/>
          </c:dPt>
          <c:dPt>
            <c:idx val="664"/>
          </c:dPt>
          <c:dPt>
            <c:idx val="665"/>
          </c:dPt>
          <c:dPt>
            <c:idx val="666"/>
          </c:dPt>
          <c:dPt>
            <c:idx val="667"/>
          </c:dPt>
          <c:dPt>
            <c:idx val="668"/>
          </c:dPt>
          <c:dPt>
            <c:idx val="669"/>
          </c:dPt>
          <c:dPt>
            <c:idx val="670"/>
          </c:dPt>
          <c:dPt>
            <c:idx val="671"/>
          </c:dPt>
          <c:dPt>
            <c:idx val="672"/>
          </c:dPt>
          <c:dPt>
            <c:idx val="673"/>
          </c:dPt>
          <c:dPt>
            <c:idx val="674"/>
          </c:dPt>
          <c:dPt>
            <c:idx val="675"/>
          </c:dPt>
          <c:dPt>
            <c:idx val="676"/>
          </c:dPt>
          <c:dPt>
            <c:idx val="677"/>
          </c:dPt>
          <c:dPt>
            <c:idx val="678"/>
          </c:dPt>
          <c:dPt>
            <c:idx val="679"/>
          </c:dPt>
          <c:dPt>
            <c:idx val="680"/>
          </c:dPt>
          <c:dPt>
            <c:idx val="681"/>
          </c:dPt>
          <c:dPt>
            <c:idx val="682"/>
          </c:dPt>
          <c:dPt>
            <c:idx val="683"/>
          </c:dPt>
          <c:dPt>
            <c:idx val="684"/>
          </c:dPt>
          <c:dPt>
            <c:idx val="685"/>
          </c:dPt>
          <c:dPt>
            <c:idx val="686"/>
          </c:dPt>
          <c:dPt>
            <c:idx val="687"/>
          </c:dPt>
          <c:dPt>
            <c:idx val="688"/>
          </c:dPt>
          <c:dPt>
            <c:idx val="689"/>
          </c:dPt>
          <c:dPt>
            <c:idx val="690"/>
          </c:dPt>
          <c:dPt>
            <c:idx val="691"/>
          </c:dPt>
          <c:dPt>
            <c:idx val="692"/>
          </c:dPt>
          <c:dPt>
            <c:idx val="693"/>
          </c:dPt>
          <c:dPt>
            <c:idx val="694"/>
          </c:dPt>
          <c:dPt>
            <c:idx val="695"/>
          </c:dPt>
          <c:dPt>
            <c:idx val="696"/>
          </c:dPt>
          <c:dPt>
            <c:idx val="697"/>
          </c:dPt>
          <c:dPt>
            <c:idx val="698"/>
          </c:dPt>
          <c:dPt>
            <c:idx val="699"/>
          </c:dPt>
          <c:dPt>
            <c:idx val="700"/>
          </c:dPt>
          <c:dPt>
            <c:idx val="701"/>
          </c:dPt>
          <c:dPt>
            <c:idx val="702"/>
          </c:dPt>
          <c:dPt>
            <c:idx val="703"/>
          </c:dPt>
          <c:dPt>
            <c:idx val="704"/>
          </c:dPt>
          <c:dPt>
            <c:idx val="705"/>
          </c:dPt>
          <c:dPt>
            <c:idx val="706"/>
          </c:dPt>
          <c:dPt>
            <c:idx val="707"/>
          </c:dPt>
          <c:dPt>
            <c:idx val="708"/>
          </c:dPt>
          <c:dPt>
            <c:idx val="709"/>
          </c:dPt>
          <c:dPt>
            <c:idx val="710"/>
          </c:dPt>
          <c:dPt>
            <c:idx val="711"/>
          </c:dPt>
          <c:dPt>
            <c:idx val="712"/>
          </c:dPt>
          <c:dPt>
            <c:idx val="713"/>
          </c:dPt>
          <c:dPt>
            <c:idx val="714"/>
          </c:dPt>
          <c:dPt>
            <c:idx val="715"/>
          </c:dPt>
          <c:dPt>
            <c:idx val="716"/>
          </c:dPt>
          <c:dPt>
            <c:idx val="717"/>
          </c:dPt>
          <c:dPt>
            <c:idx val="718"/>
          </c:dPt>
          <c:dPt>
            <c:idx val="719"/>
          </c:dPt>
          <c:dPt>
            <c:idx val="720"/>
          </c:dPt>
          <c:dPt>
            <c:idx val="721"/>
          </c:dPt>
          <c:dPt>
            <c:idx val="722"/>
          </c:dPt>
          <c:dPt>
            <c:idx val="723"/>
          </c:dPt>
          <c:dPt>
            <c:idx val="724"/>
          </c:dPt>
          <c:dPt>
            <c:idx val="725"/>
          </c:dPt>
          <c:dPt>
            <c:idx val="726"/>
          </c:dPt>
          <c:dPt>
            <c:idx val="727"/>
          </c:dPt>
          <c:dPt>
            <c:idx val="728"/>
          </c:dPt>
          <c:dPt>
            <c:idx val="729"/>
          </c:dPt>
          <c:dPt>
            <c:idx val="730"/>
          </c:dPt>
          <c:dPt>
            <c:idx val="731"/>
          </c:dPt>
          <c:dPt>
            <c:idx val="732"/>
          </c:dPt>
          <c:dPt>
            <c:idx val="733"/>
          </c:dPt>
          <c:dPt>
            <c:idx val="734"/>
          </c:dPt>
          <c:dPt>
            <c:idx val="735"/>
          </c:dPt>
          <c:dPt>
            <c:idx val="736"/>
          </c:dPt>
          <c:dPt>
            <c:idx val="737"/>
          </c:dPt>
          <c:dPt>
            <c:idx val="738"/>
          </c:dPt>
          <c:dPt>
            <c:idx val="739"/>
          </c:dPt>
          <c:dPt>
            <c:idx val="740"/>
          </c:dPt>
          <c:dPt>
            <c:idx val="741"/>
          </c:dPt>
          <c:dPt>
            <c:idx val="742"/>
          </c:dPt>
          <c:dPt>
            <c:idx val="743"/>
          </c:dPt>
          <c:dPt>
            <c:idx val="744"/>
          </c:dPt>
          <c:dPt>
            <c:idx val="745"/>
          </c:dPt>
          <c:dPt>
            <c:idx val="746"/>
          </c:dPt>
          <c:dPt>
            <c:idx val="747"/>
          </c:dPt>
          <c:dPt>
            <c:idx val="748"/>
          </c:dPt>
          <c:dPt>
            <c:idx val="749"/>
          </c:dPt>
          <c:dPt>
            <c:idx val="750"/>
          </c:dPt>
          <c:dPt>
            <c:idx val="751"/>
          </c:dPt>
          <c:dPt>
            <c:idx val="752"/>
          </c:dPt>
          <c:dPt>
            <c:idx val="753"/>
          </c:dPt>
          <c:dPt>
            <c:idx val="754"/>
          </c:dPt>
          <c:dPt>
            <c:idx val="755"/>
          </c:dPt>
          <c:dPt>
            <c:idx val="756"/>
          </c:dPt>
          <c:dPt>
            <c:idx val="757"/>
          </c:dPt>
          <c:dPt>
            <c:idx val="758"/>
          </c:dPt>
          <c:dPt>
            <c:idx val="759"/>
          </c:dPt>
          <c:dPt>
            <c:idx val="760"/>
          </c:dPt>
          <c:dPt>
            <c:idx val="761"/>
          </c:dPt>
          <c:dPt>
            <c:idx val="762"/>
          </c:dPt>
          <c:dPt>
            <c:idx val="763"/>
          </c:dPt>
          <c:dPt>
            <c:idx val="764"/>
          </c:dPt>
          <c:dPt>
            <c:idx val="765"/>
          </c:dPt>
          <c:dPt>
            <c:idx val="766"/>
          </c:dPt>
          <c:dPt>
            <c:idx val="767"/>
          </c:dPt>
          <c:dPt>
            <c:idx val="768"/>
          </c:dPt>
          <c:dPt>
            <c:idx val="769"/>
          </c:dPt>
          <c:dPt>
            <c:idx val="770"/>
          </c:dPt>
          <c:dPt>
            <c:idx val="771"/>
          </c:dPt>
          <c:dPt>
            <c:idx val="772"/>
          </c:dPt>
          <c:dPt>
            <c:idx val="773"/>
          </c:dPt>
          <c:dPt>
            <c:idx val="774"/>
          </c:dPt>
          <c:dPt>
            <c:idx val="775"/>
          </c:dPt>
          <c:dPt>
            <c:idx val="776"/>
          </c:dPt>
          <c:dPt>
            <c:idx val="777"/>
          </c:dPt>
          <c:dPt>
            <c:idx val="778"/>
          </c:dPt>
          <c:dPt>
            <c:idx val="779"/>
          </c:dPt>
          <c:dPt>
            <c:idx val="780"/>
          </c:dPt>
          <c:dPt>
            <c:idx val="781"/>
          </c:dPt>
          <c:dPt>
            <c:idx val="782"/>
          </c:dPt>
          <c:dPt>
            <c:idx val="783"/>
          </c:dPt>
          <c:dPt>
            <c:idx val="784"/>
          </c:dPt>
          <c:dPt>
            <c:idx val="785"/>
          </c:dPt>
          <c:dPt>
            <c:idx val="786"/>
          </c:dPt>
          <c:dPt>
            <c:idx val="787"/>
          </c:dPt>
          <c:dPt>
            <c:idx val="788"/>
          </c:dPt>
          <c:dPt>
            <c:idx val="789"/>
          </c:dPt>
          <c:dPt>
            <c:idx val="790"/>
          </c:dPt>
          <c:dPt>
            <c:idx val="791"/>
          </c:dPt>
          <c:dPt>
            <c:idx val="792"/>
          </c:dPt>
          <c:dPt>
            <c:idx val="793"/>
          </c:dPt>
          <c:dPt>
            <c:idx val="794"/>
          </c:dPt>
          <c:dPt>
            <c:idx val="795"/>
          </c:dPt>
          <c:dPt>
            <c:idx val="796"/>
          </c:dPt>
          <c:dPt>
            <c:idx val="797"/>
          </c:dPt>
          <c:dPt>
            <c:idx val="798"/>
          </c:dPt>
          <c:dPt>
            <c:idx val="799"/>
          </c:dPt>
          <c:dPt>
            <c:idx val="800"/>
          </c:dPt>
          <c:dPt>
            <c:idx val="801"/>
          </c:dPt>
          <c:dPt>
            <c:idx val="802"/>
          </c:dPt>
          <c:dPt>
            <c:idx val="803"/>
          </c:dPt>
          <c:dPt>
            <c:idx val="804"/>
          </c:dPt>
          <c:dPt>
            <c:idx val="805"/>
          </c:dPt>
          <c:dPt>
            <c:idx val="806"/>
          </c:dPt>
          <c:dPt>
            <c:idx val="807"/>
          </c:dPt>
          <c:dPt>
            <c:idx val="808"/>
          </c:dPt>
          <c:dPt>
            <c:idx val="809"/>
          </c:dPt>
          <c:dPt>
            <c:idx val="810"/>
          </c:dPt>
          <c:dPt>
            <c:idx val="811"/>
          </c:dPt>
          <c:dPt>
            <c:idx val="812"/>
          </c:dPt>
          <c:dPt>
            <c:idx val="813"/>
          </c:dPt>
          <c:dPt>
            <c:idx val="814"/>
          </c:dPt>
          <c:dPt>
            <c:idx val="815"/>
          </c:dPt>
          <c:dPt>
            <c:idx val="816"/>
          </c:dPt>
          <c:dPt>
            <c:idx val="817"/>
          </c:dPt>
          <c:dPt>
            <c:idx val="818"/>
          </c:dPt>
          <c:dPt>
            <c:idx val="819"/>
          </c:dPt>
          <c:dPt>
            <c:idx val="820"/>
          </c:dPt>
          <c:dPt>
            <c:idx val="821"/>
          </c:dPt>
          <c:dPt>
            <c:idx val="822"/>
          </c:dPt>
          <c:dPt>
            <c:idx val="823"/>
          </c:dPt>
          <c:dPt>
            <c:idx val="824"/>
          </c:dPt>
          <c:dPt>
            <c:idx val="825"/>
          </c:dPt>
          <c:dPt>
            <c:idx val="826"/>
          </c:dPt>
          <c:dPt>
            <c:idx val="827"/>
          </c:dPt>
          <c:dPt>
            <c:idx val="828"/>
          </c:dPt>
          <c:dPt>
            <c:idx val="829"/>
          </c:dPt>
          <c:dPt>
            <c:idx val="830"/>
          </c:dPt>
          <c:dPt>
            <c:idx val="831"/>
          </c:dPt>
          <c:dPt>
            <c:idx val="832"/>
          </c:dPt>
          <c:dPt>
            <c:idx val="833"/>
          </c:dPt>
          <c:dPt>
            <c:idx val="834"/>
          </c:dPt>
          <c:dPt>
            <c:idx val="835"/>
          </c:dPt>
          <c:dPt>
            <c:idx val="836"/>
          </c:dPt>
          <c:dPt>
            <c:idx val="837"/>
          </c:dPt>
          <c:dPt>
            <c:idx val="838"/>
          </c:dPt>
          <c:dPt>
            <c:idx val="839"/>
          </c:dPt>
          <c:dPt>
            <c:idx val="840"/>
          </c:dPt>
          <c:dPt>
            <c:idx val="841"/>
          </c:dPt>
          <c:dPt>
            <c:idx val="842"/>
          </c:dPt>
          <c:dPt>
            <c:idx val="843"/>
          </c:dPt>
          <c:dPt>
            <c:idx val="844"/>
          </c:dPt>
          <c:dPt>
            <c:idx val="845"/>
          </c:dPt>
          <c:dPt>
            <c:idx val="846"/>
          </c:dPt>
          <c:dPt>
            <c:idx val="847"/>
          </c:dPt>
          <c:dPt>
            <c:idx val="848"/>
          </c:dPt>
          <c:dPt>
            <c:idx val="849"/>
          </c:dPt>
          <c:dPt>
            <c:idx val="850"/>
          </c:dPt>
          <c:dPt>
            <c:idx val="851"/>
          </c:dPt>
          <c:dPt>
            <c:idx val="852"/>
          </c:dPt>
          <c:dPt>
            <c:idx val="853"/>
          </c:dPt>
          <c:dPt>
            <c:idx val="854"/>
          </c:dPt>
          <c:dPt>
            <c:idx val="855"/>
          </c:dPt>
          <c:dPt>
            <c:idx val="856"/>
          </c:dPt>
          <c:dPt>
            <c:idx val="857"/>
          </c:dPt>
          <c:dPt>
            <c:idx val="858"/>
          </c:dPt>
          <c:dPt>
            <c:idx val="859"/>
          </c:dPt>
          <c:dPt>
            <c:idx val="860"/>
          </c:dPt>
          <c:dPt>
            <c:idx val="861"/>
          </c:dPt>
          <c:dPt>
            <c:idx val="862"/>
          </c:dPt>
          <c:dPt>
            <c:idx val="863"/>
          </c:dPt>
          <c:dPt>
            <c:idx val="864"/>
          </c:dPt>
          <c:dPt>
            <c:idx val="865"/>
          </c:dPt>
          <c:dPt>
            <c:idx val="866"/>
          </c:dPt>
          <c:dPt>
            <c:idx val="867"/>
          </c:dPt>
          <c:dPt>
            <c:idx val="868"/>
          </c:dPt>
          <c:dPt>
            <c:idx val="869"/>
          </c:dPt>
          <c:dPt>
            <c:idx val="870"/>
          </c:dPt>
          <c:dPt>
            <c:idx val="871"/>
          </c:dPt>
          <c:dPt>
            <c:idx val="872"/>
          </c:dPt>
          <c:dPt>
            <c:idx val="873"/>
          </c:dPt>
          <c:dPt>
            <c:idx val="874"/>
          </c:dPt>
          <c:dPt>
            <c:idx val="875"/>
          </c:dPt>
          <c:dPt>
            <c:idx val="876"/>
          </c:dPt>
          <c:dPt>
            <c:idx val="877"/>
          </c:dPt>
          <c:dPt>
            <c:idx val="878"/>
          </c:dPt>
          <c:dPt>
            <c:idx val="879"/>
          </c:dPt>
          <c:dPt>
            <c:idx val="880"/>
          </c:dPt>
          <c:dPt>
            <c:idx val="881"/>
          </c:dPt>
          <c:dPt>
            <c:idx val="882"/>
          </c:dPt>
          <c:dPt>
            <c:idx val="883"/>
          </c:dPt>
          <c:dPt>
            <c:idx val="884"/>
          </c:dPt>
          <c:dPt>
            <c:idx val="885"/>
          </c:dPt>
          <c:dPt>
            <c:idx val="886"/>
          </c:dPt>
          <c:dPt>
            <c:idx val="887"/>
          </c:dPt>
          <c:dPt>
            <c:idx val="888"/>
          </c:dPt>
          <c:dPt>
            <c:idx val="889"/>
          </c:dPt>
          <c:dPt>
            <c:idx val="890"/>
          </c:dPt>
          <c:dPt>
            <c:idx val="891"/>
          </c:dPt>
          <c:dPt>
            <c:idx val="892"/>
          </c:dPt>
          <c:dPt>
            <c:idx val="893"/>
          </c:dPt>
          <c:dPt>
            <c:idx val="894"/>
          </c:dPt>
          <c:dPt>
            <c:idx val="895"/>
          </c:dPt>
          <c:dPt>
            <c:idx val="896"/>
          </c:dPt>
          <c:dPt>
            <c:idx val="897"/>
          </c:dPt>
          <c:dPt>
            <c:idx val="898"/>
          </c:dPt>
          <c:dPt>
            <c:idx val="899"/>
          </c:dPt>
          <c:dPt>
            <c:idx val="900"/>
          </c:dPt>
          <c:dPt>
            <c:idx val="901"/>
          </c:dPt>
          <c:dPt>
            <c:idx val="902"/>
          </c:dPt>
          <c:dPt>
            <c:idx val="903"/>
          </c:dPt>
          <c:dPt>
            <c:idx val="904"/>
          </c:dPt>
          <c:dPt>
            <c:idx val="905"/>
          </c:dPt>
          <c:dPt>
            <c:idx val="906"/>
          </c:dPt>
          <c:dPt>
            <c:idx val="907"/>
          </c:dPt>
          <c:dPt>
            <c:idx val="908"/>
          </c:dPt>
          <c:dPt>
            <c:idx val="909"/>
          </c:dPt>
          <c:dPt>
            <c:idx val="910"/>
          </c:dPt>
          <c:dPt>
            <c:idx val="911"/>
          </c:dPt>
          <c:dPt>
            <c:idx val="912"/>
          </c:dPt>
          <c:dPt>
            <c:idx val="913"/>
          </c:dPt>
          <c:dPt>
            <c:idx val="914"/>
          </c:dPt>
          <c:dPt>
            <c:idx val="915"/>
          </c:dPt>
          <c:dPt>
            <c:idx val="916"/>
          </c:dPt>
          <c:dPt>
            <c:idx val="917"/>
          </c:dPt>
          <c:dPt>
            <c:idx val="918"/>
          </c:dPt>
          <c:dPt>
            <c:idx val="919"/>
          </c:dPt>
          <c:dPt>
            <c:idx val="920"/>
          </c:dPt>
          <c:dPt>
            <c:idx val="921"/>
          </c:dPt>
          <c:dPt>
            <c:idx val="922"/>
          </c:dPt>
          <c:dPt>
            <c:idx val="923"/>
          </c:dPt>
          <c:dPt>
            <c:idx val="924"/>
          </c:dPt>
          <c:dPt>
            <c:idx val="925"/>
          </c:dPt>
          <c:dPt>
            <c:idx val="926"/>
          </c:dPt>
          <c:dPt>
            <c:idx val="927"/>
          </c:dPt>
          <c:dPt>
            <c:idx val="928"/>
          </c:dPt>
          <c:dPt>
            <c:idx val="929"/>
          </c:dPt>
          <c:dPt>
            <c:idx val="930"/>
          </c:dPt>
          <c:dPt>
            <c:idx val="931"/>
          </c:dPt>
          <c:dPt>
            <c:idx val="932"/>
          </c:dPt>
          <c:dPt>
            <c:idx val="933"/>
          </c:dPt>
          <c:dPt>
            <c:idx val="934"/>
          </c:dPt>
          <c:dPt>
            <c:idx val="935"/>
          </c:dPt>
          <c:dPt>
            <c:idx val="936"/>
          </c:dPt>
          <c:dPt>
            <c:idx val="937"/>
          </c:dPt>
          <c:dPt>
            <c:idx val="938"/>
          </c:dPt>
          <c:dPt>
            <c:idx val="939"/>
          </c:dPt>
          <c:dPt>
            <c:idx val="940"/>
          </c:dPt>
          <c:dPt>
            <c:idx val="941"/>
          </c:dPt>
          <c:dPt>
            <c:idx val="942"/>
          </c:dPt>
          <c:dPt>
            <c:idx val="943"/>
          </c:dPt>
          <c:dPt>
            <c:idx val="944"/>
          </c:dPt>
          <c:dPt>
            <c:idx val="945"/>
          </c:dPt>
          <c:dPt>
            <c:idx val="946"/>
          </c:dPt>
          <c:dPt>
            <c:idx val="947"/>
          </c:dPt>
          <c:dPt>
            <c:idx val="948"/>
          </c:dPt>
          <c:dPt>
            <c:idx val="949"/>
          </c:dPt>
          <c:dPt>
            <c:idx val="950"/>
          </c:dPt>
          <c:dPt>
            <c:idx val="951"/>
          </c:dPt>
          <c:dPt>
            <c:idx val="952"/>
          </c:dPt>
          <c:dPt>
            <c:idx val="953"/>
          </c:dPt>
          <c:dPt>
            <c:idx val="954"/>
          </c:dPt>
          <c:dPt>
            <c:idx val="955"/>
          </c:dPt>
          <c:dPt>
            <c:idx val="956"/>
          </c:dPt>
          <c:dPt>
            <c:idx val="957"/>
          </c:dPt>
          <c:dPt>
            <c:idx val="958"/>
          </c:dPt>
          <c:dPt>
            <c:idx val="959"/>
          </c:dPt>
          <c:dPt>
            <c:idx val="960"/>
          </c:dPt>
          <c:dPt>
            <c:idx val="961"/>
          </c:dPt>
          <c:dPt>
            <c:idx val="962"/>
          </c:dPt>
          <c:dPt>
            <c:idx val="963"/>
          </c:dPt>
          <c:dPt>
            <c:idx val="964"/>
          </c:dPt>
          <c:dPt>
            <c:idx val="965"/>
          </c:dPt>
          <c:dPt>
            <c:idx val="966"/>
          </c:dPt>
          <c:dPt>
            <c:idx val="967"/>
          </c:dPt>
          <c:dPt>
            <c:idx val="968"/>
          </c:dPt>
          <c:dPt>
            <c:idx val="969"/>
          </c:dPt>
          <c:dPt>
            <c:idx val="970"/>
          </c:dPt>
          <c:dPt>
            <c:idx val="971"/>
          </c:dPt>
          <c:dPt>
            <c:idx val="972"/>
          </c:dPt>
          <c:dPt>
            <c:idx val="973"/>
          </c:dPt>
          <c:dPt>
            <c:idx val="974"/>
          </c:dPt>
          <c:dPt>
            <c:idx val="975"/>
          </c:dPt>
          <c:dPt>
            <c:idx val="976"/>
          </c:dPt>
          <c:dPt>
            <c:idx val="977"/>
          </c:dPt>
          <c:dPt>
            <c:idx val="978"/>
          </c:dPt>
          <c:dPt>
            <c:idx val="979"/>
          </c:dPt>
          <c:dPt>
            <c:idx val="980"/>
          </c:dPt>
          <c:dPt>
            <c:idx val="981"/>
          </c:dPt>
          <c:dPt>
            <c:idx val="982"/>
          </c:dPt>
          <c:dPt>
            <c:idx val="983"/>
          </c:dPt>
          <c:dPt>
            <c:idx val="984"/>
          </c:dPt>
          <c:dPt>
            <c:idx val="985"/>
          </c:dPt>
          <c:dPt>
            <c:idx val="986"/>
          </c:dPt>
          <c:dPt>
            <c:idx val="987"/>
          </c:dPt>
          <c:dPt>
            <c:idx val="988"/>
          </c:dPt>
          <c:dPt>
            <c:idx val="989"/>
          </c:dPt>
          <c:dPt>
            <c:idx val="990"/>
          </c:dPt>
          <c:dPt>
            <c:idx val="991"/>
          </c:dPt>
          <c:dPt>
            <c:idx val="992"/>
          </c:dPt>
          <c:dPt>
            <c:idx val="993"/>
          </c:dPt>
          <c:dPt>
            <c:idx val="994"/>
          </c:dPt>
          <c:dPt>
            <c:idx val="995"/>
          </c:dPt>
          <c:dPt>
            <c:idx val="996"/>
          </c:dPt>
          <c:dPt>
            <c:idx val="997"/>
          </c:dPt>
          <c:dPt>
            <c:idx val="998"/>
          </c:dPt>
          <c:dPt>
            <c:idx val="999"/>
          </c:dPt>
          <c:dPt>
            <c:idx val="1000"/>
          </c:dPt>
          <c:dPt>
            <c:idx val="1001"/>
          </c:dPt>
          <c:dPt>
            <c:idx val="1002"/>
          </c:dPt>
          <c:dPt>
            <c:idx val="1003"/>
          </c:dPt>
          <c:dPt>
            <c:idx val="1004"/>
          </c:dPt>
          <c:dPt>
            <c:idx val="1005"/>
          </c:dPt>
          <c:dPt>
            <c:idx val="1006"/>
          </c:dPt>
          <c:dPt>
            <c:idx val="1007"/>
          </c:dPt>
          <c:dPt>
            <c:idx val="1008"/>
          </c:dPt>
          <c:dPt>
            <c:idx val="1009"/>
          </c:dPt>
          <c:dPt>
            <c:idx val="1010"/>
          </c:dPt>
          <c:dPt>
            <c:idx val="1011"/>
          </c:dPt>
          <c:dPt>
            <c:idx val="1012"/>
          </c:dPt>
          <c:dPt>
            <c:idx val="1013"/>
          </c:dPt>
          <c:dPt>
            <c:idx val="1014"/>
          </c:dPt>
          <c:dPt>
            <c:idx val="1015"/>
          </c:dPt>
          <c:dPt>
            <c:idx val="1016"/>
          </c:dPt>
          <c:dPt>
            <c:idx val="1017"/>
          </c:dPt>
          <c:dPt>
            <c:idx val="1018"/>
          </c:dPt>
          <c:dPt>
            <c:idx val="1019"/>
          </c:dPt>
          <c:dPt>
            <c:idx val="1020"/>
          </c:dPt>
          <c:dPt>
            <c:idx val="1021"/>
          </c:dPt>
          <c:dPt>
            <c:idx val="1022"/>
          </c:dPt>
          <c:dPt>
            <c:idx val="1023"/>
          </c:dPt>
          <c:dPt>
            <c:idx val="1024"/>
          </c:dPt>
          <c:dPt>
            <c:idx val="1025"/>
          </c:dPt>
          <c:dPt>
            <c:idx val="1026"/>
          </c:dPt>
          <c:dPt>
            <c:idx val="1027"/>
          </c:dPt>
          <c:dPt>
            <c:idx val="1028"/>
          </c:dPt>
          <c:dPt>
            <c:idx val="1029"/>
          </c:dPt>
          <c:dPt>
            <c:idx val="1030"/>
          </c:dPt>
          <c:dPt>
            <c:idx val="1031"/>
          </c:dPt>
          <c:dPt>
            <c:idx val="1032"/>
          </c:dPt>
          <c:dPt>
            <c:idx val="1033"/>
          </c:dPt>
          <c:dPt>
            <c:idx val="1034"/>
          </c:dPt>
          <c:dPt>
            <c:idx val="1035"/>
          </c:dPt>
          <c:dPt>
            <c:idx val="1036"/>
          </c:dPt>
          <c:dPt>
            <c:idx val="1037"/>
          </c:dPt>
          <c:dPt>
            <c:idx val="1038"/>
          </c:dPt>
          <c:dPt>
            <c:idx val="1039"/>
          </c:dPt>
          <c:dPt>
            <c:idx val="1040"/>
          </c:dPt>
          <c:dPt>
            <c:idx val="1041"/>
          </c:dPt>
          <c:dPt>
            <c:idx val="1042"/>
          </c:dPt>
          <c:dPt>
            <c:idx val="1043"/>
          </c:dPt>
          <c:dPt>
            <c:idx val="1044"/>
          </c:dPt>
          <c:dPt>
            <c:idx val="1045"/>
          </c:dPt>
          <c:dPt>
            <c:idx val="1046"/>
          </c:dPt>
          <c:dPt>
            <c:idx val="1047"/>
          </c:dPt>
          <c:dPt>
            <c:idx val="1048"/>
          </c:dPt>
          <c:dPt>
            <c:idx val="1049"/>
          </c:dPt>
          <c:dPt>
            <c:idx val="1050"/>
          </c:dPt>
          <c:dPt>
            <c:idx val="1051"/>
          </c:dPt>
          <c:dPt>
            <c:idx val="1052"/>
          </c:dPt>
          <c:dPt>
            <c:idx val="1053"/>
          </c:dPt>
          <c:dPt>
            <c:idx val="1054"/>
          </c:dPt>
          <c:dPt>
            <c:idx val="1055"/>
          </c:dPt>
          <c:dPt>
            <c:idx val="1056"/>
          </c:dPt>
          <c:dPt>
            <c:idx val="1057"/>
          </c:dPt>
          <c:dPt>
            <c:idx val="1058"/>
          </c:dPt>
          <c:dPt>
            <c:idx val="1059"/>
          </c:dPt>
          <c:dPt>
            <c:idx val="1060"/>
          </c:dPt>
          <c:dPt>
            <c:idx val="1061"/>
          </c:dPt>
          <c:dPt>
            <c:idx val="1062"/>
          </c:dPt>
          <c:dPt>
            <c:idx val="1063"/>
          </c:dPt>
          <c:dPt>
            <c:idx val="1064"/>
          </c:dPt>
          <c:dPt>
            <c:idx val="1065"/>
          </c:dPt>
          <c:dPt>
            <c:idx val="1066"/>
          </c:dPt>
          <c:dPt>
            <c:idx val="1067"/>
          </c:dPt>
          <c:dPt>
            <c:idx val="1068"/>
          </c:dPt>
          <c:dPt>
            <c:idx val="1069"/>
          </c:dPt>
          <c:dPt>
            <c:idx val="1070"/>
          </c:dPt>
          <c:dPt>
            <c:idx val="1071"/>
          </c:dPt>
          <c:dPt>
            <c:idx val="1072"/>
          </c:dPt>
          <c:dPt>
            <c:idx val="1073"/>
          </c:dPt>
          <c:dPt>
            <c:idx val="1074"/>
          </c:dPt>
          <c:dPt>
            <c:idx val="1075"/>
          </c:dPt>
          <c:dPt>
            <c:idx val="1076"/>
          </c:dPt>
          <c:dPt>
            <c:idx val="1077"/>
          </c:dPt>
          <c:dPt>
            <c:idx val="1078"/>
          </c:dPt>
          <c:dPt>
            <c:idx val="1079"/>
          </c:dPt>
          <c:dPt>
            <c:idx val="1080"/>
          </c:dPt>
          <c:dPt>
            <c:idx val="1081"/>
          </c:dPt>
          <c:dPt>
            <c:idx val="1082"/>
          </c:dPt>
          <c:dPt>
            <c:idx val="1083"/>
          </c:dPt>
          <c:dPt>
            <c:idx val="1084"/>
          </c:dPt>
          <c:dPt>
            <c:idx val="1085"/>
          </c:dPt>
          <c:dPt>
            <c:idx val="1086"/>
          </c:dPt>
          <c:dPt>
            <c:idx val="1087"/>
          </c:dPt>
          <c:dPt>
            <c:idx val="1088"/>
          </c:dPt>
          <c:dPt>
            <c:idx val="1089"/>
          </c:dPt>
          <c:dPt>
            <c:idx val="1090"/>
          </c:dPt>
          <c:dPt>
            <c:idx val="1091"/>
          </c:dPt>
          <c:dPt>
            <c:idx val="1092"/>
          </c:dPt>
          <c:dPt>
            <c:idx val="1093"/>
          </c:dPt>
          <c:dPt>
            <c:idx val="1094"/>
          </c:dPt>
          <c:dPt>
            <c:idx val="1095"/>
          </c:dPt>
          <c:dPt>
            <c:idx val="1096"/>
          </c:dPt>
          <c:dPt>
            <c:idx val="1097"/>
          </c:dPt>
          <c:dPt>
            <c:idx val="1098"/>
          </c:dPt>
          <c:dPt>
            <c:idx val="1099"/>
          </c:dPt>
          <c:dPt>
            <c:idx val="1100"/>
          </c:dPt>
          <c:dPt>
            <c:idx val="1101"/>
          </c:dPt>
          <c:dPt>
            <c:idx val="1102"/>
          </c:dPt>
          <c:dPt>
            <c:idx val="1103"/>
          </c:dPt>
          <c:dPt>
            <c:idx val="1104"/>
          </c:dPt>
          <c:dPt>
            <c:idx val="1105"/>
          </c:dPt>
          <c:dPt>
            <c:idx val="1106"/>
          </c:dPt>
          <c:dPt>
            <c:idx val="1107"/>
          </c:dPt>
          <c:dPt>
            <c:idx val="1108"/>
          </c:dPt>
          <c:dPt>
            <c:idx val="1109"/>
          </c:dPt>
          <c:dPt>
            <c:idx val="1110"/>
          </c:dPt>
          <c:dPt>
            <c:idx val="1111"/>
          </c:dPt>
          <c:dPt>
            <c:idx val="1112"/>
          </c:dPt>
          <c:dPt>
            <c:idx val="1113"/>
          </c:dPt>
          <c:dPt>
            <c:idx val="1114"/>
          </c:dPt>
          <c:dPt>
            <c:idx val="1115"/>
          </c:dPt>
          <c:dPt>
            <c:idx val="1116"/>
          </c:dPt>
          <c:dPt>
            <c:idx val="1117"/>
          </c:dPt>
          <c:dPt>
            <c:idx val="1118"/>
          </c:dPt>
          <c:dPt>
            <c:idx val="1119"/>
          </c:dPt>
          <c:dPt>
            <c:idx val="1120"/>
          </c:dPt>
          <c:dPt>
            <c:idx val="1121"/>
          </c:dPt>
          <c:dPt>
            <c:idx val="1122"/>
          </c:dPt>
          <c:dPt>
            <c:idx val="1123"/>
          </c:dPt>
          <c:dPt>
            <c:idx val="1124"/>
          </c:dPt>
          <c:dPt>
            <c:idx val="1125"/>
          </c:dPt>
          <c:dPt>
            <c:idx val="1126"/>
          </c:dPt>
          <c:dPt>
            <c:idx val="1127"/>
          </c:dPt>
          <c:dPt>
            <c:idx val="1128"/>
          </c:dPt>
          <c:dPt>
            <c:idx val="1129"/>
          </c:dPt>
          <c:dPt>
            <c:idx val="1130"/>
          </c:dPt>
          <c:dPt>
            <c:idx val="1131"/>
          </c:dPt>
          <c:dPt>
            <c:idx val="1132"/>
          </c:dPt>
          <c:dPt>
            <c:idx val="1133"/>
          </c:dPt>
          <c:dPt>
            <c:idx val="1134"/>
          </c:dPt>
          <c:dPt>
            <c:idx val="1135"/>
          </c:dPt>
          <c:dPt>
            <c:idx val="1136"/>
          </c:dPt>
          <c:dPt>
            <c:idx val="1137"/>
          </c:dPt>
          <c:dPt>
            <c:idx val="1138"/>
          </c:dPt>
          <c:dPt>
            <c:idx val="1139"/>
          </c:dPt>
          <c:dPt>
            <c:idx val="1140"/>
          </c:dPt>
          <c:dPt>
            <c:idx val="1141"/>
          </c:dPt>
          <c:dPt>
            <c:idx val="1142"/>
          </c:dPt>
          <c:dPt>
            <c:idx val="1143"/>
          </c:dPt>
          <c:dPt>
            <c:idx val="1144"/>
          </c:dPt>
          <c:dPt>
            <c:idx val="1145"/>
          </c:dPt>
          <c:dPt>
            <c:idx val="1146"/>
          </c:dPt>
          <c:dPt>
            <c:idx val="1147"/>
          </c:dPt>
          <c:dPt>
            <c:idx val="1148"/>
          </c:dPt>
          <c:dPt>
            <c:idx val="1149"/>
          </c:dPt>
          <c:dPt>
            <c:idx val="1150"/>
          </c:dPt>
          <c:dPt>
            <c:idx val="1151"/>
          </c:dPt>
          <c:dPt>
            <c:idx val="1152"/>
          </c:dPt>
          <c:dPt>
            <c:idx val="1153"/>
          </c:dPt>
          <c:dPt>
            <c:idx val="1154"/>
          </c:dPt>
          <c:dPt>
            <c:idx val="1155"/>
          </c:dPt>
          <c:dPt>
            <c:idx val="1156"/>
          </c:dPt>
          <c:dPt>
            <c:idx val="1157"/>
          </c:dPt>
          <c:dPt>
            <c:idx val="1158"/>
          </c:dPt>
          <c:dPt>
            <c:idx val="1159"/>
          </c:dPt>
          <c:dPt>
            <c:idx val="1160"/>
          </c:dPt>
          <c:dPt>
            <c:idx val="1161"/>
          </c:dPt>
          <c:dPt>
            <c:idx val="1162"/>
          </c:dPt>
          <c:dPt>
            <c:idx val="1163"/>
          </c:dPt>
          <c:dPt>
            <c:idx val="1164"/>
          </c:dPt>
          <c:dPt>
            <c:idx val="1165"/>
          </c:dPt>
          <c:dPt>
            <c:idx val="1166"/>
          </c:dPt>
          <c:dPt>
            <c:idx val="1167"/>
          </c:dPt>
          <c:dPt>
            <c:idx val="1168"/>
          </c:dPt>
          <c:dPt>
            <c:idx val="1169"/>
          </c:dPt>
          <c:dPt>
            <c:idx val="1170"/>
          </c:dPt>
          <c:dPt>
            <c:idx val="1171"/>
          </c:dPt>
          <c:dPt>
            <c:idx val="1172"/>
          </c:dPt>
          <c:dPt>
            <c:idx val="1173"/>
          </c:dPt>
          <c:dPt>
            <c:idx val="1174"/>
          </c:dPt>
          <c:dPt>
            <c:idx val="1175"/>
          </c:dPt>
          <c:dPt>
            <c:idx val="1176"/>
          </c:dPt>
          <c:dPt>
            <c:idx val="1177"/>
          </c:dPt>
          <c:dPt>
            <c:idx val="1178"/>
          </c:dPt>
          <c:dPt>
            <c:idx val="1179"/>
          </c:dPt>
          <c:dPt>
            <c:idx val="1180"/>
          </c:dPt>
          <c:dPt>
            <c:idx val="1181"/>
          </c:dPt>
          <c:dPt>
            <c:idx val="1182"/>
          </c:dPt>
          <c:dPt>
            <c:idx val="1183"/>
          </c:dPt>
          <c:dPt>
            <c:idx val="1184"/>
          </c:dPt>
          <c:dPt>
            <c:idx val="1185"/>
          </c:dPt>
          <c:dPt>
            <c:idx val="1186"/>
          </c:dPt>
          <c:dPt>
            <c:idx val="1187"/>
          </c:dPt>
          <c:dPt>
            <c:idx val="1188"/>
          </c:dPt>
          <c:dPt>
            <c:idx val="1189"/>
          </c:dPt>
          <c:dPt>
            <c:idx val="1190"/>
          </c:dPt>
          <c:dPt>
            <c:idx val="1191"/>
          </c:dPt>
          <c:dPt>
            <c:idx val="1192"/>
          </c:dPt>
          <c:dPt>
            <c:idx val="1193"/>
          </c:dPt>
          <c:dPt>
            <c:idx val="1194"/>
          </c:dPt>
          <c:dPt>
            <c:idx val="1195"/>
          </c:dPt>
          <c:dPt>
            <c:idx val="1196"/>
          </c:dPt>
          <c:dPt>
            <c:idx val="1197"/>
          </c:dPt>
          <c:dPt>
            <c:idx val="1198"/>
          </c:dPt>
          <c:dPt>
            <c:idx val="1199"/>
          </c:dPt>
          <c:dPt>
            <c:idx val="1200"/>
          </c:dPt>
          <c:dPt>
            <c:idx val="1201"/>
          </c:dPt>
          <c:dPt>
            <c:idx val="1202"/>
          </c:dPt>
          <c:dPt>
            <c:idx val="1203"/>
          </c:dPt>
          <c:dPt>
            <c:idx val="1204"/>
          </c:dPt>
          <c:dPt>
            <c:idx val="1205"/>
          </c:dPt>
          <c:dPt>
            <c:idx val="1206"/>
          </c:dPt>
          <c:dPt>
            <c:idx val="1207"/>
          </c:dPt>
          <c:dPt>
            <c:idx val="1208"/>
          </c:dPt>
          <c:dPt>
            <c:idx val="1209"/>
          </c:dPt>
          <c:dPt>
            <c:idx val="1210"/>
          </c:dPt>
          <c:dPt>
            <c:idx val="1211"/>
          </c:dPt>
          <c:dPt>
            <c:idx val="1212"/>
          </c:dPt>
          <c:dPt>
            <c:idx val="1213"/>
          </c:dPt>
          <c:dPt>
            <c:idx val="1214"/>
          </c:dPt>
          <c:dPt>
            <c:idx val="1215"/>
          </c:dPt>
          <c:dPt>
            <c:idx val="1216"/>
          </c:dPt>
          <c:dPt>
            <c:idx val="1217"/>
          </c:dPt>
          <c:dPt>
            <c:idx val="1218"/>
          </c:dPt>
          <c:dPt>
            <c:idx val="1219"/>
          </c:dPt>
          <c:dPt>
            <c:idx val="1220"/>
          </c:dPt>
          <c:dPt>
            <c:idx val="1221"/>
          </c:dPt>
          <c:dPt>
            <c:idx val="1222"/>
          </c:dPt>
          <c:dPt>
            <c:idx val="1223"/>
          </c:dPt>
          <c:dPt>
            <c:idx val="1224"/>
          </c:dPt>
          <c:dPt>
            <c:idx val="1225"/>
          </c:dPt>
          <c:dPt>
            <c:idx val="1226"/>
          </c:dPt>
          <c:dPt>
            <c:idx val="1227"/>
          </c:dPt>
          <c:dPt>
            <c:idx val="1228"/>
          </c:dPt>
          <c:dPt>
            <c:idx val="1229"/>
          </c:dPt>
          <c:dPt>
            <c:idx val="1230"/>
          </c:dPt>
          <c:dPt>
            <c:idx val="1231"/>
          </c:dPt>
          <c:dPt>
            <c:idx val="1232"/>
          </c:dPt>
          <c:dPt>
            <c:idx val="1233"/>
          </c:dPt>
          <c:dPt>
            <c:idx val="1234"/>
          </c:dPt>
          <c:dPt>
            <c:idx val="1235"/>
          </c:dPt>
          <c:dPt>
            <c:idx val="1236"/>
          </c:dPt>
          <c:dPt>
            <c:idx val="1237"/>
          </c:dPt>
          <c:dPt>
            <c:idx val="1238"/>
          </c:dPt>
          <c:dPt>
            <c:idx val="1239"/>
          </c:dPt>
          <c:dPt>
            <c:idx val="1240"/>
          </c:dPt>
          <c:dPt>
            <c:idx val="1241"/>
          </c:dPt>
          <c:dPt>
            <c:idx val="1242"/>
          </c:dPt>
          <c:dPt>
            <c:idx val="1243"/>
          </c:dPt>
          <c:dPt>
            <c:idx val="1244"/>
          </c:dPt>
          <c:dPt>
            <c:idx val="1245"/>
          </c:dPt>
          <c:dPt>
            <c:idx val="1246"/>
          </c:dPt>
          <c:dPt>
            <c:idx val="1247"/>
          </c:dPt>
          <c:dPt>
            <c:idx val="1248"/>
          </c:dPt>
          <c:dPt>
            <c:idx val="1249"/>
          </c:dPt>
          <c:dPt>
            <c:idx val="1250"/>
          </c:dPt>
          <c:dPt>
            <c:idx val="1251"/>
          </c:dPt>
          <c:dPt>
            <c:idx val="1252"/>
          </c:dPt>
          <c:dPt>
            <c:idx val="1253"/>
          </c:dPt>
          <c:dPt>
            <c:idx val="1254"/>
          </c:dPt>
          <c:dPt>
            <c:idx val="1255"/>
          </c:dPt>
          <c:dPt>
            <c:idx val="1256"/>
          </c:dPt>
          <c:dPt>
            <c:idx val="1257"/>
          </c:dPt>
          <c:dPt>
            <c:idx val="1258"/>
          </c:dPt>
          <c:dPt>
            <c:idx val="1259"/>
          </c:dPt>
          <c:dPt>
            <c:idx val="1260"/>
          </c:dPt>
          <c:dPt>
            <c:idx val="1261"/>
          </c:dPt>
          <c:dPt>
            <c:idx val="1262"/>
          </c:dPt>
          <c:dPt>
            <c:idx val="1263"/>
          </c:dPt>
          <c:dPt>
            <c:idx val="1264"/>
          </c:dPt>
          <c:dPt>
            <c:idx val="1265"/>
          </c:dPt>
          <c:dPt>
            <c:idx val="1266"/>
          </c:dPt>
          <c:dPt>
            <c:idx val="1267"/>
          </c:dPt>
          <c:dPt>
            <c:idx val="1268"/>
          </c:dPt>
          <c:dPt>
            <c:idx val="1269"/>
          </c:dPt>
          <c:dPt>
            <c:idx val="1270"/>
          </c:dPt>
          <c:dPt>
            <c:idx val="1271"/>
          </c:dPt>
          <c:dPt>
            <c:idx val="1272"/>
          </c:dPt>
          <c:dPt>
            <c:idx val="1273"/>
          </c:dPt>
          <c:dPt>
            <c:idx val="1274"/>
          </c:dPt>
          <c:dPt>
            <c:idx val="1275"/>
          </c:dPt>
          <c:dPt>
            <c:idx val="1276"/>
          </c:dPt>
          <c:dPt>
            <c:idx val="1277"/>
          </c:dPt>
          <c:dPt>
            <c:idx val="1278"/>
          </c:dPt>
          <c:dPt>
            <c:idx val="1279"/>
          </c:dPt>
          <c:dPt>
            <c:idx val="1280"/>
          </c:dPt>
          <c:dPt>
            <c:idx val="1281"/>
          </c:dPt>
          <c:dPt>
            <c:idx val="1282"/>
          </c:dPt>
          <c:dPt>
            <c:idx val="1283"/>
          </c:dPt>
          <c:dPt>
            <c:idx val="1284"/>
          </c:dPt>
          <c:dPt>
            <c:idx val="1285"/>
          </c:dPt>
          <c:dPt>
            <c:idx val="1286"/>
          </c:dPt>
          <c:dPt>
            <c:idx val="1287"/>
          </c:dPt>
          <c:dPt>
            <c:idx val="1288"/>
          </c:dPt>
          <c:dPt>
            <c:idx val="1289"/>
          </c:dPt>
          <c:dPt>
            <c:idx val="1290"/>
          </c:dPt>
          <c:dPt>
            <c:idx val="1291"/>
          </c:dPt>
          <c:dPt>
            <c:idx val="1292"/>
          </c:dPt>
          <c:dPt>
            <c:idx val="1293"/>
          </c:dPt>
          <c:dPt>
            <c:idx val="1294"/>
          </c:dPt>
          <c:dPt>
            <c:idx val="1295"/>
          </c:dPt>
          <c:dPt>
            <c:idx val="1296"/>
          </c:dPt>
          <c:dPt>
            <c:idx val="1297"/>
          </c:dPt>
          <c:dPt>
            <c:idx val="1298"/>
          </c:dPt>
          <c:dPt>
            <c:idx val="1299"/>
          </c:dPt>
          <c:dPt>
            <c:idx val="1300"/>
          </c:dPt>
          <c:dPt>
            <c:idx val="1301"/>
          </c:dPt>
          <c:dPt>
            <c:idx val="1302"/>
          </c:dPt>
          <c:dPt>
            <c:idx val="1303"/>
          </c:dPt>
          <c:dPt>
            <c:idx val="1304"/>
          </c:dPt>
          <c:dPt>
            <c:idx val="1305"/>
          </c:dPt>
          <c:dPt>
            <c:idx val="1306"/>
          </c:dPt>
          <c:dPt>
            <c:idx val="1307"/>
          </c:dPt>
          <c:dPt>
            <c:idx val="1308"/>
          </c:dPt>
          <c:dPt>
            <c:idx val="1309"/>
          </c:dPt>
          <c:dPt>
            <c:idx val="1310"/>
          </c:dPt>
          <c:dPt>
            <c:idx val="1311"/>
          </c:dPt>
          <c:dPt>
            <c:idx val="1312"/>
          </c:dPt>
          <c:dPt>
            <c:idx val="1313"/>
          </c:dPt>
          <c:dPt>
            <c:idx val="1314"/>
          </c:dPt>
          <c:dPt>
            <c:idx val="1315"/>
          </c:dPt>
          <c:dPt>
            <c:idx val="1316"/>
          </c:dPt>
          <c:dPt>
            <c:idx val="1317"/>
          </c:dPt>
          <c:dPt>
            <c:idx val="1318"/>
          </c:dPt>
          <c:dPt>
            <c:idx val="1319"/>
          </c:dPt>
          <c:dPt>
            <c:idx val="1320"/>
          </c:dPt>
          <c:dPt>
            <c:idx val="1321"/>
          </c:dPt>
          <c:dPt>
            <c:idx val="1322"/>
          </c:dPt>
          <c:dPt>
            <c:idx val="1323"/>
          </c:dPt>
          <c:dPt>
            <c:idx val="1324"/>
          </c:dPt>
          <c:dPt>
            <c:idx val="1325"/>
          </c:dPt>
          <c:dPt>
            <c:idx val="1326"/>
          </c:dPt>
          <c:dPt>
            <c:idx val="1327"/>
          </c:dPt>
          <c:dPt>
            <c:idx val="1328"/>
          </c:dPt>
          <c:dPt>
            <c:idx val="1329"/>
          </c:dPt>
          <c:dPt>
            <c:idx val="1330"/>
          </c:dPt>
          <c:dPt>
            <c:idx val="1331"/>
          </c:dPt>
          <c:dPt>
            <c:idx val="1332"/>
          </c:dPt>
          <c:dPt>
            <c:idx val="1333"/>
          </c:dPt>
          <c:dPt>
            <c:idx val="1334"/>
          </c:dPt>
          <c:dPt>
            <c:idx val="1335"/>
          </c:dPt>
          <c:dPt>
            <c:idx val="1336"/>
          </c:dPt>
          <c:dPt>
            <c:idx val="1337"/>
          </c:dPt>
          <c:dPt>
            <c:idx val="1338"/>
          </c:dPt>
          <c:dPt>
            <c:idx val="1339"/>
          </c:dPt>
          <c:dPt>
            <c:idx val="1340"/>
          </c:dPt>
          <c:dPt>
            <c:idx val="1341"/>
          </c:dPt>
          <c:dPt>
            <c:idx val="1342"/>
          </c:dPt>
          <c:dPt>
            <c:idx val="1343"/>
          </c:dPt>
          <c:dPt>
            <c:idx val="1344"/>
          </c:dPt>
          <c:dPt>
            <c:idx val="1345"/>
          </c:dPt>
          <c:dPt>
            <c:idx val="1346"/>
          </c:dPt>
          <c:dPt>
            <c:idx val="1347"/>
          </c:dPt>
          <c:dPt>
            <c:idx val="1348"/>
          </c:dPt>
          <c:dPt>
            <c:idx val="1349"/>
          </c:dPt>
          <c:dPt>
            <c:idx val="1350"/>
          </c:dPt>
          <c:dPt>
            <c:idx val="1351"/>
          </c:dPt>
          <c:dPt>
            <c:idx val="1352"/>
          </c:dPt>
          <c:dPt>
            <c:idx val="1353"/>
          </c:dPt>
          <c:dPt>
            <c:idx val="1354"/>
          </c:dPt>
          <c:dPt>
            <c:idx val="1355"/>
          </c:dPt>
          <c:dPt>
            <c:idx val="1356"/>
          </c:dPt>
          <c:dPt>
            <c:idx val="1357"/>
          </c:dPt>
          <c:dPt>
            <c:idx val="1358"/>
          </c:dPt>
          <c:dPt>
            <c:idx val="1359"/>
          </c:dPt>
          <c:dPt>
            <c:idx val="1360"/>
          </c:dPt>
          <c:dPt>
            <c:idx val="1361"/>
          </c:dPt>
          <c:dPt>
            <c:idx val="1362"/>
          </c:dPt>
          <c:dPt>
            <c:idx val="1363"/>
          </c:dPt>
          <c:dPt>
            <c:idx val="1364"/>
          </c:dPt>
          <c:dPt>
            <c:idx val="1365"/>
          </c:dPt>
          <c:dPt>
            <c:idx val="1366"/>
          </c:dPt>
          <c:dPt>
            <c:idx val="1367"/>
          </c:dPt>
          <c:dPt>
            <c:idx val="1368"/>
          </c:dPt>
          <c:dPt>
            <c:idx val="1369"/>
          </c:dPt>
          <c:dPt>
            <c:idx val="1370"/>
          </c:dPt>
          <c:dPt>
            <c:idx val="1371"/>
          </c:dPt>
          <c:dPt>
            <c:idx val="1372"/>
          </c:dPt>
          <c:dPt>
            <c:idx val="1373"/>
          </c:dPt>
          <c:dPt>
            <c:idx val="1374"/>
          </c:dPt>
          <c:dPt>
            <c:idx val="1375"/>
          </c:dPt>
          <c:dPt>
            <c:idx val="1376"/>
          </c:dPt>
          <c:dPt>
            <c:idx val="1377"/>
          </c:dPt>
          <c:dPt>
            <c:idx val="1378"/>
          </c:dPt>
          <c:dPt>
            <c:idx val="1379"/>
          </c:dPt>
          <c:dPt>
            <c:idx val="1380"/>
          </c:dPt>
          <c:dPt>
            <c:idx val="1381"/>
          </c:dPt>
          <c:dPt>
            <c:idx val="1382"/>
          </c:dPt>
          <c:dPt>
            <c:idx val="1383"/>
          </c:dPt>
          <c:dPt>
            <c:idx val="1384"/>
          </c:dPt>
          <c:dPt>
            <c:idx val="1385"/>
          </c:dPt>
          <c:dPt>
            <c:idx val="1386"/>
          </c:dPt>
          <c:dPt>
            <c:idx val="1387"/>
          </c:dPt>
          <c:dPt>
            <c:idx val="1388"/>
          </c:dPt>
          <c:dPt>
            <c:idx val="1389"/>
          </c:dPt>
          <c:dPt>
            <c:idx val="1390"/>
          </c:dPt>
          <c:dPt>
            <c:idx val="1391"/>
          </c:dPt>
          <c:dPt>
            <c:idx val="1392"/>
          </c:dPt>
          <c:dPt>
            <c:idx val="1393"/>
          </c:dPt>
          <c:dPt>
            <c:idx val="1394"/>
          </c:dPt>
          <c:dPt>
            <c:idx val="1395"/>
          </c:dPt>
          <c:dPt>
            <c:idx val="1396"/>
          </c:dPt>
          <c:dPt>
            <c:idx val="1397"/>
          </c:dPt>
          <c:dPt>
            <c:idx val="1398"/>
          </c:dPt>
          <c:dPt>
            <c:idx val="1399"/>
          </c:dPt>
          <c:dPt>
            <c:idx val="1400"/>
          </c:dPt>
          <c:dPt>
            <c:idx val="1401"/>
          </c:dPt>
          <c:dPt>
            <c:idx val="1402"/>
          </c:dPt>
          <c:dPt>
            <c:idx val="1403"/>
          </c:dPt>
          <c:dPt>
            <c:idx val="1404"/>
          </c:dPt>
          <c:dPt>
            <c:idx val="1405"/>
          </c:dPt>
          <c:dPt>
            <c:idx val="1406"/>
          </c:dPt>
          <c:dPt>
            <c:idx val="1407"/>
          </c:dPt>
          <c:dPt>
            <c:idx val="1408"/>
          </c:dPt>
          <c:dPt>
            <c:idx val="1409"/>
          </c:dPt>
          <c:dPt>
            <c:idx val="1410"/>
          </c:dPt>
          <c:dPt>
            <c:idx val="1411"/>
          </c:dPt>
          <c:dPt>
            <c:idx val="1412"/>
          </c:dPt>
          <c:dPt>
            <c:idx val="1413"/>
          </c:dPt>
          <c:dPt>
            <c:idx val="1414"/>
          </c:dPt>
          <c:dPt>
            <c:idx val="1415"/>
          </c:dPt>
          <c:dPt>
            <c:idx val="1416"/>
          </c:dPt>
          <c:dPt>
            <c:idx val="1417"/>
          </c:dPt>
          <c:dPt>
            <c:idx val="1418"/>
          </c:dPt>
          <c:dPt>
            <c:idx val="1419"/>
          </c:dPt>
          <c:dPt>
            <c:idx val="1420"/>
          </c:dPt>
          <c:dPt>
            <c:idx val="1421"/>
          </c:dPt>
          <c:dPt>
            <c:idx val="1422"/>
          </c:dPt>
          <c:dPt>
            <c:idx val="1423"/>
          </c:dPt>
          <c:dPt>
            <c:idx val="1424"/>
          </c:dPt>
          <c:dPt>
            <c:idx val="1425"/>
          </c:dPt>
          <c:dPt>
            <c:idx val="1426"/>
          </c:dPt>
          <c:dPt>
            <c:idx val="1427"/>
          </c:dPt>
          <c:dPt>
            <c:idx val="1428"/>
          </c:dPt>
          <c:dPt>
            <c:idx val="1429"/>
          </c:dPt>
          <c:dPt>
            <c:idx val="1430"/>
          </c:dPt>
          <c:dPt>
            <c:idx val="1431"/>
          </c:dPt>
          <c:dPt>
            <c:idx val="1432"/>
          </c:dPt>
          <c:dPt>
            <c:idx val="1433"/>
          </c:dPt>
          <c:dPt>
            <c:idx val="1434"/>
          </c:dPt>
          <c:dPt>
            <c:idx val="1435"/>
          </c:dPt>
          <c:dPt>
            <c:idx val="1436"/>
          </c:dPt>
          <c:dPt>
            <c:idx val="1437"/>
          </c:dPt>
          <c:dPt>
            <c:idx val="1438"/>
          </c:dPt>
          <c:dPt>
            <c:idx val="1439"/>
          </c:dPt>
          <c:dPt>
            <c:idx val="1440"/>
          </c:dPt>
          <c:dPt>
            <c:idx val="1441"/>
          </c:dPt>
          <c:dPt>
            <c:idx val="1442"/>
          </c:dPt>
          <c:dPt>
            <c:idx val="1443"/>
          </c:dPt>
          <c:dPt>
            <c:idx val="1444"/>
          </c:dPt>
          <c:dPt>
            <c:idx val="1445"/>
          </c:dPt>
          <c:dPt>
            <c:idx val="1446"/>
          </c:dPt>
          <c:dPt>
            <c:idx val="1447"/>
          </c:dPt>
          <c:dPt>
            <c:idx val="1448"/>
          </c:dPt>
          <c:dPt>
            <c:idx val="1449"/>
          </c:dPt>
          <c:dPt>
            <c:idx val="1450"/>
          </c:dPt>
          <c:dPt>
            <c:idx val="1451"/>
          </c:dPt>
          <c:dPt>
            <c:idx val="1452"/>
          </c:dPt>
          <c:dPt>
            <c:idx val="1453"/>
          </c:dPt>
          <c:dPt>
            <c:idx val="1454"/>
          </c:dPt>
          <c:dPt>
            <c:idx val="1455"/>
          </c:dPt>
          <c:dPt>
            <c:idx val="1456"/>
          </c:dPt>
          <c:dPt>
            <c:idx val="1457"/>
          </c:dPt>
          <c:dPt>
            <c:idx val="1458"/>
          </c:dPt>
          <c:dPt>
            <c:idx val="1459"/>
          </c:dPt>
          <c:dPt>
            <c:idx val="1460"/>
          </c:dPt>
          <c:dPt>
            <c:idx val="1461"/>
          </c:dPt>
          <c:dPt>
            <c:idx val="1462"/>
          </c:dPt>
          <c:dPt>
            <c:idx val="1463"/>
          </c:dPt>
          <c:dPt>
            <c:idx val="1464"/>
          </c:dPt>
          <c:dPt>
            <c:idx val="1465"/>
          </c:dPt>
          <c:dPt>
            <c:idx val="1466"/>
          </c:dPt>
          <c:dPt>
            <c:idx val="1467"/>
          </c:dPt>
          <c:dPt>
            <c:idx val="1468"/>
          </c:dPt>
          <c:dPt>
            <c:idx val="1469"/>
          </c:dPt>
          <c:dPt>
            <c:idx val="1470"/>
          </c:dPt>
          <c:dPt>
            <c:idx val="1471"/>
          </c:dPt>
          <c:dPt>
            <c:idx val="1472"/>
          </c:dPt>
          <c:dPt>
            <c:idx val="1473"/>
          </c:dPt>
          <c:dPt>
            <c:idx val="1474"/>
          </c:dPt>
          <c:dPt>
            <c:idx val="1475"/>
          </c:dPt>
          <c:dPt>
            <c:idx val="1476"/>
          </c:dPt>
          <c:dPt>
            <c:idx val="1477"/>
          </c:dPt>
          <c:dPt>
            <c:idx val="1478"/>
          </c:dPt>
          <c:dPt>
            <c:idx val="1479"/>
          </c:dPt>
          <c:dPt>
            <c:idx val="1480"/>
          </c:dPt>
          <c:dPt>
            <c:idx val="1481"/>
          </c:dPt>
          <c:dPt>
            <c:idx val="1482"/>
          </c:dPt>
          <c:dPt>
            <c:idx val="1483"/>
          </c:dPt>
          <c:dPt>
            <c:idx val="1484"/>
          </c:dPt>
          <c:dPt>
            <c:idx val="1485"/>
          </c:dPt>
          <c:dPt>
            <c:idx val="1486"/>
          </c:dPt>
          <c:dPt>
            <c:idx val="1487"/>
          </c:dPt>
          <c:dPt>
            <c:idx val="1488"/>
          </c:dPt>
          <c:dPt>
            <c:idx val="1489"/>
          </c:dPt>
          <c:dPt>
            <c:idx val="1490"/>
          </c:dPt>
          <c:dPt>
            <c:idx val="1491"/>
          </c:dPt>
          <c:dPt>
            <c:idx val="1492"/>
          </c:dPt>
          <c:dPt>
            <c:idx val="1493"/>
          </c:dPt>
          <c:dPt>
            <c:idx val="1494"/>
          </c:dPt>
          <c:dPt>
            <c:idx val="1495"/>
          </c:dPt>
          <c:dPt>
            <c:idx val="1496"/>
          </c:dPt>
          <c:dPt>
            <c:idx val="1497"/>
          </c:dPt>
          <c:dPt>
            <c:idx val="1498"/>
          </c:dPt>
          <c:dPt>
            <c:idx val="1499"/>
          </c:dPt>
          <c:dPt>
            <c:idx val="1500"/>
          </c:dPt>
          <c:dPt>
            <c:idx val="1501"/>
          </c:dPt>
          <c:dPt>
            <c:idx val="1502"/>
          </c:dPt>
          <c:dPt>
            <c:idx val="1503"/>
          </c:dPt>
          <c:dPt>
            <c:idx val="1504"/>
          </c:dPt>
          <c:dPt>
            <c:idx val="1505"/>
          </c:dPt>
          <c:dPt>
            <c:idx val="1506"/>
          </c:dPt>
          <c:dPt>
            <c:idx val="1507"/>
          </c:dPt>
          <c:dPt>
            <c:idx val="1508"/>
          </c:dPt>
          <c:dPt>
            <c:idx val="1509"/>
          </c:dPt>
          <c:dPt>
            <c:idx val="1510"/>
          </c:dPt>
          <c:dPt>
            <c:idx val="1511"/>
          </c:dPt>
          <c:dPt>
            <c:idx val="1512"/>
          </c:dPt>
          <c:dPt>
            <c:idx val="1513"/>
          </c:dPt>
          <c:dPt>
            <c:idx val="1514"/>
          </c:dPt>
          <c:dPt>
            <c:idx val="1515"/>
          </c:dPt>
          <c:dPt>
            <c:idx val="1516"/>
          </c:dPt>
          <c:dPt>
            <c:idx val="1517"/>
          </c:dPt>
          <c:dPt>
            <c:idx val="1518"/>
          </c:dPt>
          <c:dPt>
            <c:idx val="1519"/>
          </c:dPt>
          <c:dPt>
            <c:idx val="1520"/>
          </c:dPt>
          <c:dPt>
            <c:idx val="1521"/>
          </c:dPt>
          <c:dPt>
            <c:idx val="1522"/>
          </c:dPt>
          <c:dPt>
            <c:idx val="1523"/>
          </c:dPt>
          <c:dPt>
            <c:idx val="1524"/>
          </c:dPt>
          <c:dPt>
            <c:idx val="1525"/>
          </c:dPt>
          <c:dPt>
            <c:idx val="1526"/>
          </c:dPt>
          <c:dPt>
            <c:idx val="1527"/>
          </c:dPt>
          <c:dPt>
            <c:idx val="1528"/>
          </c:dPt>
          <c:dPt>
            <c:idx val="1529"/>
          </c:dPt>
          <c:dPt>
            <c:idx val="1530"/>
          </c:dPt>
          <c:dPt>
            <c:idx val="1531"/>
          </c:dPt>
          <c:dPt>
            <c:idx val="1532"/>
          </c:dPt>
          <c:dPt>
            <c:idx val="1533"/>
          </c:dPt>
          <c:dPt>
            <c:idx val="1534"/>
          </c:dPt>
          <c:dPt>
            <c:idx val="1535"/>
          </c:dPt>
          <c:dPt>
            <c:idx val="1536"/>
          </c:dPt>
          <c:dPt>
            <c:idx val="1537"/>
          </c:dPt>
          <c:dPt>
            <c:idx val="1538"/>
          </c:dPt>
          <c:dPt>
            <c:idx val="1539"/>
          </c:dPt>
          <c:dPt>
            <c:idx val="1540"/>
          </c:dPt>
          <c:dPt>
            <c:idx val="1541"/>
          </c:dPt>
          <c:dPt>
            <c:idx val="1542"/>
          </c:dPt>
          <c:dPt>
            <c:idx val="1543"/>
          </c:dPt>
          <c:dPt>
            <c:idx val="1544"/>
          </c:dPt>
          <c:dPt>
            <c:idx val="1545"/>
          </c:dPt>
          <c:dPt>
            <c:idx val="1546"/>
          </c:dPt>
          <c:dPt>
            <c:idx val="1547"/>
          </c:dPt>
          <c:dPt>
            <c:idx val="1548"/>
          </c:dPt>
          <c:dPt>
            <c:idx val="1549"/>
          </c:dPt>
          <c:dPt>
            <c:idx val="1550"/>
          </c:dPt>
          <c:dPt>
            <c:idx val="1551"/>
          </c:dPt>
          <c:dPt>
            <c:idx val="1552"/>
          </c:dPt>
          <c:dPt>
            <c:idx val="1553"/>
          </c:dPt>
          <c:dPt>
            <c:idx val="1554"/>
          </c:dPt>
          <c:dPt>
            <c:idx val="1555"/>
          </c:dPt>
          <c:dPt>
            <c:idx val="1556"/>
          </c:dPt>
          <c:dPt>
            <c:idx val="1557"/>
          </c:dPt>
          <c:dPt>
            <c:idx val="1558"/>
          </c:dPt>
          <c:dPt>
            <c:idx val="1559"/>
          </c:dPt>
          <c:dPt>
            <c:idx val="1560"/>
          </c:dPt>
          <c:dPt>
            <c:idx val="1561"/>
          </c:dPt>
          <c:dPt>
            <c:idx val="1562"/>
          </c:dPt>
          <c:dPt>
            <c:idx val="1563"/>
          </c:dPt>
          <c:dPt>
            <c:idx val="1564"/>
          </c:dPt>
          <c:dPt>
            <c:idx val="1565"/>
          </c:dPt>
          <c:dPt>
            <c:idx val="1566"/>
          </c:dPt>
          <c:dPt>
            <c:idx val="1567"/>
          </c:dPt>
          <c:dPt>
            <c:idx val="1568"/>
          </c:dPt>
          <c:dPt>
            <c:idx val="1569"/>
          </c:dPt>
          <c:dPt>
            <c:idx val="1570"/>
          </c:dPt>
          <c:dPt>
            <c:idx val="1571"/>
          </c:dPt>
          <c:dPt>
            <c:idx val="1572"/>
          </c:dPt>
          <c:dPt>
            <c:idx val="1573"/>
          </c:dPt>
          <c:dPt>
            <c:idx val="1574"/>
          </c:dPt>
          <c:dPt>
            <c:idx val="1575"/>
          </c:dPt>
          <c:dPt>
            <c:idx val="1576"/>
          </c:dPt>
          <c:dPt>
            <c:idx val="1577"/>
          </c:dPt>
          <c:dPt>
            <c:idx val="1578"/>
          </c:dPt>
          <c:dPt>
            <c:idx val="1579"/>
          </c:dPt>
          <c:dPt>
            <c:idx val="1580"/>
          </c:dPt>
          <c:dPt>
            <c:idx val="1581"/>
          </c:dPt>
          <c:dPt>
            <c:idx val="1582"/>
          </c:dPt>
          <c:dPt>
            <c:idx val="1583"/>
          </c:dPt>
          <c:dPt>
            <c:idx val="1584"/>
          </c:dPt>
          <c:dPt>
            <c:idx val="1585"/>
          </c:dPt>
          <c:dPt>
            <c:idx val="1586"/>
          </c:dPt>
          <c:dPt>
            <c:idx val="1587"/>
          </c:dPt>
          <c:dPt>
            <c:idx val="1588"/>
          </c:dPt>
          <c:dPt>
            <c:idx val="1589"/>
          </c:dPt>
          <c:dPt>
            <c:idx val="1590"/>
          </c:dPt>
          <c:dPt>
            <c:idx val="1591"/>
          </c:dPt>
          <c:dPt>
            <c:idx val="1592"/>
          </c:dPt>
          <c:dPt>
            <c:idx val="1593"/>
          </c:dPt>
          <c:dPt>
            <c:idx val="1594"/>
          </c:dPt>
          <c:dPt>
            <c:idx val="1595"/>
          </c:dPt>
          <c:dPt>
            <c:idx val="1596"/>
          </c:dPt>
          <c:dPt>
            <c:idx val="1597"/>
          </c:dPt>
          <c:dPt>
            <c:idx val="1598"/>
          </c:dPt>
          <c:dPt>
            <c:idx val="1599"/>
          </c:dPt>
          <c:dPt>
            <c:idx val="1600"/>
          </c:dPt>
          <c:dPt>
            <c:idx val="1601"/>
          </c:dPt>
          <c:dPt>
            <c:idx val="1602"/>
          </c:dPt>
          <c:dPt>
            <c:idx val="1603"/>
          </c:dPt>
          <c:dPt>
            <c:idx val="1604"/>
          </c:dPt>
          <c:dPt>
            <c:idx val="1605"/>
          </c:dPt>
          <c:dPt>
            <c:idx val="1606"/>
          </c:dPt>
          <c:dPt>
            <c:idx val="1607"/>
          </c:dPt>
          <c:dPt>
            <c:idx val="1608"/>
          </c:dPt>
          <c:dPt>
            <c:idx val="1609"/>
          </c:dPt>
          <c:dPt>
            <c:idx val="1610"/>
          </c:dPt>
          <c:dPt>
            <c:idx val="1611"/>
          </c:dPt>
          <c:dPt>
            <c:idx val="1612"/>
          </c:dPt>
          <c:dPt>
            <c:idx val="1613"/>
          </c:dPt>
          <c:dPt>
            <c:idx val="1614"/>
          </c:dPt>
          <c:dPt>
            <c:idx val="1615"/>
          </c:dPt>
          <c:dPt>
            <c:idx val="1616"/>
          </c:dPt>
          <c:dPt>
            <c:idx val="1617"/>
          </c:dPt>
          <c:dPt>
            <c:idx val="1618"/>
          </c:dPt>
          <c:dPt>
            <c:idx val="1619"/>
          </c:dPt>
          <c:dPt>
            <c:idx val="1620"/>
          </c:dPt>
          <c:dPt>
            <c:idx val="1621"/>
          </c:dPt>
          <c:dPt>
            <c:idx val="1622"/>
          </c:dPt>
          <c:dPt>
            <c:idx val="1623"/>
          </c:dPt>
          <c:dPt>
            <c:idx val="1624"/>
          </c:dPt>
          <c:dPt>
            <c:idx val="1625"/>
          </c:dPt>
          <c:dPt>
            <c:idx val="1626"/>
          </c:dPt>
          <c:dPt>
            <c:idx val="1627"/>
          </c:dPt>
          <c:dPt>
            <c:idx val="1628"/>
          </c:dPt>
          <c:dPt>
            <c:idx val="1629"/>
          </c:dPt>
          <c:dPt>
            <c:idx val="1630"/>
          </c:dPt>
          <c:dPt>
            <c:idx val="1631"/>
          </c:dPt>
          <c:dPt>
            <c:idx val="1632"/>
          </c:dPt>
          <c:dPt>
            <c:idx val="1633"/>
          </c:dPt>
          <c:dPt>
            <c:idx val="1634"/>
          </c:dPt>
          <c:dPt>
            <c:idx val="1635"/>
          </c:dPt>
          <c:dPt>
            <c:idx val="1636"/>
          </c:dPt>
          <c:dPt>
            <c:idx val="1637"/>
          </c:dPt>
          <c:dPt>
            <c:idx val="1638"/>
          </c:dPt>
          <c:dPt>
            <c:idx val="1639"/>
          </c:dPt>
          <c:dPt>
            <c:idx val="1640"/>
          </c:dPt>
          <c:dPt>
            <c:idx val="1641"/>
          </c:dPt>
          <c:dPt>
            <c:idx val="1642"/>
          </c:dPt>
          <c:dPt>
            <c:idx val="1643"/>
          </c:dPt>
          <c:dPt>
            <c:idx val="1644"/>
          </c:dPt>
          <c:dPt>
            <c:idx val="1645"/>
          </c:dPt>
          <c:dPt>
            <c:idx val="1646"/>
          </c:dPt>
          <c:dPt>
            <c:idx val="1647"/>
          </c:dPt>
          <c:dPt>
            <c:idx val="1648"/>
          </c:dPt>
          <c:dPt>
            <c:idx val="1649"/>
          </c:dPt>
          <c:dPt>
            <c:idx val="1650"/>
          </c:dPt>
          <c:dPt>
            <c:idx val="1651"/>
          </c:dPt>
          <c:dPt>
            <c:idx val="1652"/>
          </c:dPt>
          <c:dPt>
            <c:idx val="1653"/>
          </c:dPt>
          <c:dPt>
            <c:idx val="1654"/>
          </c:dPt>
          <c:dPt>
            <c:idx val="1655"/>
          </c:dPt>
          <c:dPt>
            <c:idx val="1656"/>
          </c:dPt>
          <c:dPt>
            <c:idx val="1657"/>
          </c:dPt>
          <c:dPt>
            <c:idx val="1658"/>
          </c:dPt>
          <c:dPt>
            <c:idx val="1659"/>
          </c:dPt>
          <c:dPt>
            <c:idx val="1660"/>
          </c:dPt>
          <c:dPt>
            <c:idx val="1661"/>
          </c:dPt>
          <c:dPt>
            <c:idx val="1662"/>
          </c:dPt>
          <c:dPt>
            <c:idx val="1663"/>
          </c:dPt>
          <c:dPt>
            <c:idx val="1664"/>
          </c:dPt>
          <c:dPt>
            <c:idx val="1665"/>
          </c:dPt>
          <c:dPt>
            <c:idx val="1666"/>
          </c:dPt>
          <c:dPt>
            <c:idx val="1667"/>
          </c:dPt>
          <c:dPt>
            <c:idx val="1668"/>
          </c:dPt>
          <c:dPt>
            <c:idx val="1669"/>
          </c:dPt>
          <c:dPt>
            <c:idx val="1670"/>
          </c:dPt>
          <c:dPt>
            <c:idx val="1671"/>
          </c:dPt>
          <c:dPt>
            <c:idx val="1672"/>
          </c:dPt>
          <c:dPt>
            <c:idx val="1673"/>
          </c:dPt>
          <c:dPt>
            <c:idx val="1674"/>
          </c:dPt>
          <c:dPt>
            <c:idx val="1675"/>
          </c:dPt>
          <c:dPt>
            <c:idx val="1676"/>
          </c:dPt>
          <c:dPt>
            <c:idx val="1677"/>
          </c:dPt>
          <c:dPt>
            <c:idx val="1678"/>
          </c:dPt>
          <c:dPt>
            <c:idx val="1679"/>
          </c:dPt>
          <c:dPt>
            <c:idx val="1680"/>
          </c:dPt>
          <c:dPt>
            <c:idx val="1681"/>
          </c:dPt>
          <c:dPt>
            <c:idx val="1682"/>
          </c:dPt>
          <c:dPt>
            <c:idx val="1683"/>
          </c:dPt>
          <c:dPt>
            <c:idx val="1684"/>
          </c:dPt>
          <c:dPt>
            <c:idx val="1685"/>
          </c:dPt>
          <c:dPt>
            <c:idx val="1686"/>
          </c:dPt>
          <c:dPt>
            <c:idx val="1687"/>
          </c:dPt>
          <c:dPt>
            <c:idx val="1688"/>
          </c:dPt>
          <c:dPt>
            <c:idx val="1689"/>
          </c:dPt>
          <c:dPt>
            <c:idx val="1690"/>
          </c:dPt>
          <c:dPt>
            <c:idx val="1691"/>
          </c:dPt>
          <c:dPt>
            <c:idx val="1692"/>
          </c:dPt>
          <c:dPt>
            <c:idx val="1693"/>
          </c:dPt>
          <c:dPt>
            <c:idx val="1694"/>
          </c:dPt>
          <c:dPt>
            <c:idx val="1695"/>
          </c:dPt>
          <c:dPt>
            <c:idx val="1696"/>
          </c:dPt>
          <c:dPt>
            <c:idx val="1697"/>
          </c:dPt>
          <c:dPt>
            <c:idx val="1698"/>
          </c:dPt>
          <c:dPt>
            <c:idx val="1699"/>
          </c:dPt>
          <c:dPt>
            <c:idx val="1700"/>
          </c:dPt>
          <c:dPt>
            <c:idx val="1701"/>
          </c:dPt>
          <c:dPt>
            <c:idx val="1702"/>
          </c:dPt>
          <c:dPt>
            <c:idx val="1703"/>
          </c:dPt>
          <c:dPt>
            <c:idx val="1704"/>
          </c:dPt>
          <c:dPt>
            <c:idx val="1705"/>
          </c:dPt>
          <c:dPt>
            <c:idx val="1706"/>
          </c:dPt>
          <c:dPt>
            <c:idx val="1707"/>
          </c:dPt>
          <c:dPt>
            <c:idx val="1708"/>
          </c:dPt>
          <c:dPt>
            <c:idx val="1709"/>
          </c:dPt>
          <c:dPt>
            <c:idx val="1710"/>
          </c:dPt>
          <c:dPt>
            <c:idx val="1711"/>
          </c:dPt>
          <c:dPt>
            <c:idx val="1712"/>
          </c:dPt>
          <c:dPt>
            <c:idx val="1713"/>
          </c:dPt>
          <c:dPt>
            <c:idx val="1714"/>
          </c:dPt>
          <c:dPt>
            <c:idx val="1715"/>
          </c:dPt>
          <c:dPt>
            <c:idx val="1716"/>
          </c:dPt>
          <c:dPt>
            <c:idx val="1717"/>
          </c:dPt>
          <c:dPt>
            <c:idx val="1718"/>
          </c:dPt>
          <c:dPt>
            <c:idx val="1719"/>
          </c:dPt>
          <c:dPt>
            <c:idx val="1720"/>
          </c:dPt>
          <c:dPt>
            <c:idx val="1721"/>
          </c:dPt>
          <c:dPt>
            <c:idx val="1722"/>
          </c:dPt>
          <c:dPt>
            <c:idx val="1723"/>
          </c:dPt>
          <c:dPt>
            <c:idx val="1724"/>
          </c:dPt>
          <c:dPt>
            <c:idx val="1725"/>
          </c:dPt>
          <c:dPt>
            <c:idx val="1726"/>
          </c:dPt>
          <c:dPt>
            <c:idx val="1727"/>
          </c:dPt>
          <c:dPt>
            <c:idx val="1728"/>
          </c:dPt>
          <c:dPt>
            <c:idx val="1729"/>
          </c:dPt>
          <c:dPt>
            <c:idx val="1730"/>
          </c:dPt>
          <c:dPt>
            <c:idx val="1731"/>
          </c:dPt>
          <c:dPt>
            <c:idx val="1732"/>
          </c:dPt>
          <c:dPt>
            <c:idx val="1733"/>
          </c:dPt>
          <c:dPt>
            <c:idx val="1734"/>
          </c:dPt>
          <c:dPt>
            <c:idx val="1735"/>
          </c:dPt>
          <c:dPt>
            <c:idx val="1736"/>
          </c:dPt>
          <c:dPt>
            <c:idx val="1737"/>
          </c:dPt>
          <c:dPt>
            <c:idx val="1738"/>
          </c:dPt>
          <c:dPt>
            <c:idx val="1739"/>
          </c:dPt>
          <c:dPt>
            <c:idx val="1740"/>
          </c:dPt>
          <c:dPt>
            <c:idx val="1741"/>
          </c:dPt>
          <c:dPt>
            <c:idx val="1742"/>
          </c:dPt>
          <c:dPt>
            <c:idx val="1743"/>
          </c:dPt>
          <c:dPt>
            <c:idx val="1744"/>
          </c:dPt>
          <c:dPt>
            <c:idx val="1745"/>
          </c:dPt>
          <c:dPt>
            <c:idx val="1746"/>
          </c:dPt>
          <c:dPt>
            <c:idx val="1747"/>
          </c:dPt>
          <c:dPt>
            <c:idx val="1748"/>
          </c:dPt>
          <c:dPt>
            <c:idx val="1749"/>
          </c:dPt>
          <c:dPt>
            <c:idx val="1750"/>
          </c:dPt>
          <c:dPt>
            <c:idx val="1751"/>
          </c:dPt>
          <c:dPt>
            <c:idx val="1752"/>
          </c:dPt>
          <c:dPt>
            <c:idx val="1753"/>
          </c:dPt>
          <c:dPt>
            <c:idx val="1754"/>
          </c:dPt>
          <c:dPt>
            <c:idx val="1755"/>
          </c:dPt>
          <c:dPt>
            <c:idx val="1756"/>
          </c:dPt>
          <c:dPt>
            <c:idx val="1757"/>
          </c:dPt>
          <c:dPt>
            <c:idx val="1758"/>
          </c:dPt>
          <c:dPt>
            <c:idx val="1759"/>
          </c:dPt>
          <c:dPt>
            <c:idx val="1760"/>
          </c:dPt>
          <c:dPt>
            <c:idx val="1761"/>
          </c:dPt>
          <c:dPt>
            <c:idx val="1762"/>
          </c:dPt>
          <c:dPt>
            <c:idx val="1763"/>
          </c:dPt>
          <c:dPt>
            <c:idx val="1764"/>
          </c:dPt>
          <c:dPt>
            <c:idx val="1765"/>
          </c:dPt>
          <c:dPt>
            <c:idx val="1766"/>
          </c:dPt>
          <c:dPt>
            <c:idx val="1767"/>
          </c:dPt>
          <c:dPt>
            <c:idx val="1768"/>
          </c:dPt>
          <c:dPt>
            <c:idx val="1769"/>
          </c:dPt>
          <c:dPt>
            <c:idx val="1770"/>
          </c:dPt>
          <c:dPt>
            <c:idx val="1771"/>
          </c:dPt>
          <c:dPt>
            <c:idx val="1772"/>
          </c:dPt>
          <c:dPt>
            <c:idx val="1773"/>
          </c:dPt>
          <c:dPt>
            <c:idx val="1774"/>
          </c:dPt>
          <c:dPt>
            <c:idx val="1775"/>
          </c:dPt>
          <c:dPt>
            <c:idx val="1776"/>
          </c:dPt>
          <c:dPt>
            <c:idx val="1777"/>
          </c:dPt>
          <c:dPt>
            <c:idx val="1778"/>
          </c:dPt>
          <c:dPt>
            <c:idx val="1779"/>
          </c:dPt>
          <c:dPt>
            <c:idx val="1780"/>
          </c:dPt>
          <c:dPt>
            <c:idx val="1781"/>
          </c:dPt>
          <c:dPt>
            <c:idx val="1782"/>
          </c:dPt>
          <c:dPt>
            <c:idx val="1783"/>
          </c:dPt>
          <c:dPt>
            <c:idx val="1784"/>
          </c:dPt>
          <c:dPt>
            <c:idx val="1785"/>
          </c:dPt>
          <c:dPt>
            <c:idx val="1786"/>
          </c:dPt>
          <c:dPt>
            <c:idx val="1787"/>
          </c:dPt>
          <c:dPt>
            <c:idx val="1788"/>
          </c:dPt>
          <c:dPt>
            <c:idx val="1789"/>
          </c:dPt>
          <c:dPt>
            <c:idx val="1790"/>
          </c:dPt>
          <c:dPt>
            <c:idx val="1791"/>
          </c:dPt>
          <c:dPt>
            <c:idx val="1792"/>
          </c:dPt>
          <c:dPt>
            <c:idx val="1793"/>
          </c:dPt>
          <c:dPt>
            <c:idx val="1794"/>
          </c:dPt>
          <c:dPt>
            <c:idx val="1795"/>
          </c:dPt>
          <c:dPt>
            <c:idx val="1796"/>
          </c:dPt>
          <c:dPt>
            <c:idx val="1797"/>
          </c:dPt>
          <c:dPt>
            <c:idx val="1798"/>
          </c:dPt>
          <c:dPt>
            <c:idx val="1799"/>
          </c:dPt>
          <c:dPt>
            <c:idx val="1800"/>
          </c:dPt>
          <c:dPt>
            <c:idx val="1801"/>
          </c:dPt>
          <c:dPt>
            <c:idx val="1802"/>
          </c:dPt>
          <c:dPt>
            <c:idx val="1803"/>
          </c:dPt>
          <c:dPt>
            <c:idx val="1804"/>
          </c:dPt>
          <c:dPt>
            <c:idx val="1805"/>
          </c:dPt>
          <c:dPt>
            <c:idx val="1806"/>
          </c:dPt>
          <c:dPt>
            <c:idx val="1807"/>
          </c:dPt>
          <c:dPt>
            <c:idx val="1808"/>
          </c:dPt>
          <c:dPt>
            <c:idx val="1809"/>
          </c:dPt>
          <c:dPt>
            <c:idx val="1810"/>
          </c:dPt>
          <c:dPt>
            <c:idx val="1811"/>
          </c:dPt>
          <c:dPt>
            <c:idx val="1812"/>
          </c:dPt>
          <c:dPt>
            <c:idx val="1813"/>
          </c:dPt>
          <c:dPt>
            <c:idx val="1814"/>
          </c:dPt>
          <c:dPt>
            <c:idx val="1815"/>
          </c:dPt>
          <c:dPt>
            <c:idx val="1816"/>
          </c:dPt>
          <c:dPt>
            <c:idx val="1817"/>
          </c:dPt>
          <c:dPt>
            <c:idx val="1818"/>
          </c:dPt>
          <c:dPt>
            <c:idx val="1819"/>
          </c:dPt>
          <c:dPt>
            <c:idx val="1820"/>
          </c:dPt>
          <c:dPt>
            <c:idx val="1821"/>
          </c:dPt>
          <c:dPt>
            <c:idx val="1822"/>
          </c:dPt>
          <c:dPt>
            <c:idx val="1823"/>
          </c:dPt>
          <c:dPt>
            <c:idx val="1824"/>
          </c:dPt>
          <c:dPt>
            <c:idx val="1825"/>
          </c:dPt>
          <c:dPt>
            <c:idx val="1826"/>
          </c:dPt>
          <c:dPt>
            <c:idx val="1827"/>
          </c:dPt>
          <c:dPt>
            <c:idx val="1828"/>
          </c:dPt>
          <c:dPt>
            <c:idx val="1829"/>
          </c:dPt>
          <c:dPt>
            <c:idx val="1830"/>
          </c:dPt>
          <c:dPt>
            <c:idx val="1831"/>
          </c:dPt>
          <c:dPt>
            <c:idx val="1832"/>
          </c:dPt>
          <c:dPt>
            <c:idx val="1833"/>
          </c:dPt>
          <c:dPt>
            <c:idx val="1834"/>
          </c:dPt>
          <c:dPt>
            <c:idx val="1835"/>
          </c:dPt>
          <c:dPt>
            <c:idx val="1836"/>
          </c:dPt>
          <c:dPt>
            <c:idx val="1837"/>
          </c:dPt>
          <c:dPt>
            <c:idx val="1838"/>
          </c:dPt>
          <c:dPt>
            <c:idx val="1839"/>
          </c:dPt>
          <c:dPt>
            <c:idx val="1840"/>
          </c:dPt>
          <c:dPt>
            <c:idx val="1841"/>
          </c:dPt>
          <c:dPt>
            <c:idx val="1842"/>
          </c:dPt>
          <c:dPt>
            <c:idx val="1843"/>
          </c:dPt>
          <c:dPt>
            <c:idx val="1844"/>
          </c:dPt>
          <c:dPt>
            <c:idx val="1845"/>
          </c:dPt>
          <c:dPt>
            <c:idx val="1846"/>
          </c:dPt>
          <c:dPt>
            <c:idx val="1847"/>
          </c:dPt>
          <c:dPt>
            <c:idx val="1848"/>
          </c:dPt>
          <c:dPt>
            <c:idx val="1849"/>
          </c:dPt>
          <c:dPt>
            <c:idx val="1850"/>
          </c:dPt>
          <c:dPt>
            <c:idx val="1851"/>
          </c:dPt>
          <c:dPt>
            <c:idx val="1852"/>
          </c:dPt>
          <c:dPt>
            <c:idx val="1853"/>
          </c:dPt>
          <c:dPt>
            <c:idx val="1854"/>
          </c:dPt>
          <c:dPt>
            <c:idx val="1855"/>
          </c:dPt>
          <c:dPt>
            <c:idx val="1856"/>
          </c:dPt>
          <c:dPt>
            <c:idx val="1857"/>
          </c:dPt>
          <c:dPt>
            <c:idx val="1858"/>
          </c:dPt>
          <c:dPt>
            <c:idx val="1859"/>
          </c:dPt>
          <c:dPt>
            <c:idx val="1860"/>
          </c:dPt>
          <c:dPt>
            <c:idx val="1861"/>
          </c:dPt>
          <c:dPt>
            <c:idx val="1862"/>
          </c:dPt>
          <c:dPt>
            <c:idx val="1863"/>
          </c:dPt>
          <c:dPt>
            <c:idx val="1864"/>
          </c:dPt>
          <c:dPt>
            <c:idx val="1865"/>
          </c:dPt>
          <c:dPt>
            <c:idx val="1866"/>
          </c:dPt>
          <c:dPt>
            <c:idx val="1867"/>
          </c:dPt>
          <c:dPt>
            <c:idx val="1868"/>
          </c:dPt>
          <c:dPt>
            <c:idx val="1869"/>
          </c:dPt>
          <c:dPt>
            <c:idx val="1870"/>
          </c:dPt>
          <c:dPt>
            <c:idx val="1871"/>
          </c:dPt>
          <c:dPt>
            <c:idx val="1872"/>
          </c:dPt>
          <c:dPt>
            <c:idx val="1873"/>
          </c:dPt>
          <c:dPt>
            <c:idx val="1874"/>
          </c:dPt>
          <c:dPt>
            <c:idx val="1875"/>
          </c:dPt>
          <c:dPt>
            <c:idx val="1876"/>
          </c:dPt>
          <c:dPt>
            <c:idx val="1877"/>
          </c:dPt>
          <c:dPt>
            <c:idx val="1878"/>
          </c:dPt>
          <c:dPt>
            <c:idx val="1879"/>
          </c:dPt>
          <c:dPt>
            <c:idx val="1880"/>
          </c:dPt>
          <c:dPt>
            <c:idx val="1881"/>
          </c:dPt>
          <c:dPt>
            <c:idx val="1882"/>
          </c:dPt>
          <c:dPt>
            <c:idx val="1883"/>
          </c:dPt>
          <c:dPt>
            <c:idx val="1884"/>
          </c:dPt>
          <c:dPt>
            <c:idx val="1885"/>
          </c:dPt>
          <c:dPt>
            <c:idx val="1886"/>
          </c:dPt>
          <c:dPt>
            <c:idx val="1887"/>
          </c:dPt>
          <c:dPt>
            <c:idx val="1888"/>
          </c:dPt>
          <c:dPt>
            <c:idx val="1889"/>
          </c:dPt>
          <c:dPt>
            <c:idx val="1890"/>
          </c:dPt>
          <c:dPt>
            <c:idx val="1891"/>
          </c:dPt>
          <c:dPt>
            <c:idx val="1892"/>
          </c:dPt>
          <c:dPt>
            <c:idx val="1893"/>
          </c:dPt>
          <c:dPt>
            <c:idx val="1894"/>
          </c:dPt>
          <c:dPt>
            <c:idx val="1895"/>
          </c:dPt>
          <c:dPt>
            <c:idx val="1896"/>
          </c:dPt>
          <c:dPt>
            <c:idx val="1897"/>
          </c:dPt>
          <c:dPt>
            <c:idx val="1898"/>
          </c:dPt>
          <c:dPt>
            <c:idx val="1899"/>
          </c:dPt>
          <c:dPt>
            <c:idx val="1900"/>
          </c:dPt>
          <c:dPt>
            <c:idx val="1901"/>
          </c:dPt>
          <c:dPt>
            <c:idx val="1902"/>
          </c:dPt>
          <c:dPt>
            <c:idx val="1903"/>
          </c:dPt>
          <c:dPt>
            <c:idx val="1904"/>
          </c:dPt>
          <c:dPt>
            <c:idx val="1905"/>
          </c:dPt>
          <c:dPt>
            <c:idx val="1906"/>
          </c:dPt>
          <c:dPt>
            <c:idx val="1907"/>
          </c:dPt>
          <c:dPt>
            <c:idx val="1908"/>
          </c:dPt>
          <c:dPt>
            <c:idx val="1909"/>
          </c:dPt>
          <c:dPt>
            <c:idx val="1910"/>
          </c:dPt>
          <c:dPt>
            <c:idx val="1911"/>
          </c:dPt>
          <c:dPt>
            <c:idx val="1912"/>
          </c:dPt>
          <c:dPt>
            <c:idx val="1913"/>
          </c:dPt>
          <c:dPt>
            <c:idx val="1914"/>
          </c:dPt>
          <c:dPt>
            <c:idx val="1915"/>
          </c:dPt>
          <c:dPt>
            <c:idx val="1916"/>
          </c:dPt>
          <c:dPt>
            <c:idx val="1917"/>
          </c:dPt>
          <c:dPt>
            <c:idx val="1918"/>
          </c:dPt>
          <c:dPt>
            <c:idx val="1919"/>
          </c:dPt>
          <c:dPt>
            <c:idx val="1920"/>
          </c:dPt>
          <c:dPt>
            <c:idx val="1921"/>
          </c:dPt>
          <c:dPt>
            <c:idx val="1922"/>
          </c:dPt>
          <c:dPt>
            <c:idx val="1923"/>
          </c:dPt>
          <c:dPt>
            <c:idx val="1924"/>
          </c:dPt>
          <c:dPt>
            <c:idx val="1925"/>
          </c:dPt>
          <c:dPt>
            <c:idx val="1926"/>
          </c:dPt>
          <c:dPt>
            <c:idx val="1927"/>
          </c:dPt>
          <c:dPt>
            <c:idx val="1928"/>
          </c:dPt>
          <c:dPt>
            <c:idx val="1929"/>
          </c:dPt>
          <c:dPt>
            <c:idx val="1930"/>
          </c:dPt>
          <c:dPt>
            <c:idx val="1931"/>
          </c:dPt>
          <c:dPt>
            <c:idx val="1932"/>
          </c:dPt>
          <c:dPt>
            <c:idx val="1933"/>
          </c:dPt>
          <c:dPt>
            <c:idx val="1934"/>
          </c:dPt>
          <c:dPt>
            <c:idx val="1935"/>
          </c:dPt>
          <c:dPt>
            <c:idx val="1936"/>
          </c:dPt>
          <c:dPt>
            <c:idx val="1937"/>
          </c:dPt>
          <c:dPt>
            <c:idx val="1938"/>
          </c:dPt>
          <c:dPt>
            <c:idx val="1939"/>
          </c:dPt>
          <c:dPt>
            <c:idx val="1940"/>
          </c:dPt>
          <c:dPt>
            <c:idx val="1941"/>
          </c:dPt>
          <c:dPt>
            <c:idx val="1942"/>
          </c:dPt>
          <c:dPt>
            <c:idx val="1943"/>
          </c:dPt>
          <c:dPt>
            <c:idx val="1944"/>
          </c:dPt>
          <c:dPt>
            <c:idx val="1945"/>
          </c:dPt>
          <c:dPt>
            <c:idx val="1946"/>
          </c:dPt>
          <c:dPt>
            <c:idx val="1947"/>
          </c:dPt>
          <c:dPt>
            <c:idx val="1948"/>
          </c:dPt>
          <c:dPt>
            <c:idx val="1949"/>
          </c:dPt>
          <c:dPt>
            <c:idx val="1950"/>
          </c:dPt>
          <c:dPt>
            <c:idx val="1951"/>
          </c:dPt>
          <c:dPt>
            <c:idx val="1952"/>
          </c:dPt>
          <c:dPt>
            <c:idx val="1953"/>
          </c:dPt>
          <c:dPt>
            <c:idx val="1954"/>
          </c:dPt>
          <c:dPt>
            <c:idx val="1955"/>
          </c:dPt>
          <c:dPt>
            <c:idx val="1956"/>
          </c:dPt>
          <c:dPt>
            <c:idx val="1957"/>
          </c:dPt>
          <c:dPt>
            <c:idx val="1958"/>
          </c:dPt>
          <c:dPt>
            <c:idx val="1959"/>
          </c:dPt>
          <c:dPt>
            <c:idx val="1960"/>
          </c:dPt>
          <c:dPt>
            <c:idx val="1961"/>
          </c:dPt>
          <c:dPt>
            <c:idx val="1962"/>
          </c:dPt>
          <c:dPt>
            <c:idx val="1963"/>
          </c:dPt>
          <c:dPt>
            <c:idx val="1964"/>
          </c:dPt>
          <c:dPt>
            <c:idx val="1965"/>
          </c:dPt>
          <c:dPt>
            <c:idx val="1966"/>
          </c:dPt>
          <c:dPt>
            <c:idx val="1967"/>
          </c:dPt>
          <c:dPt>
            <c:idx val="1968"/>
          </c:dPt>
          <c:dPt>
            <c:idx val="1969"/>
          </c:dPt>
          <c:dPt>
            <c:idx val="1970"/>
          </c:dPt>
          <c:dPt>
            <c:idx val="1971"/>
          </c:dPt>
          <c:dPt>
            <c:idx val="1972"/>
          </c:dPt>
          <c:dPt>
            <c:idx val="1973"/>
          </c:dPt>
          <c:dPt>
            <c:idx val="1974"/>
          </c:dPt>
          <c:dPt>
            <c:idx val="1975"/>
          </c:dPt>
          <c:dPt>
            <c:idx val="1976"/>
          </c:dPt>
          <c:dPt>
            <c:idx val="1977"/>
          </c:dPt>
          <c:dPt>
            <c:idx val="1978"/>
          </c:dPt>
          <c:dPt>
            <c:idx val="1979"/>
          </c:dPt>
          <c:dPt>
            <c:idx val="1980"/>
          </c:dPt>
          <c:dPt>
            <c:idx val="1981"/>
          </c:dPt>
          <c:dPt>
            <c:idx val="1982"/>
          </c:dPt>
          <c:dPt>
            <c:idx val="1983"/>
          </c:dPt>
          <c:dPt>
            <c:idx val="1984"/>
          </c:dPt>
          <c:dPt>
            <c:idx val="1985"/>
          </c:dPt>
          <c:dPt>
            <c:idx val="1986"/>
          </c:dPt>
          <c:dPt>
            <c:idx val="1987"/>
          </c:dPt>
          <c:dPt>
            <c:idx val="1988"/>
          </c:dPt>
          <c:dPt>
            <c:idx val="1989"/>
          </c:dPt>
          <c:dPt>
            <c:idx val="1990"/>
          </c:dPt>
          <c:dPt>
            <c:idx val="1991"/>
          </c:dPt>
          <c:dPt>
            <c:idx val="1992"/>
          </c:dPt>
          <c:dPt>
            <c:idx val="1993"/>
          </c:dPt>
          <c:dPt>
            <c:idx val="1994"/>
          </c:dPt>
          <c:dPt>
            <c:idx val="1995"/>
          </c:dPt>
          <c:dPt>
            <c:idx val="1996"/>
          </c:dPt>
          <c:dPt>
            <c:idx val="1997"/>
          </c:dPt>
          <c:dPt>
            <c:idx val="1998"/>
          </c:dPt>
          <c:dPt>
            <c:idx val="1999"/>
          </c:dPt>
          <c:dPt>
            <c:idx val="2000"/>
          </c:dPt>
          <c:dPt>
            <c:idx val="2001"/>
          </c:dPt>
          <c:dPt>
            <c:idx val="2002"/>
          </c:dPt>
          <c:dPt>
            <c:idx val="2003"/>
          </c:dPt>
          <c:dPt>
            <c:idx val="2004"/>
          </c:dPt>
          <c:dPt>
            <c:idx val="2005"/>
          </c:dPt>
          <c:dPt>
            <c:idx val="2006"/>
          </c:dPt>
          <c:dPt>
            <c:idx val="2007"/>
          </c:dPt>
          <c:dPt>
            <c:idx val="2008"/>
          </c:dPt>
          <c:dPt>
            <c:idx val="2009"/>
          </c:dPt>
          <c:dPt>
            <c:idx val="2010"/>
          </c:dPt>
          <c:dPt>
            <c:idx val="2011"/>
          </c:dPt>
          <c:dPt>
            <c:idx val="2012"/>
          </c:dPt>
          <c:dPt>
            <c:idx val="2013"/>
          </c:dPt>
          <c:dPt>
            <c:idx val="2014"/>
          </c:dPt>
          <c:dPt>
            <c:idx val="2015"/>
          </c:dPt>
          <c:dPt>
            <c:idx val="2016"/>
          </c:dPt>
          <c:dPt>
            <c:idx val="2017"/>
          </c:dPt>
          <c:dPt>
            <c:idx val="2018"/>
          </c:dPt>
          <c:dPt>
            <c:idx val="2019"/>
          </c:dPt>
          <c:dPt>
            <c:idx val="2020"/>
          </c:dPt>
          <c:dPt>
            <c:idx val="2021"/>
          </c:dPt>
          <c:dPt>
            <c:idx val="2022"/>
          </c:dPt>
          <c:dPt>
            <c:idx val="2023"/>
          </c:dPt>
          <c:dPt>
            <c:idx val="2024"/>
          </c:dPt>
          <c:dPt>
            <c:idx val="2025"/>
          </c:dPt>
          <c:dPt>
            <c:idx val="2026"/>
          </c:dPt>
          <c:dPt>
            <c:idx val="2027"/>
          </c:dPt>
          <c:dPt>
            <c:idx val="2028"/>
          </c:dPt>
          <c:dPt>
            <c:idx val="2029"/>
          </c:dPt>
          <c:dPt>
            <c:idx val="2030"/>
          </c:dPt>
          <c:dPt>
            <c:idx val="2031"/>
          </c:dPt>
          <c:dPt>
            <c:idx val="2032"/>
          </c:dPt>
          <c:dPt>
            <c:idx val="2033"/>
          </c:dPt>
          <c:dPt>
            <c:idx val="2034"/>
          </c:dPt>
          <c:dPt>
            <c:idx val="2035"/>
          </c:dPt>
          <c:dPt>
            <c:idx val="2036"/>
          </c:dPt>
          <c:dPt>
            <c:idx val="2037"/>
          </c:dPt>
          <c:dPt>
            <c:idx val="2038"/>
          </c:dPt>
          <c:dPt>
            <c:idx val="2039"/>
          </c:dPt>
          <c:dPt>
            <c:idx val="2040"/>
          </c:dPt>
          <c:dPt>
            <c:idx val="2041"/>
          </c:dPt>
          <c:dPt>
            <c:idx val="2042"/>
          </c:dPt>
          <c:dPt>
            <c:idx val="2043"/>
          </c:dPt>
          <c:dPt>
            <c:idx val="2044"/>
          </c:dPt>
          <c:dPt>
            <c:idx val="2045"/>
          </c:dPt>
          <c:dPt>
            <c:idx val="2046"/>
          </c:dPt>
          <c:dPt>
            <c:idx val="2047"/>
          </c:dPt>
          <c:dPt>
            <c:idx val="2048"/>
          </c:dPt>
          <c:dPt>
            <c:idx val="2049"/>
          </c:dPt>
          <c:dPt>
            <c:idx val="2050"/>
          </c:dPt>
          <c:dPt>
            <c:idx val="2051"/>
          </c:dPt>
          <c:dPt>
            <c:idx val="2052"/>
          </c:dPt>
          <c:dPt>
            <c:idx val="2053"/>
          </c:dPt>
          <c:dPt>
            <c:idx val="2054"/>
          </c:dPt>
          <c:dPt>
            <c:idx val="2055"/>
          </c:dPt>
          <c:dPt>
            <c:idx val="2056"/>
          </c:dPt>
          <c:dPt>
            <c:idx val="2057"/>
          </c:dPt>
          <c:dPt>
            <c:idx val="2058"/>
          </c:dPt>
          <c:dPt>
            <c:idx val="2059"/>
          </c:dPt>
          <c:dPt>
            <c:idx val="2060"/>
          </c:dPt>
          <c:dPt>
            <c:idx val="2061"/>
          </c:dPt>
          <c:dPt>
            <c:idx val="2062"/>
          </c:dPt>
          <c:dPt>
            <c:idx val="2063"/>
          </c:dPt>
          <c:dPt>
            <c:idx val="2064"/>
          </c:dPt>
          <c:dPt>
            <c:idx val="2065"/>
          </c:dPt>
          <c:dPt>
            <c:idx val="2066"/>
          </c:dPt>
          <c:dPt>
            <c:idx val="2067"/>
          </c:dPt>
          <c:dPt>
            <c:idx val="2068"/>
          </c:dPt>
          <c:dPt>
            <c:idx val="2069"/>
          </c:dPt>
          <c:dPt>
            <c:idx val="2070"/>
          </c:dPt>
          <c:dPt>
            <c:idx val="2071"/>
          </c:dPt>
          <c:dPt>
            <c:idx val="2072"/>
          </c:dPt>
          <c:dPt>
            <c:idx val="2073"/>
          </c:dPt>
          <c:dPt>
            <c:idx val="2074"/>
          </c:dPt>
          <c:dPt>
            <c:idx val="2075"/>
          </c:dPt>
          <c:dPt>
            <c:idx val="2076"/>
          </c:dPt>
          <c:dPt>
            <c:idx val="2077"/>
          </c:dPt>
          <c:dPt>
            <c:idx val="2078"/>
          </c:dPt>
          <c:dPt>
            <c:idx val="2079"/>
          </c:dPt>
          <c:dPt>
            <c:idx val="2080"/>
          </c:dPt>
          <c:dPt>
            <c:idx val="2081"/>
          </c:dPt>
          <c:dPt>
            <c:idx val="2082"/>
          </c:dPt>
          <c:dPt>
            <c:idx val="2083"/>
          </c:dPt>
          <c:dPt>
            <c:idx val="2084"/>
          </c:dPt>
          <c:dPt>
            <c:idx val="2085"/>
          </c:dPt>
          <c:dPt>
            <c:idx val="2086"/>
          </c:dPt>
          <c:dPt>
            <c:idx val="2087"/>
          </c:dPt>
          <c:dPt>
            <c:idx val="2088"/>
          </c:dPt>
          <c:dPt>
            <c:idx val="2089"/>
          </c:dPt>
          <c:dPt>
            <c:idx val="2090"/>
          </c:dPt>
          <c:dPt>
            <c:idx val="2091"/>
          </c:dPt>
          <c:dPt>
            <c:idx val="2092"/>
          </c:dPt>
          <c:dPt>
            <c:idx val="2093"/>
          </c:dPt>
          <c:dPt>
            <c:idx val="2094"/>
          </c:dPt>
          <c:dPt>
            <c:idx val="2095"/>
          </c:dPt>
          <c:dPt>
            <c:idx val="2096"/>
          </c:dPt>
          <c:dPt>
            <c:idx val="2097"/>
          </c:dPt>
          <c:dPt>
            <c:idx val="2098"/>
          </c:dPt>
          <c:dPt>
            <c:idx val="2099"/>
          </c:dPt>
          <c:dPt>
            <c:idx val="2100"/>
          </c:dPt>
          <c:dPt>
            <c:idx val="2101"/>
          </c:dPt>
          <c:dPt>
            <c:idx val="2102"/>
          </c:dPt>
          <c:dPt>
            <c:idx val="2103"/>
          </c:dPt>
          <c:dPt>
            <c:idx val="2104"/>
          </c:dPt>
          <c:dPt>
            <c:idx val="2105"/>
          </c:dPt>
          <c:dPt>
            <c:idx val="2106"/>
          </c:dPt>
          <c:dPt>
            <c:idx val="2107"/>
          </c:dPt>
          <c:dPt>
            <c:idx val="2108"/>
          </c:dPt>
          <c:dPt>
            <c:idx val="2109"/>
          </c:dPt>
          <c:dPt>
            <c:idx val="2110"/>
          </c:dPt>
          <c:dPt>
            <c:idx val="2111"/>
          </c:dPt>
          <c:dPt>
            <c:idx val="2112"/>
          </c:dPt>
          <c:dPt>
            <c:idx val="2113"/>
          </c:dPt>
          <c:dPt>
            <c:idx val="2114"/>
          </c:dPt>
          <c:dPt>
            <c:idx val="2115"/>
          </c:dPt>
          <c:dPt>
            <c:idx val="2116"/>
          </c:dPt>
          <c:dPt>
            <c:idx val="2117"/>
          </c:dPt>
          <c:dPt>
            <c:idx val="2118"/>
          </c:dPt>
          <c:dPt>
            <c:idx val="2119"/>
          </c:dPt>
          <c:dPt>
            <c:idx val="2120"/>
          </c:dPt>
          <c:dPt>
            <c:idx val="2121"/>
          </c:dPt>
          <c:dPt>
            <c:idx val="2122"/>
          </c:dPt>
          <c:dPt>
            <c:idx val="2123"/>
          </c:dPt>
          <c:dPt>
            <c:idx val="2124"/>
          </c:dPt>
          <c:dPt>
            <c:idx val="2125"/>
          </c:dPt>
          <c:dPt>
            <c:idx val="2126"/>
          </c:dPt>
          <c:dPt>
            <c:idx val="2127"/>
          </c:dPt>
          <c:dPt>
            <c:idx val="2128"/>
          </c:dPt>
          <c:dPt>
            <c:idx val="2129"/>
          </c:dPt>
          <c:dPt>
            <c:idx val="2130"/>
          </c:dPt>
          <c:dPt>
            <c:idx val="2131"/>
          </c:dPt>
          <c:dPt>
            <c:idx val="2132"/>
          </c:dPt>
          <c:dPt>
            <c:idx val="2133"/>
          </c:dPt>
          <c:dPt>
            <c:idx val="2134"/>
          </c:dPt>
          <c:dPt>
            <c:idx val="2135"/>
          </c:dPt>
          <c:dPt>
            <c:idx val="2136"/>
          </c:dPt>
          <c:dPt>
            <c:idx val="2137"/>
          </c:dPt>
          <c:dPt>
            <c:idx val="2138"/>
          </c:dPt>
          <c:dPt>
            <c:idx val="2139"/>
          </c:dPt>
          <c:dPt>
            <c:idx val="2140"/>
          </c:dPt>
          <c:dPt>
            <c:idx val="2141"/>
          </c:dPt>
          <c:dPt>
            <c:idx val="2142"/>
          </c:dPt>
          <c:dPt>
            <c:idx val="2143"/>
          </c:dPt>
          <c:dPt>
            <c:idx val="2144"/>
          </c:dPt>
          <c:dPt>
            <c:idx val="2145"/>
          </c:dPt>
          <c:dPt>
            <c:idx val="2146"/>
          </c:dPt>
          <c:dPt>
            <c:idx val="2147"/>
          </c:dPt>
          <c:dPt>
            <c:idx val="2148"/>
          </c:dPt>
          <c:dPt>
            <c:idx val="2149"/>
          </c:dPt>
          <c:dPt>
            <c:idx val="2150"/>
          </c:dPt>
          <c:dPt>
            <c:idx val="2151"/>
          </c:dPt>
          <c:dPt>
            <c:idx val="2152"/>
          </c:dPt>
          <c:dPt>
            <c:idx val="2153"/>
          </c:dPt>
          <c:dPt>
            <c:idx val="2154"/>
          </c:dPt>
          <c:dPt>
            <c:idx val="2155"/>
          </c:dPt>
          <c:dPt>
            <c:idx val="2156"/>
          </c:dPt>
          <c:dPt>
            <c:idx val="2157"/>
          </c:dPt>
          <c:dPt>
            <c:idx val="2158"/>
          </c:dPt>
          <c:dPt>
            <c:idx val="2159"/>
          </c:dPt>
          <c:dPt>
            <c:idx val="2160"/>
          </c:dPt>
          <c:dPt>
            <c:idx val="2161"/>
          </c:dPt>
          <c:dPt>
            <c:idx val="2162"/>
          </c:dPt>
          <c:dPt>
            <c:idx val="2163"/>
          </c:dPt>
          <c:dPt>
            <c:idx val="2164"/>
          </c:dPt>
          <c:dPt>
            <c:idx val="2165"/>
          </c:dPt>
          <c:dPt>
            <c:idx val="2166"/>
          </c:dPt>
          <c:dPt>
            <c:idx val="2167"/>
          </c:dPt>
          <c:dPt>
            <c:idx val="2168"/>
          </c:dPt>
          <c:dPt>
            <c:idx val="2169"/>
          </c:dPt>
          <c:dPt>
            <c:idx val="2170"/>
          </c:dPt>
          <c:dPt>
            <c:idx val="2171"/>
          </c:dPt>
          <c:dPt>
            <c:idx val="2172"/>
          </c:dPt>
          <c:dPt>
            <c:idx val="2173"/>
          </c:dPt>
          <c:dPt>
            <c:idx val="2174"/>
          </c:dPt>
          <c:dPt>
            <c:idx val="2175"/>
          </c:dPt>
          <c:dPt>
            <c:idx val="2176"/>
          </c:dPt>
          <c:dPt>
            <c:idx val="2177"/>
          </c:dPt>
          <c:dPt>
            <c:idx val="2178"/>
          </c:dPt>
          <c:dPt>
            <c:idx val="2179"/>
          </c:dPt>
          <c:dPt>
            <c:idx val="2180"/>
          </c:dPt>
          <c:dPt>
            <c:idx val="2181"/>
          </c:dPt>
          <c:dPt>
            <c:idx val="2182"/>
          </c:dPt>
          <c:dPt>
            <c:idx val="2183"/>
          </c:dPt>
          <c:dPt>
            <c:idx val="2184"/>
          </c:dPt>
          <c:dPt>
            <c:idx val="2185"/>
          </c:dPt>
          <c:dPt>
            <c:idx val="2186"/>
          </c:dPt>
          <c:dPt>
            <c:idx val="2187"/>
          </c:dPt>
          <c:dPt>
            <c:idx val="2188"/>
          </c:dPt>
          <c:dPt>
            <c:idx val="2189"/>
          </c:dPt>
          <c:dPt>
            <c:idx val="2190"/>
          </c:dPt>
          <c:dPt>
            <c:idx val="2191"/>
          </c:dPt>
          <c:dPt>
            <c:idx val="2192"/>
          </c:dPt>
          <c:dPt>
            <c:idx val="2193"/>
          </c:dPt>
          <c:dPt>
            <c:idx val="2194"/>
          </c:dPt>
          <c:dPt>
            <c:idx val="2195"/>
          </c:dPt>
          <c:dPt>
            <c:idx val="2196"/>
          </c:dPt>
          <c:dPt>
            <c:idx val="2197"/>
          </c:dPt>
          <c:dPt>
            <c:idx val="2198"/>
          </c:dPt>
          <c:dPt>
            <c:idx val="2199"/>
          </c:dPt>
          <c:dPt>
            <c:idx val="2200"/>
          </c:dPt>
          <c:dPt>
            <c:idx val="2201"/>
          </c:dPt>
          <c:dPt>
            <c:idx val="2202"/>
          </c:dPt>
          <c:dPt>
            <c:idx val="2203"/>
          </c:dPt>
          <c:dPt>
            <c:idx val="2204"/>
          </c:dPt>
          <c:dPt>
            <c:idx val="2205"/>
          </c:dPt>
          <c:dPt>
            <c:idx val="2206"/>
          </c:dPt>
          <c:dPt>
            <c:idx val="2207"/>
          </c:dPt>
          <c:dPt>
            <c:idx val="2208"/>
          </c:dPt>
          <c:dPt>
            <c:idx val="2209"/>
          </c:dPt>
          <c:dPt>
            <c:idx val="2210"/>
          </c:dPt>
          <c:dPt>
            <c:idx val="2211"/>
          </c:dPt>
          <c:dPt>
            <c:idx val="2212"/>
          </c:dPt>
          <c:dPt>
            <c:idx val="2213"/>
          </c:dPt>
          <c:dPt>
            <c:idx val="2214"/>
          </c:dPt>
          <c:dPt>
            <c:idx val="2215"/>
          </c:dPt>
          <c:dPt>
            <c:idx val="2216"/>
          </c:dPt>
          <c:dPt>
            <c:idx val="2217"/>
          </c:dPt>
          <c:dPt>
            <c:idx val="2218"/>
          </c:dPt>
          <c:dPt>
            <c:idx val="2219"/>
          </c:dPt>
          <c:dPt>
            <c:idx val="2220"/>
          </c:dPt>
          <c:dPt>
            <c:idx val="2221"/>
          </c:dPt>
          <c:dPt>
            <c:idx val="2222"/>
          </c:dPt>
          <c:dPt>
            <c:idx val="2223"/>
          </c:dPt>
          <c:dPt>
            <c:idx val="2224"/>
          </c:dPt>
          <c:dPt>
            <c:idx val="2225"/>
          </c:dPt>
          <c:dPt>
            <c:idx val="2226"/>
          </c:dPt>
          <c:dPt>
            <c:idx val="2227"/>
          </c:dPt>
          <c:dPt>
            <c:idx val="2228"/>
          </c:dPt>
          <c:dPt>
            <c:idx val="2229"/>
          </c:dPt>
          <c:dPt>
            <c:idx val="2230"/>
          </c:dPt>
          <c:dPt>
            <c:idx val="2231"/>
          </c:dPt>
          <c:dPt>
            <c:idx val="2232"/>
          </c:dPt>
          <c:dPt>
            <c:idx val="2233"/>
          </c:dPt>
          <c:dPt>
            <c:idx val="2234"/>
          </c:dPt>
          <c:dPt>
            <c:idx val="2235"/>
          </c:dPt>
          <c:dPt>
            <c:idx val="2236"/>
          </c:dPt>
          <c:dPt>
            <c:idx val="2237"/>
          </c:dPt>
          <c:dPt>
            <c:idx val="2238"/>
          </c:dPt>
          <c:dPt>
            <c:idx val="2239"/>
          </c:dPt>
          <c:dPt>
            <c:idx val="2240"/>
          </c:dPt>
          <c:dPt>
            <c:idx val="2241"/>
          </c:dPt>
          <c:dPt>
            <c:idx val="2242"/>
          </c:dPt>
          <c:dPt>
            <c:idx val="2243"/>
          </c:dPt>
          <c:dPt>
            <c:idx val="2244"/>
          </c:dPt>
          <c:dPt>
            <c:idx val="2245"/>
          </c:dPt>
          <c:dPt>
            <c:idx val="2246"/>
          </c:dPt>
          <c:dPt>
            <c:idx val="2247"/>
          </c:dPt>
          <c:dPt>
            <c:idx val="2248"/>
          </c:dPt>
          <c:dPt>
            <c:idx val="2249"/>
          </c:dPt>
          <c:dPt>
            <c:idx val="2250"/>
          </c:dPt>
          <c:dPt>
            <c:idx val="2251"/>
          </c:dPt>
          <c:dPt>
            <c:idx val="2252"/>
          </c:dPt>
          <c:dPt>
            <c:idx val="2253"/>
          </c:dPt>
          <c:dPt>
            <c:idx val="2254"/>
          </c:dPt>
          <c:dPt>
            <c:idx val="2255"/>
          </c:dPt>
          <c:dPt>
            <c:idx val="2256"/>
          </c:dPt>
          <c:dPt>
            <c:idx val="2257"/>
          </c:dPt>
          <c:dPt>
            <c:idx val="2258"/>
          </c:dPt>
          <c:dPt>
            <c:idx val="2259"/>
          </c:dPt>
          <c:dPt>
            <c:idx val="2260"/>
          </c:dPt>
          <c:dPt>
            <c:idx val="2261"/>
          </c:dPt>
          <c:dPt>
            <c:idx val="2262"/>
          </c:dPt>
          <c:dPt>
            <c:idx val="2263"/>
          </c:dPt>
          <c:dPt>
            <c:idx val="2264"/>
          </c:dPt>
          <c:dPt>
            <c:idx val="2265"/>
          </c:dPt>
          <c:dPt>
            <c:idx val="2266"/>
          </c:dPt>
          <c:dPt>
            <c:idx val="2267"/>
          </c:dPt>
          <c:dPt>
            <c:idx val="2268"/>
          </c:dPt>
          <c:dPt>
            <c:idx val="2269"/>
          </c:dPt>
          <c:dPt>
            <c:idx val="2270"/>
          </c:dPt>
          <c:dPt>
            <c:idx val="2271"/>
          </c:dPt>
          <c:dPt>
            <c:idx val="2272"/>
          </c:dPt>
          <c:dPt>
            <c:idx val="2273"/>
          </c:dPt>
          <c:dPt>
            <c:idx val="2274"/>
          </c:dPt>
          <c:dPt>
            <c:idx val="2275"/>
          </c:dPt>
          <c:dPt>
            <c:idx val="2276"/>
          </c:dPt>
          <c:dPt>
            <c:idx val="2277"/>
          </c:dPt>
          <c:dPt>
            <c:idx val="2278"/>
          </c:dPt>
          <c:dPt>
            <c:idx val="2279"/>
          </c:dPt>
          <c:dPt>
            <c:idx val="2280"/>
          </c:dPt>
          <c:dPt>
            <c:idx val="2281"/>
          </c:dPt>
          <c:dPt>
            <c:idx val="2282"/>
          </c:dPt>
          <c:dPt>
            <c:idx val="2283"/>
          </c:dPt>
          <c:dPt>
            <c:idx val="2284"/>
          </c:dPt>
          <c:dPt>
            <c:idx val="2285"/>
          </c:dPt>
          <c:dPt>
            <c:idx val="2286"/>
          </c:dPt>
          <c:dPt>
            <c:idx val="2287"/>
          </c:dPt>
          <c:dPt>
            <c:idx val="2288"/>
          </c:dPt>
          <c:dPt>
            <c:idx val="2289"/>
          </c:dPt>
          <c:dPt>
            <c:idx val="2290"/>
          </c:dPt>
          <c:dPt>
            <c:idx val="2291"/>
          </c:dPt>
          <c:dPt>
            <c:idx val="2292"/>
          </c:dPt>
          <c:dPt>
            <c:idx val="2293"/>
          </c:dPt>
          <c:dPt>
            <c:idx val="2294"/>
          </c:dPt>
          <c:dPt>
            <c:idx val="2295"/>
          </c:dPt>
          <c:dPt>
            <c:idx val="2296"/>
          </c:dPt>
          <c:dPt>
            <c:idx val="2297"/>
          </c:dPt>
          <c:dPt>
            <c:idx val="2298"/>
          </c:dPt>
          <c:dPt>
            <c:idx val="2299"/>
          </c:dPt>
          <c:dPt>
            <c:idx val="2300"/>
          </c:dPt>
          <c:dPt>
            <c:idx val="2301"/>
          </c:dPt>
          <c:dPt>
            <c:idx val="2302"/>
          </c:dPt>
          <c:dPt>
            <c:idx val="2303"/>
          </c:dPt>
          <c:dPt>
            <c:idx val="2304"/>
          </c:dPt>
          <c:dPt>
            <c:idx val="2305"/>
          </c:dPt>
          <c:dPt>
            <c:idx val="2306"/>
          </c:dPt>
          <c:dPt>
            <c:idx val="2307"/>
          </c:dPt>
          <c:dPt>
            <c:idx val="2308"/>
          </c:dPt>
          <c:dPt>
            <c:idx val="2309"/>
          </c:dPt>
          <c:dPt>
            <c:idx val="2310"/>
          </c:dPt>
          <c:dPt>
            <c:idx val="2311"/>
          </c:dPt>
          <c:dPt>
            <c:idx val="2312"/>
          </c:dPt>
          <c:dPt>
            <c:idx val="2313"/>
          </c:dPt>
          <c:dPt>
            <c:idx val="2314"/>
          </c:dPt>
          <c:dPt>
            <c:idx val="2315"/>
          </c:dPt>
          <c:dPt>
            <c:idx val="2316"/>
          </c:dPt>
          <c:dPt>
            <c:idx val="2317"/>
          </c:dPt>
          <c:dPt>
            <c:idx val="2318"/>
          </c:dPt>
          <c:dPt>
            <c:idx val="2319"/>
          </c:dPt>
          <c:dPt>
            <c:idx val="2320"/>
          </c:dPt>
          <c:dPt>
            <c:idx val="2321"/>
          </c:dPt>
          <c:dPt>
            <c:idx val="2322"/>
          </c:dPt>
          <c:dPt>
            <c:idx val="2323"/>
          </c:dPt>
          <c:dPt>
            <c:idx val="2324"/>
          </c:dPt>
          <c:dPt>
            <c:idx val="2325"/>
          </c:dPt>
          <c:dPt>
            <c:idx val="2326"/>
          </c:dPt>
          <c:dPt>
            <c:idx val="2327"/>
          </c:dPt>
          <c:dPt>
            <c:idx val="2328"/>
          </c:dPt>
          <c:dPt>
            <c:idx val="2329"/>
          </c:dPt>
          <c:dPt>
            <c:idx val="2330"/>
          </c:dPt>
          <c:dPt>
            <c:idx val="2331"/>
          </c:dPt>
          <c:dPt>
            <c:idx val="2332"/>
          </c:dPt>
          <c:dPt>
            <c:idx val="2333"/>
          </c:dPt>
          <c:dPt>
            <c:idx val="2334"/>
          </c:dPt>
          <c:dPt>
            <c:idx val="2335"/>
          </c:dPt>
          <c:dPt>
            <c:idx val="2336"/>
          </c:dPt>
          <c:dPt>
            <c:idx val="2337"/>
          </c:dPt>
          <c:dPt>
            <c:idx val="2338"/>
          </c:dPt>
          <c:dPt>
            <c:idx val="2339"/>
          </c:dPt>
          <c:dPt>
            <c:idx val="2340"/>
          </c:dPt>
          <c:dPt>
            <c:idx val="2341"/>
          </c:dPt>
          <c:dPt>
            <c:idx val="2342"/>
          </c:dPt>
          <c:dPt>
            <c:idx val="2343"/>
          </c:dPt>
          <c:dPt>
            <c:idx val="2344"/>
          </c:dPt>
          <c:dPt>
            <c:idx val="2345"/>
          </c:dPt>
          <c:dPt>
            <c:idx val="2346"/>
          </c:dPt>
          <c:dPt>
            <c:idx val="2347"/>
          </c:dPt>
          <c:dPt>
            <c:idx val="2348"/>
          </c:dPt>
          <c:dPt>
            <c:idx val="2349"/>
          </c:dPt>
          <c:dPt>
            <c:idx val="2350"/>
          </c:dPt>
          <c:dPt>
            <c:idx val="2351"/>
          </c:dPt>
          <c:dPt>
            <c:idx val="2352"/>
          </c:dPt>
          <c:dPt>
            <c:idx val="2353"/>
          </c:dPt>
          <c:dPt>
            <c:idx val="2354"/>
          </c:dPt>
          <c:dPt>
            <c:idx val="2355"/>
          </c:dPt>
          <c:dPt>
            <c:idx val="2356"/>
          </c:dPt>
          <c:dPt>
            <c:idx val="2357"/>
          </c:dPt>
          <c:dPt>
            <c:idx val="2358"/>
          </c:dPt>
          <c:dPt>
            <c:idx val="2359"/>
          </c:dPt>
          <c:dPt>
            <c:idx val="2360"/>
          </c:dPt>
          <c:dPt>
            <c:idx val="2361"/>
          </c:dPt>
          <c:dPt>
            <c:idx val="2362"/>
          </c:dPt>
          <c:dPt>
            <c:idx val="2363"/>
          </c:dPt>
          <c:dPt>
            <c:idx val="2364"/>
          </c:dPt>
          <c:dPt>
            <c:idx val="2365"/>
          </c:dPt>
          <c:dPt>
            <c:idx val="2366"/>
          </c:dPt>
          <c:dPt>
            <c:idx val="2367"/>
          </c:dPt>
          <c:dPt>
            <c:idx val="2368"/>
          </c:dPt>
          <c:dPt>
            <c:idx val="2369"/>
          </c:dPt>
          <c:dPt>
            <c:idx val="2370"/>
          </c:dPt>
          <c:dPt>
            <c:idx val="2371"/>
          </c:dPt>
          <c:dPt>
            <c:idx val="2372"/>
          </c:dPt>
          <c:dPt>
            <c:idx val="2373"/>
          </c:dPt>
          <c:dPt>
            <c:idx val="2374"/>
          </c:dPt>
          <c:dPt>
            <c:idx val="2375"/>
          </c:dPt>
          <c:dPt>
            <c:idx val="2376"/>
          </c:dPt>
          <c:dPt>
            <c:idx val="2377"/>
          </c:dPt>
          <c:dPt>
            <c:idx val="2378"/>
          </c:dPt>
          <c:dPt>
            <c:idx val="2379"/>
          </c:dPt>
          <c:dPt>
            <c:idx val="2380"/>
          </c:dPt>
          <c:dPt>
            <c:idx val="2381"/>
          </c:dPt>
          <c:dPt>
            <c:idx val="2382"/>
          </c:dPt>
          <c:dPt>
            <c:idx val="2383"/>
          </c:dPt>
          <c:dPt>
            <c:idx val="2384"/>
          </c:dPt>
          <c:dPt>
            <c:idx val="2385"/>
          </c:dPt>
          <c:dPt>
            <c:idx val="2386"/>
          </c:dPt>
          <c:dPt>
            <c:idx val="2387"/>
          </c:dPt>
          <c:dPt>
            <c:idx val="2388"/>
          </c:dPt>
          <c:dPt>
            <c:idx val="2389"/>
          </c:dPt>
          <c:dPt>
            <c:idx val="2390"/>
          </c:dPt>
          <c:dPt>
            <c:idx val="2391"/>
          </c:dPt>
          <c:dPt>
            <c:idx val="2392"/>
          </c:dPt>
          <c:dPt>
            <c:idx val="2393"/>
          </c:dPt>
          <c:dPt>
            <c:idx val="2394"/>
          </c:dPt>
          <c:dPt>
            <c:idx val="2395"/>
          </c:dPt>
          <c:dPt>
            <c:idx val="2396"/>
          </c:dPt>
          <c:dPt>
            <c:idx val="2397"/>
          </c:dPt>
          <c:dPt>
            <c:idx val="2398"/>
          </c:dPt>
          <c:dPt>
            <c:idx val="2399"/>
          </c:dPt>
          <c:dPt>
            <c:idx val="2400"/>
          </c:dPt>
          <c:dPt>
            <c:idx val="2401"/>
          </c:dPt>
          <c:dPt>
            <c:idx val="2402"/>
          </c:dPt>
          <c:dPt>
            <c:idx val="2403"/>
          </c:dPt>
          <c:dPt>
            <c:idx val="2404"/>
          </c:dPt>
          <c:dPt>
            <c:idx val="2405"/>
          </c:dPt>
          <c:dPt>
            <c:idx val="2406"/>
          </c:dPt>
          <c:dPt>
            <c:idx val="2407"/>
          </c:dPt>
          <c:dPt>
            <c:idx val="2408"/>
          </c:dPt>
          <c:dPt>
            <c:idx val="2409"/>
          </c:dPt>
          <c:dPt>
            <c:idx val="2410"/>
          </c:dPt>
          <c:dPt>
            <c:idx val="2411"/>
          </c:dPt>
          <c:dPt>
            <c:idx val="2412"/>
          </c:dPt>
          <c:dPt>
            <c:idx val="2413"/>
          </c:dPt>
          <c:dPt>
            <c:idx val="2414"/>
          </c:dPt>
          <c:dPt>
            <c:idx val="2415"/>
          </c:dPt>
          <c:dPt>
            <c:idx val="2416"/>
          </c:dPt>
          <c:dPt>
            <c:idx val="2417"/>
          </c:dPt>
          <c:dPt>
            <c:idx val="2418"/>
          </c:dPt>
          <c:dPt>
            <c:idx val="2419"/>
          </c:dPt>
          <c:dPt>
            <c:idx val="2420"/>
          </c:dPt>
          <c:dPt>
            <c:idx val="2421"/>
          </c:dPt>
          <c:dPt>
            <c:idx val="2422"/>
          </c:dPt>
          <c:dPt>
            <c:idx val="2423"/>
          </c:dPt>
          <c:dPt>
            <c:idx val="2424"/>
          </c:dPt>
          <c:dPt>
            <c:idx val="2425"/>
          </c:dPt>
          <c:dPt>
            <c:idx val="2426"/>
          </c:dPt>
          <c:dPt>
            <c:idx val="2427"/>
          </c:dPt>
          <c:dPt>
            <c:idx val="2428"/>
          </c:dPt>
          <c:dPt>
            <c:idx val="2429"/>
          </c:dPt>
          <c:dPt>
            <c:idx val="2430"/>
          </c:dPt>
          <c:dPt>
            <c:idx val="2431"/>
          </c:dPt>
          <c:dPt>
            <c:idx val="2432"/>
          </c:dPt>
          <c:dPt>
            <c:idx val="2433"/>
          </c:dPt>
          <c:dPt>
            <c:idx val="2434"/>
          </c:dPt>
          <c:dPt>
            <c:idx val="2435"/>
          </c:dPt>
          <c:dPt>
            <c:idx val="2436"/>
          </c:dPt>
          <c:dPt>
            <c:idx val="2437"/>
          </c:dPt>
          <c:dPt>
            <c:idx val="2438"/>
          </c:dPt>
          <c:dPt>
            <c:idx val="2439"/>
          </c:dPt>
          <c:dPt>
            <c:idx val="2440"/>
          </c:dPt>
          <c:dPt>
            <c:idx val="2441"/>
          </c:dPt>
          <c:dPt>
            <c:idx val="2442"/>
          </c:dPt>
          <c:dPt>
            <c:idx val="2443"/>
          </c:dPt>
          <c:dPt>
            <c:idx val="2444"/>
          </c:dPt>
          <c:dPt>
            <c:idx val="2445"/>
          </c:dPt>
          <c:dPt>
            <c:idx val="2446"/>
          </c:dPt>
          <c:dPt>
            <c:idx val="2447"/>
          </c:dPt>
          <c:dPt>
            <c:idx val="2448"/>
          </c:dPt>
          <c:dPt>
            <c:idx val="2449"/>
          </c:dPt>
          <c:dPt>
            <c:idx val="2450"/>
          </c:dPt>
          <c:dPt>
            <c:idx val="2451"/>
          </c:dPt>
          <c:dPt>
            <c:idx val="2452"/>
          </c:dPt>
          <c:dPt>
            <c:idx val="2453"/>
          </c:dPt>
          <c:dPt>
            <c:idx val="2454"/>
          </c:dPt>
          <c:dPt>
            <c:idx val="2455"/>
          </c:dPt>
          <c:dPt>
            <c:idx val="2456"/>
          </c:dPt>
          <c:dPt>
            <c:idx val="2457"/>
          </c:dPt>
          <c:dPt>
            <c:idx val="2458"/>
          </c:dPt>
          <c:dPt>
            <c:idx val="2459"/>
          </c:dPt>
          <c:dPt>
            <c:idx val="2460"/>
          </c:dPt>
          <c:dPt>
            <c:idx val="2461"/>
          </c:dPt>
          <c:dPt>
            <c:idx val="2462"/>
          </c:dPt>
          <c:dPt>
            <c:idx val="2463"/>
          </c:dPt>
          <c:dPt>
            <c:idx val="2464"/>
          </c:dPt>
          <c:dPt>
            <c:idx val="2465"/>
          </c:dPt>
          <c:dPt>
            <c:idx val="2466"/>
          </c:dPt>
          <c:dPt>
            <c:idx val="2467"/>
          </c:dPt>
          <c:dPt>
            <c:idx val="2468"/>
          </c:dPt>
          <c:dPt>
            <c:idx val="2469"/>
          </c:dPt>
          <c:dPt>
            <c:idx val="2470"/>
          </c:dPt>
          <c:dPt>
            <c:idx val="2471"/>
          </c:dPt>
          <c:dPt>
            <c:idx val="2472"/>
          </c:dPt>
          <c:dPt>
            <c:idx val="2473"/>
          </c:dPt>
          <c:dPt>
            <c:idx val="2474"/>
          </c:dPt>
          <c:dPt>
            <c:idx val="2475"/>
          </c:dPt>
          <c:dPt>
            <c:idx val="2476"/>
          </c:dPt>
          <c:dPt>
            <c:idx val="2477"/>
          </c:dPt>
          <c:dPt>
            <c:idx val="2478"/>
          </c:dPt>
          <c:dPt>
            <c:idx val="2479"/>
          </c:dPt>
          <c:dPt>
            <c:idx val="2480"/>
          </c:dPt>
          <c:dPt>
            <c:idx val="2481"/>
          </c:dPt>
          <c:dPt>
            <c:idx val="2482"/>
          </c:dPt>
          <c:dPt>
            <c:idx val="2483"/>
          </c:dPt>
          <c:dPt>
            <c:idx val="2484"/>
          </c:dPt>
          <c:dPt>
            <c:idx val="2485"/>
          </c:dPt>
          <c:dPt>
            <c:idx val="2486"/>
          </c:dPt>
          <c:dPt>
            <c:idx val="2487"/>
          </c:dPt>
          <c:dPt>
            <c:idx val="2488"/>
          </c:dPt>
          <c:dPt>
            <c:idx val="2489"/>
          </c:dPt>
          <c:dPt>
            <c:idx val="2490"/>
          </c:dPt>
          <c:dPt>
            <c:idx val="2491"/>
          </c:dPt>
          <c:dPt>
            <c:idx val="2492"/>
          </c:dPt>
          <c:dPt>
            <c:idx val="2493"/>
          </c:dPt>
          <c:dPt>
            <c:idx val="2494"/>
          </c:dPt>
          <c:dPt>
            <c:idx val="2495"/>
          </c:dPt>
          <c:dPt>
            <c:idx val="2496"/>
          </c:dPt>
          <c:dPt>
            <c:idx val="2497"/>
          </c:dPt>
          <c:dPt>
            <c:idx val="2498"/>
          </c:dPt>
          <c:dPt>
            <c:idx val="2499"/>
          </c:dPt>
          <c:dPt>
            <c:idx val="2500"/>
          </c:dPt>
          <c:dPt>
            <c:idx val="2501"/>
          </c:dPt>
          <c:dPt>
            <c:idx val="2502"/>
          </c:dPt>
          <c:dPt>
            <c:idx val="2503"/>
          </c:dPt>
          <c:dPt>
            <c:idx val="2504"/>
          </c:dPt>
          <c:dPt>
            <c:idx val="2505"/>
          </c:dPt>
          <c:dPt>
            <c:idx val="2506"/>
          </c:dPt>
          <c:dPt>
            <c:idx val="2507"/>
          </c:dPt>
          <c:dPt>
            <c:idx val="2508"/>
          </c:dPt>
          <c:dPt>
            <c:idx val="2509"/>
          </c:dPt>
          <c:dPt>
            <c:idx val="2510"/>
          </c:dPt>
          <c:dPt>
            <c:idx val="2511"/>
          </c:dPt>
          <c:dPt>
            <c:idx val="2512"/>
          </c:dPt>
          <c:dPt>
            <c:idx val="2513"/>
          </c:dPt>
          <c:dPt>
            <c:idx val="2514"/>
          </c:dPt>
          <c:dPt>
            <c:idx val="2515"/>
          </c:dPt>
          <c:dPt>
            <c:idx val="2516"/>
          </c:dPt>
          <c:dPt>
            <c:idx val="2517"/>
          </c:dPt>
          <c:dPt>
            <c:idx val="2518"/>
          </c:dPt>
          <c:dPt>
            <c:idx val="2519"/>
          </c:dPt>
          <c:dPt>
            <c:idx val="2520"/>
          </c:dPt>
          <c:dPt>
            <c:idx val="2521"/>
          </c:dPt>
          <c:dPt>
            <c:idx val="2522"/>
          </c:dPt>
          <c:dPt>
            <c:idx val="2523"/>
          </c:dPt>
          <c:dPt>
            <c:idx val="2524"/>
          </c:dPt>
          <c:dPt>
            <c:idx val="2525"/>
          </c:dPt>
          <c:dPt>
            <c:idx val="2526"/>
          </c:dPt>
          <c:dPt>
            <c:idx val="2527"/>
          </c:dPt>
          <c:dPt>
            <c:idx val="2528"/>
          </c:dPt>
          <c:dPt>
            <c:idx val="2529"/>
          </c:dPt>
          <c:dPt>
            <c:idx val="2530"/>
          </c:dPt>
          <c:dPt>
            <c:idx val="2531"/>
          </c:dPt>
          <c:dPt>
            <c:idx val="2532"/>
          </c:dPt>
          <c:dPt>
            <c:idx val="2533"/>
          </c:dPt>
          <c:dPt>
            <c:idx val="2534"/>
          </c:dPt>
          <c:dPt>
            <c:idx val="2535"/>
          </c:dPt>
          <c:dPt>
            <c:idx val="2536"/>
          </c:dPt>
          <c:dPt>
            <c:idx val="2537"/>
          </c:dPt>
          <c:dPt>
            <c:idx val="2538"/>
          </c:dPt>
          <c:dPt>
            <c:idx val="2539"/>
          </c:dPt>
          <c:dPt>
            <c:idx val="2540"/>
          </c:dPt>
          <c:dPt>
            <c:idx val="2541"/>
          </c:dPt>
          <c:dPt>
            <c:idx val="2542"/>
          </c:dPt>
          <c:dPt>
            <c:idx val="2543"/>
          </c:dPt>
          <c:dPt>
            <c:idx val="2544"/>
          </c:dPt>
          <c:dPt>
            <c:idx val="2545"/>
          </c:dPt>
          <c:dPt>
            <c:idx val="2546"/>
          </c:dPt>
          <c:dPt>
            <c:idx val="2547"/>
          </c:dPt>
          <c:dPt>
            <c:idx val="2548"/>
          </c:dPt>
          <c:dPt>
            <c:idx val="2549"/>
          </c:dPt>
          <c:dPt>
            <c:idx val="2550"/>
          </c:dPt>
          <c:dPt>
            <c:idx val="2551"/>
          </c:dPt>
          <c:dPt>
            <c:idx val="2552"/>
          </c:dPt>
          <c:dPt>
            <c:idx val="2553"/>
          </c:dPt>
          <c:dPt>
            <c:idx val="2554"/>
          </c:dPt>
          <c:dPt>
            <c:idx val="2555"/>
          </c:dPt>
          <c:dPt>
            <c:idx val="2556"/>
          </c:dPt>
          <c:dPt>
            <c:idx val="2557"/>
          </c:dPt>
          <c:dPt>
            <c:idx val="2558"/>
          </c:dPt>
          <c:dPt>
            <c:idx val="2559"/>
          </c:dPt>
          <c:dPt>
            <c:idx val="2560"/>
          </c:dPt>
          <c:dPt>
            <c:idx val="2561"/>
          </c:dPt>
          <c:dPt>
            <c:idx val="2562"/>
          </c:dPt>
          <c:dPt>
            <c:idx val="2563"/>
          </c:dPt>
          <c:dPt>
            <c:idx val="2564"/>
          </c:dPt>
          <c:dPt>
            <c:idx val="2565"/>
          </c:dPt>
          <c:dPt>
            <c:idx val="2566"/>
          </c:dPt>
          <c:dPt>
            <c:idx val="2567"/>
          </c:dPt>
          <c:dPt>
            <c:idx val="2568"/>
          </c:dPt>
          <c:dPt>
            <c:idx val="2569"/>
          </c:dPt>
          <c:dPt>
            <c:idx val="2570"/>
          </c:dPt>
          <c:dPt>
            <c:idx val="2571"/>
          </c:dPt>
          <c:dPt>
            <c:idx val="2572"/>
          </c:dPt>
          <c:dPt>
            <c:idx val="2573"/>
          </c:dPt>
          <c:dPt>
            <c:idx val="2574"/>
          </c:dPt>
          <c:dPt>
            <c:idx val="2575"/>
          </c:dPt>
          <c:dPt>
            <c:idx val="2576"/>
          </c:dPt>
          <c:dPt>
            <c:idx val="2577"/>
          </c:dPt>
          <c:dPt>
            <c:idx val="2578"/>
          </c:dPt>
          <c:dPt>
            <c:idx val="2579"/>
          </c:dPt>
          <c:dPt>
            <c:idx val="2580"/>
          </c:dPt>
          <c:dPt>
            <c:idx val="2581"/>
          </c:dPt>
          <c:dPt>
            <c:idx val="2582"/>
          </c:dPt>
          <c:dPt>
            <c:idx val="2583"/>
          </c:dPt>
          <c:dPt>
            <c:idx val="2584"/>
          </c:dPt>
          <c:dPt>
            <c:idx val="2585"/>
          </c:dPt>
          <c:dPt>
            <c:idx val="2586"/>
          </c:dPt>
          <c:dPt>
            <c:idx val="2587"/>
          </c:dPt>
          <c:dPt>
            <c:idx val="2588"/>
          </c:dPt>
          <c:dPt>
            <c:idx val="2589"/>
          </c:dPt>
          <c:dPt>
            <c:idx val="2590"/>
          </c:dPt>
          <c:dPt>
            <c:idx val="2591"/>
          </c:dPt>
          <c:dPt>
            <c:idx val="2592"/>
          </c:dPt>
          <c:dPt>
            <c:idx val="2593"/>
          </c:dPt>
          <c:dPt>
            <c:idx val="2594"/>
          </c:dPt>
          <c:dPt>
            <c:idx val="2595"/>
          </c:dPt>
          <c:dPt>
            <c:idx val="2596"/>
          </c:dPt>
          <c:dPt>
            <c:idx val="2597"/>
          </c:dPt>
          <c:dPt>
            <c:idx val="2598"/>
          </c:dPt>
          <c:dPt>
            <c:idx val="2599"/>
          </c:dPt>
          <c:dPt>
            <c:idx val="2600"/>
          </c:dPt>
          <c:dPt>
            <c:idx val="2601"/>
          </c:dPt>
          <c:dPt>
            <c:idx val="2602"/>
          </c:dPt>
          <c:dPt>
            <c:idx val="2603"/>
          </c:dPt>
          <c:dPt>
            <c:idx val="2604"/>
          </c:dPt>
          <c:dPt>
            <c:idx val="2605"/>
          </c:dPt>
          <c:dPt>
            <c:idx val="2606"/>
          </c:dPt>
          <c:dPt>
            <c:idx val="2607"/>
          </c:dPt>
          <c:dPt>
            <c:idx val="2608"/>
          </c:dPt>
          <c:dPt>
            <c:idx val="2609"/>
          </c:dPt>
          <c:dPt>
            <c:idx val="2610"/>
          </c:dPt>
          <c:dPt>
            <c:idx val="2611"/>
          </c:dPt>
          <c:dPt>
            <c:idx val="2612"/>
          </c:dPt>
          <c:dPt>
            <c:idx val="2613"/>
          </c:dPt>
          <c:dPt>
            <c:idx val="2614"/>
          </c:dPt>
          <c:dPt>
            <c:idx val="2615"/>
          </c:dPt>
          <c:dPt>
            <c:idx val="2616"/>
          </c:dPt>
          <c:dPt>
            <c:idx val="2617"/>
          </c:dPt>
          <c:dPt>
            <c:idx val="2618"/>
          </c:dPt>
          <c:dPt>
            <c:idx val="2619"/>
          </c:dPt>
          <c:dPt>
            <c:idx val="2620"/>
          </c:dPt>
          <c:dPt>
            <c:idx val="2621"/>
          </c:dPt>
          <c:dPt>
            <c:idx val="2622"/>
          </c:dPt>
          <c:dPt>
            <c:idx val="2623"/>
          </c:dPt>
          <c:dPt>
            <c:idx val="2624"/>
          </c:dPt>
          <c:dPt>
            <c:idx val="2625"/>
          </c:dPt>
          <c:dPt>
            <c:idx val="2626"/>
          </c:dPt>
          <c:dPt>
            <c:idx val="2627"/>
          </c:dPt>
          <c:dPt>
            <c:idx val="2628"/>
          </c:dPt>
          <c:dPt>
            <c:idx val="2629"/>
          </c:dPt>
          <c:dPt>
            <c:idx val="2630"/>
          </c:dPt>
          <c:dPt>
            <c:idx val="2631"/>
          </c:dPt>
          <c:dPt>
            <c:idx val="2632"/>
          </c:dPt>
          <c:dPt>
            <c:idx val="2633"/>
          </c:dPt>
          <c:dPt>
            <c:idx val="2634"/>
          </c:dPt>
          <c:dPt>
            <c:idx val="2635"/>
          </c:dPt>
          <c:dPt>
            <c:idx val="2636"/>
          </c:dPt>
          <c:dPt>
            <c:idx val="2637"/>
          </c:dPt>
          <c:dPt>
            <c:idx val="2638"/>
          </c:dPt>
          <c:dPt>
            <c:idx val="2639"/>
          </c:dPt>
          <c:dPt>
            <c:idx val="2640"/>
          </c:dPt>
          <c:dPt>
            <c:idx val="2641"/>
          </c:dPt>
          <c:dPt>
            <c:idx val="2642"/>
          </c:dPt>
          <c:dPt>
            <c:idx val="2643"/>
          </c:dPt>
          <c:dPt>
            <c:idx val="2644"/>
          </c:dPt>
          <c:dPt>
            <c:idx val="2645"/>
          </c:dPt>
          <c:dPt>
            <c:idx val="2646"/>
          </c:dPt>
          <c:dPt>
            <c:idx val="2647"/>
          </c:dPt>
          <c:dPt>
            <c:idx val="2648"/>
          </c:dPt>
          <c:dPt>
            <c:idx val="2649"/>
          </c:dPt>
          <c:dPt>
            <c:idx val="2650"/>
          </c:dPt>
          <c:dPt>
            <c:idx val="2651"/>
          </c:dPt>
          <c:dPt>
            <c:idx val="2652"/>
          </c:dPt>
          <c:dPt>
            <c:idx val="2653"/>
          </c:dPt>
          <c:dPt>
            <c:idx val="2654"/>
          </c:dPt>
          <c:dPt>
            <c:idx val="2655"/>
          </c:dPt>
          <c:dPt>
            <c:idx val="2656"/>
          </c:dPt>
          <c:dPt>
            <c:idx val="2657"/>
          </c:dPt>
          <c:dPt>
            <c:idx val="2658"/>
          </c:dPt>
          <c:dPt>
            <c:idx val="2659"/>
          </c:dPt>
          <c:dPt>
            <c:idx val="2660"/>
          </c:dPt>
          <c:dPt>
            <c:idx val="2661"/>
          </c:dPt>
          <c:dPt>
            <c:idx val="2662"/>
          </c:dPt>
          <c:dPt>
            <c:idx val="2663"/>
          </c:dPt>
          <c:dPt>
            <c:idx val="2664"/>
          </c:dPt>
          <c:dPt>
            <c:idx val="2665"/>
          </c:dPt>
          <c:dPt>
            <c:idx val="2666"/>
          </c:dPt>
          <c:dPt>
            <c:idx val="2667"/>
          </c:dPt>
          <c:dPt>
            <c:idx val="2668"/>
          </c:dPt>
          <c:dPt>
            <c:idx val="2669"/>
          </c:dPt>
          <c:dPt>
            <c:idx val="2670"/>
          </c:dPt>
          <c:dPt>
            <c:idx val="2671"/>
          </c:dPt>
          <c:dPt>
            <c:idx val="2672"/>
          </c:dPt>
          <c:dPt>
            <c:idx val="2673"/>
          </c:dPt>
          <c:dPt>
            <c:idx val="2674"/>
          </c:dPt>
          <c:dPt>
            <c:idx val="2675"/>
          </c:dPt>
          <c:dPt>
            <c:idx val="2676"/>
          </c:dPt>
          <c:dPt>
            <c:idx val="2677"/>
          </c:dPt>
          <c:dPt>
            <c:idx val="2678"/>
          </c:dPt>
          <c:dPt>
            <c:idx val="2679"/>
          </c:dPt>
          <c:dPt>
            <c:idx val="2680"/>
          </c:dPt>
          <c:dPt>
            <c:idx val="2681"/>
          </c:dPt>
          <c:dPt>
            <c:idx val="2682"/>
          </c:dPt>
          <c:dPt>
            <c:idx val="2683"/>
          </c:dPt>
          <c:dPt>
            <c:idx val="2684"/>
          </c:dPt>
          <c:dPt>
            <c:idx val="2685"/>
          </c:dPt>
          <c:dPt>
            <c:idx val="2686"/>
          </c:dPt>
          <c:dPt>
            <c:idx val="2687"/>
          </c:dPt>
          <c:dPt>
            <c:idx val="2688"/>
          </c:dPt>
          <c:dPt>
            <c:idx val="2689"/>
          </c:dPt>
          <c:dPt>
            <c:idx val="2690"/>
          </c:dPt>
          <c:dPt>
            <c:idx val="2691"/>
          </c:dPt>
          <c:dPt>
            <c:idx val="2692"/>
          </c:dPt>
          <c:dPt>
            <c:idx val="2693"/>
          </c:dPt>
          <c:dPt>
            <c:idx val="2694"/>
          </c:dPt>
          <c:dPt>
            <c:idx val="2695"/>
          </c:dPt>
          <c:dPt>
            <c:idx val="2696"/>
          </c:dPt>
          <c:dPt>
            <c:idx val="2697"/>
          </c:dPt>
          <c:dPt>
            <c:idx val="2698"/>
          </c:dPt>
          <c:dPt>
            <c:idx val="2699"/>
          </c:dPt>
          <c:dPt>
            <c:idx val="2700"/>
          </c:dPt>
          <c:dPt>
            <c:idx val="2701"/>
          </c:dPt>
          <c:dPt>
            <c:idx val="2702"/>
          </c:dPt>
          <c:dPt>
            <c:idx val="2703"/>
          </c:dPt>
          <c:dPt>
            <c:idx val="2704"/>
          </c:dPt>
          <c:dPt>
            <c:idx val="2705"/>
          </c:dPt>
          <c:dPt>
            <c:idx val="2706"/>
          </c:dPt>
          <c:dPt>
            <c:idx val="2707"/>
          </c:dPt>
          <c:dPt>
            <c:idx val="2708"/>
          </c:dPt>
          <c:dPt>
            <c:idx val="2709"/>
          </c:dPt>
          <c:dPt>
            <c:idx val="2710"/>
          </c:dPt>
          <c:dPt>
            <c:idx val="2711"/>
          </c:dPt>
          <c:dPt>
            <c:idx val="2712"/>
          </c:dPt>
          <c:dPt>
            <c:idx val="2713"/>
          </c:dPt>
          <c:dPt>
            <c:idx val="2714"/>
          </c:dPt>
          <c:dPt>
            <c:idx val="2715"/>
          </c:dPt>
          <c:dPt>
            <c:idx val="2716"/>
          </c:dPt>
          <c:dPt>
            <c:idx val="2717"/>
          </c:dPt>
          <c:dPt>
            <c:idx val="2718"/>
          </c:dPt>
          <c:dPt>
            <c:idx val="2719"/>
          </c:dPt>
          <c:dPt>
            <c:idx val="2720"/>
          </c:dPt>
          <c:dPt>
            <c:idx val="2721"/>
          </c:dPt>
          <c:dPt>
            <c:idx val="2722"/>
          </c:dPt>
          <c:dPt>
            <c:idx val="2723"/>
          </c:dPt>
          <c:dPt>
            <c:idx val="2724"/>
          </c:dPt>
          <c:dPt>
            <c:idx val="2725"/>
          </c:dPt>
          <c:dPt>
            <c:idx val="2726"/>
          </c:dPt>
          <c:dPt>
            <c:idx val="2727"/>
          </c:dPt>
          <c:dPt>
            <c:idx val="2728"/>
          </c:dPt>
          <c:dPt>
            <c:idx val="2729"/>
          </c:dPt>
          <c:dPt>
            <c:idx val="2730"/>
          </c:dPt>
          <c:dPt>
            <c:idx val="2731"/>
          </c:dPt>
          <c:dPt>
            <c:idx val="2732"/>
          </c:dPt>
          <c:dPt>
            <c:idx val="2733"/>
          </c:dPt>
          <c:dPt>
            <c:idx val="2734"/>
          </c:dPt>
          <c:dPt>
            <c:idx val="2735"/>
          </c:dPt>
          <c:dPt>
            <c:idx val="2736"/>
          </c:dPt>
          <c:dPt>
            <c:idx val="2737"/>
          </c:dPt>
          <c:dPt>
            <c:idx val="2738"/>
          </c:dPt>
          <c:dPt>
            <c:idx val="2739"/>
          </c:dPt>
          <c:dPt>
            <c:idx val="2740"/>
          </c:dPt>
          <c:dPt>
            <c:idx val="2741"/>
          </c:dPt>
          <c:dPt>
            <c:idx val="2742"/>
          </c:dPt>
          <c:dPt>
            <c:idx val="2743"/>
          </c:dPt>
          <c:dPt>
            <c:idx val="2744"/>
          </c:dPt>
          <c:dPt>
            <c:idx val="2745"/>
          </c:dPt>
          <c:dPt>
            <c:idx val="2746"/>
          </c:dPt>
          <c:dPt>
            <c:idx val="2747"/>
          </c:dPt>
          <c:dPt>
            <c:idx val="2748"/>
          </c:dPt>
          <c:dPt>
            <c:idx val="2749"/>
          </c:dPt>
          <c:dPt>
            <c:idx val="2750"/>
          </c:dPt>
          <c:dPt>
            <c:idx val="2751"/>
          </c:dPt>
          <c:dPt>
            <c:idx val="2752"/>
          </c:dPt>
          <c:dPt>
            <c:idx val="2753"/>
          </c:dPt>
          <c:dPt>
            <c:idx val="2754"/>
          </c:dPt>
          <c:dPt>
            <c:idx val="2755"/>
          </c:dPt>
          <c:dPt>
            <c:idx val="2756"/>
          </c:dPt>
          <c:dPt>
            <c:idx val="2757"/>
          </c:dPt>
          <c:dPt>
            <c:idx val="2758"/>
          </c:dPt>
          <c:dPt>
            <c:idx val="2759"/>
          </c:dPt>
          <c:dPt>
            <c:idx val="2760"/>
          </c:dPt>
          <c:dPt>
            <c:idx val="2761"/>
          </c:dPt>
          <c:dPt>
            <c:idx val="2762"/>
          </c:dPt>
          <c:dPt>
            <c:idx val="2763"/>
          </c:dPt>
          <c:dPt>
            <c:idx val="2764"/>
          </c:dPt>
          <c:dPt>
            <c:idx val="2765"/>
          </c:dPt>
          <c:dPt>
            <c:idx val="2766"/>
          </c:dPt>
          <c:dPt>
            <c:idx val="2767"/>
          </c:dPt>
          <c:dPt>
            <c:idx val="2768"/>
          </c:dPt>
          <c:dPt>
            <c:idx val="2769"/>
          </c:dPt>
          <c:dPt>
            <c:idx val="2770"/>
          </c:dPt>
          <c:dPt>
            <c:idx val="2771"/>
          </c:dPt>
          <c:dPt>
            <c:idx val="2772"/>
          </c:dPt>
          <c:dPt>
            <c:idx val="2773"/>
          </c:dPt>
          <c:dPt>
            <c:idx val="2774"/>
          </c:dPt>
          <c:dPt>
            <c:idx val="2775"/>
          </c:dPt>
          <c:dPt>
            <c:idx val="2776"/>
          </c:dPt>
          <c:dPt>
            <c:idx val="2777"/>
          </c:dPt>
          <c:dPt>
            <c:idx val="2778"/>
          </c:dPt>
          <c:dPt>
            <c:idx val="2779"/>
          </c:dPt>
          <c:dPt>
            <c:idx val="2780"/>
          </c:dPt>
          <c:dPt>
            <c:idx val="2781"/>
          </c:dPt>
          <c:dPt>
            <c:idx val="2782"/>
          </c:dPt>
          <c:dPt>
            <c:idx val="2783"/>
          </c:dPt>
          <c:dPt>
            <c:idx val="2784"/>
          </c:dPt>
          <c:dPt>
            <c:idx val="2785"/>
          </c:dPt>
          <c:dPt>
            <c:idx val="2786"/>
          </c:dPt>
          <c:dPt>
            <c:idx val="2787"/>
          </c:dPt>
          <c:dPt>
            <c:idx val="2788"/>
          </c:dPt>
          <c:dPt>
            <c:idx val="2789"/>
          </c:dPt>
          <c:dPt>
            <c:idx val="2790"/>
          </c:dPt>
          <c:dPt>
            <c:idx val="2791"/>
          </c:dPt>
          <c:dPt>
            <c:idx val="2792"/>
          </c:dPt>
          <c:dPt>
            <c:idx val="2793"/>
          </c:dPt>
          <c:dPt>
            <c:idx val="2794"/>
          </c:dPt>
          <c:dPt>
            <c:idx val="2795"/>
          </c:dPt>
          <c:dPt>
            <c:idx val="2796"/>
          </c:dPt>
          <c:dPt>
            <c:idx val="2797"/>
          </c:dPt>
          <c:dPt>
            <c:idx val="2798"/>
          </c:dPt>
          <c:dPt>
            <c:idx val="2799"/>
          </c:dPt>
          <c:dPt>
            <c:idx val="2800"/>
          </c:dPt>
          <c:dPt>
            <c:idx val="2801"/>
          </c:dPt>
          <c:dPt>
            <c:idx val="2802"/>
          </c:dPt>
          <c:dPt>
            <c:idx val="2803"/>
          </c:dPt>
          <c:dPt>
            <c:idx val="2804"/>
          </c:dPt>
          <c:dPt>
            <c:idx val="2805"/>
          </c:dPt>
          <c:dPt>
            <c:idx val="2806"/>
          </c:dPt>
          <c:dPt>
            <c:idx val="2807"/>
          </c:dPt>
          <c:dPt>
            <c:idx val="2808"/>
          </c:dPt>
          <c:dPt>
            <c:idx val="2809"/>
          </c:dPt>
          <c:dPt>
            <c:idx val="2810"/>
          </c:dPt>
          <c:dPt>
            <c:idx val="2811"/>
          </c:dPt>
          <c:dPt>
            <c:idx val="2812"/>
          </c:dPt>
          <c:dPt>
            <c:idx val="2813"/>
          </c:dPt>
          <c:dPt>
            <c:idx val="2814"/>
          </c:dPt>
          <c:dPt>
            <c:idx val="2815"/>
          </c:dPt>
          <c:dPt>
            <c:idx val="2816"/>
          </c:dPt>
          <c:dPt>
            <c:idx val="2817"/>
          </c:dPt>
          <c:dPt>
            <c:idx val="2818"/>
          </c:dPt>
          <c:dPt>
            <c:idx val="2819"/>
          </c:dPt>
          <c:dPt>
            <c:idx val="2820"/>
          </c:dPt>
          <c:dPt>
            <c:idx val="2821"/>
          </c:dPt>
          <c:dPt>
            <c:idx val="2822"/>
          </c:dPt>
          <c:dPt>
            <c:idx val="2823"/>
          </c:dPt>
          <c:dPt>
            <c:idx val="2824"/>
          </c:dPt>
          <c:dPt>
            <c:idx val="2825"/>
          </c:dPt>
          <c:dPt>
            <c:idx val="2826"/>
          </c:dPt>
          <c:dPt>
            <c:idx val="2827"/>
          </c:dPt>
          <c:dPt>
            <c:idx val="2828"/>
          </c:dPt>
          <c:dPt>
            <c:idx val="2829"/>
          </c:dPt>
          <c:dPt>
            <c:idx val="2830"/>
          </c:dPt>
          <c:dPt>
            <c:idx val="2831"/>
          </c:dPt>
          <c:dPt>
            <c:idx val="2832"/>
          </c:dPt>
          <c:dPt>
            <c:idx val="2833"/>
          </c:dPt>
          <c:dPt>
            <c:idx val="2834"/>
          </c:dPt>
          <c:dPt>
            <c:idx val="2835"/>
          </c:dPt>
          <c:dPt>
            <c:idx val="2836"/>
          </c:dPt>
          <c:dPt>
            <c:idx val="2837"/>
          </c:dPt>
          <c:dPt>
            <c:idx val="2838"/>
          </c:dPt>
          <c:dPt>
            <c:idx val="2839"/>
          </c:dPt>
          <c:dPt>
            <c:idx val="2840"/>
          </c:dPt>
          <c:dPt>
            <c:idx val="2841"/>
          </c:dPt>
          <c:dPt>
            <c:idx val="2842"/>
          </c:dPt>
          <c:dPt>
            <c:idx val="2843"/>
          </c:dPt>
          <c:dPt>
            <c:idx val="2844"/>
          </c:dPt>
          <c:dPt>
            <c:idx val="2845"/>
          </c:dPt>
          <c:dPt>
            <c:idx val="2846"/>
          </c:dPt>
          <c:dPt>
            <c:idx val="2847"/>
          </c:dPt>
          <c:dPt>
            <c:idx val="2848"/>
          </c:dPt>
          <c:dPt>
            <c:idx val="2849"/>
          </c:dPt>
          <c:dPt>
            <c:idx val="2850"/>
          </c:dPt>
          <c:dPt>
            <c:idx val="2851"/>
          </c:dPt>
          <c:dPt>
            <c:idx val="2852"/>
          </c:dPt>
          <c:dPt>
            <c:idx val="2853"/>
          </c:dPt>
          <c:dPt>
            <c:idx val="2854"/>
          </c:dPt>
          <c:dPt>
            <c:idx val="2855"/>
          </c:dPt>
          <c:dPt>
            <c:idx val="2856"/>
          </c:dPt>
          <c:dPt>
            <c:idx val="2857"/>
          </c:dPt>
          <c:dPt>
            <c:idx val="2858"/>
          </c:dPt>
          <c:dPt>
            <c:idx val="2859"/>
          </c:dPt>
          <c:dPt>
            <c:idx val="2860"/>
          </c:dPt>
          <c:dPt>
            <c:idx val="2861"/>
          </c:dPt>
          <c:dPt>
            <c:idx val="2862"/>
          </c:dPt>
          <c:dPt>
            <c:idx val="2863"/>
          </c:dPt>
          <c:dPt>
            <c:idx val="2864"/>
          </c:dPt>
          <c:dPt>
            <c:idx val="2865"/>
          </c:dPt>
          <c:dPt>
            <c:idx val="2866"/>
          </c:dPt>
          <c:dPt>
            <c:idx val="2867"/>
          </c:dPt>
          <c:dPt>
            <c:idx val="2868"/>
          </c:dPt>
          <c:dPt>
            <c:idx val="2869"/>
          </c:dPt>
          <c:dPt>
            <c:idx val="2870"/>
          </c:dPt>
          <c:dPt>
            <c:idx val="2871"/>
          </c:dPt>
          <c:dPt>
            <c:idx val="2872"/>
          </c:dPt>
          <c:dPt>
            <c:idx val="2873"/>
          </c:dPt>
          <c:dPt>
            <c:idx val="2874"/>
          </c:dPt>
          <c:dPt>
            <c:idx val="2875"/>
          </c:dPt>
          <c:dPt>
            <c:idx val="2876"/>
          </c:dPt>
          <c:dPt>
            <c:idx val="2877"/>
          </c:dPt>
          <c:dPt>
            <c:idx val="2878"/>
          </c:dPt>
          <c:dPt>
            <c:idx val="2879"/>
          </c:dPt>
          <c:dPt>
            <c:idx val="2880"/>
          </c:dPt>
          <c:dPt>
            <c:idx val="2881"/>
          </c:dPt>
          <c:dPt>
            <c:idx val="2882"/>
          </c:dPt>
          <c:dPt>
            <c:idx val="2883"/>
          </c:dPt>
          <c:dPt>
            <c:idx val="2884"/>
          </c:dPt>
          <c:dPt>
            <c:idx val="2885"/>
          </c:dPt>
          <c:dPt>
            <c:idx val="2886"/>
          </c:dPt>
          <c:dPt>
            <c:idx val="2887"/>
          </c:dPt>
          <c:dPt>
            <c:idx val="2888"/>
          </c:dPt>
          <c:dPt>
            <c:idx val="2889"/>
          </c:dPt>
          <c:dPt>
            <c:idx val="2890"/>
          </c:dPt>
          <c:dPt>
            <c:idx val="2891"/>
          </c:dPt>
          <c:dPt>
            <c:idx val="2892"/>
          </c:dPt>
          <c:dPt>
            <c:idx val="2893"/>
          </c:dPt>
          <c:dPt>
            <c:idx val="2894"/>
          </c:dPt>
          <c:dPt>
            <c:idx val="2895"/>
          </c:dPt>
          <c:dPt>
            <c:idx val="2896"/>
          </c:dPt>
          <c:dPt>
            <c:idx val="2897"/>
          </c:dPt>
          <c:dPt>
            <c:idx val="2898"/>
          </c:dPt>
          <c:dPt>
            <c:idx val="2899"/>
          </c:dPt>
          <c:dPt>
            <c:idx val="2900"/>
          </c:dPt>
          <c:dPt>
            <c:idx val="2901"/>
          </c:dPt>
          <c:dPt>
            <c:idx val="2902"/>
          </c:dPt>
          <c:dPt>
            <c:idx val="2903"/>
          </c:dPt>
          <c:dPt>
            <c:idx val="2904"/>
          </c:dPt>
          <c:dPt>
            <c:idx val="2905"/>
          </c:dPt>
          <c:dPt>
            <c:idx val="2906"/>
          </c:dPt>
          <c:dPt>
            <c:idx val="2907"/>
          </c:dPt>
          <c:dPt>
            <c:idx val="2908"/>
          </c:dPt>
          <c:dPt>
            <c:idx val="2909"/>
          </c:dPt>
          <c:dPt>
            <c:idx val="2910"/>
          </c:dPt>
          <c:dPt>
            <c:idx val="2911"/>
          </c:dPt>
          <c:dPt>
            <c:idx val="2912"/>
          </c:dPt>
          <c:dPt>
            <c:idx val="2913"/>
          </c:dPt>
          <c:dPt>
            <c:idx val="2914"/>
          </c:dPt>
          <c:dPt>
            <c:idx val="2915"/>
          </c:dPt>
          <c:dPt>
            <c:idx val="2916"/>
          </c:dPt>
          <c:dPt>
            <c:idx val="2917"/>
          </c:dPt>
          <c:dPt>
            <c:idx val="2918"/>
          </c:dPt>
          <c:dPt>
            <c:idx val="2919"/>
          </c:dPt>
          <c:dPt>
            <c:idx val="2920"/>
          </c:dPt>
          <c:dPt>
            <c:idx val="2921"/>
          </c:dPt>
          <c:dPt>
            <c:idx val="2922"/>
          </c:dPt>
          <c:dPt>
            <c:idx val="2923"/>
          </c:dPt>
          <c:dPt>
            <c:idx val="2924"/>
          </c:dPt>
          <c:dPt>
            <c:idx val="2925"/>
          </c:dPt>
          <c:dPt>
            <c:idx val="2926"/>
          </c:dPt>
          <c:dPt>
            <c:idx val="2927"/>
          </c:dPt>
          <c:dPt>
            <c:idx val="2928"/>
          </c:dPt>
          <c:dPt>
            <c:idx val="2929"/>
          </c:dPt>
          <c:dPt>
            <c:idx val="2930"/>
          </c:dPt>
          <c:dPt>
            <c:idx val="2931"/>
          </c:dPt>
          <c:dPt>
            <c:idx val="2932"/>
          </c:dPt>
          <c:dPt>
            <c:idx val="2933"/>
          </c:dPt>
          <c:dPt>
            <c:idx val="2934"/>
          </c:dPt>
          <c:dPt>
            <c:idx val="2935"/>
          </c:dPt>
          <c:dPt>
            <c:idx val="2936"/>
          </c:dPt>
          <c:dPt>
            <c:idx val="2937"/>
          </c:dPt>
          <c:dPt>
            <c:idx val="2938"/>
          </c:dPt>
          <c:dPt>
            <c:idx val="2939"/>
          </c:dPt>
          <c:dPt>
            <c:idx val="2940"/>
          </c:dPt>
          <c:dPt>
            <c:idx val="2941"/>
          </c:dPt>
          <c:dPt>
            <c:idx val="2942"/>
          </c:dPt>
          <c:dPt>
            <c:idx val="2943"/>
          </c:dPt>
          <c:dPt>
            <c:idx val="2944"/>
          </c:dPt>
          <c:dPt>
            <c:idx val="2945"/>
          </c:dPt>
          <c:dPt>
            <c:idx val="2946"/>
          </c:dPt>
          <c:dPt>
            <c:idx val="2947"/>
          </c:dPt>
          <c:dPt>
            <c:idx val="2948"/>
          </c:dPt>
          <c:dPt>
            <c:idx val="2949"/>
          </c:dPt>
          <c:dPt>
            <c:idx val="2950"/>
          </c:dPt>
          <c:dPt>
            <c:idx val="2951"/>
          </c:dPt>
          <c:dPt>
            <c:idx val="2952"/>
          </c:dPt>
          <c:dPt>
            <c:idx val="2953"/>
          </c:dPt>
          <c:dPt>
            <c:idx val="2954"/>
          </c:dPt>
          <c:dPt>
            <c:idx val="2955"/>
          </c:dPt>
          <c:dPt>
            <c:idx val="2956"/>
          </c:dPt>
          <c:dPt>
            <c:idx val="2957"/>
          </c:dPt>
          <c:dPt>
            <c:idx val="2958"/>
          </c:dPt>
          <c:dPt>
            <c:idx val="2959"/>
          </c:dPt>
          <c:dPt>
            <c:idx val="2960"/>
          </c:dPt>
          <c:dPt>
            <c:idx val="2961"/>
          </c:dPt>
          <c:dPt>
            <c:idx val="2962"/>
          </c:dPt>
          <c:dPt>
            <c:idx val="2963"/>
          </c:dPt>
          <c:dPt>
            <c:idx val="2964"/>
          </c:dPt>
          <c:dPt>
            <c:idx val="2965"/>
          </c:dPt>
          <c:dPt>
            <c:idx val="2966"/>
          </c:dPt>
          <c:dPt>
            <c:idx val="2967"/>
          </c:dPt>
          <c:dPt>
            <c:idx val="2968"/>
          </c:dPt>
          <c:dPt>
            <c:idx val="2969"/>
          </c:dPt>
          <c:dPt>
            <c:idx val="2970"/>
          </c:dPt>
          <c:dPt>
            <c:idx val="2971"/>
          </c:dPt>
          <c:dPt>
            <c:idx val="2972"/>
          </c:dPt>
          <c:dPt>
            <c:idx val="2973"/>
          </c:dPt>
          <c:dPt>
            <c:idx val="2974"/>
          </c:dPt>
          <c:dPt>
            <c:idx val="2975"/>
          </c:dPt>
          <c:dPt>
            <c:idx val="2976"/>
          </c:dPt>
          <c:dPt>
            <c:idx val="2977"/>
          </c:dPt>
          <c:dPt>
            <c:idx val="2978"/>
          </c:dPt>
          <c:dPt>
            <c:idx val="2979"/>
          </c:dPt>
          <c:dPt>
            <c:idx val="2980"/>
          </c:dPt>
          <c:dPt>
            <c:idx val="2981"/>
          </c:dPt>
          <c:dPt>
            <c:idx val="2982"/>
          </c:dPt>
          <c:dPt>
            <c:idx val="2983"/>
          </c:dPt>
          <c:dPt>
            <c:idx val="2984"/>
          </c:dPt>
          <c:dPt>
            <c:idx val="2985"/>
          </c:dPt>
          <c:dPt>
            <c:idx val="2986"/>
          </c:dPt>
          <c:dPt>
            <c:idx val="2987"/>
          </c:dPt>
          <c:dPt>
            <c:idx val="2988"/>
          </c:dPt>
          <c:dPt>
            <c:idx val="2989"/>
          </c:dPt>
          <c:dPt>
            <c:idx val="2990"/>
          </c:dPt>
          <c:dPt>
            <c:idx val="2991"/>
          </c:dPt>
          <c:dPt>
            <c:idx val="2992"/>
          </c:dPt>
          <c:dPt>
            <c:idx val="2993"/>
          </c:dPt>
          <c:dPt>
            <c:idx val="2994"/>
          </c:dPt>
          <c:dPt>
            <c:idx val="2995"/>
          </c:dPt>
          <c:dPt>
            <c:idx val="2996"/>
          </c:dPt>
          <c:dPt>
            <c:idx val="2997"/>
          </c:dPt>
          <c:dPt>
            <c:idx val="2998"/>
          </c:dPt>
          <c:dPt>
            <c:idx val="2999"/>
          </c:dPt>
          <c:dPt>
            <c:idx val="3000"/>
          </c:dPt>
          <c:dPt>
            <c:idx val="3001"/>
          </c:dPt>
          <c:dPt>
            <c:idx val="3002"/>
          </c:dPt>
          <c:dPt>
            <c:idx val="3003"/>
          </c:dPt>
          <c:dPt>
            <c:idx val="3004"/>
          </c:dPt>
          <c:dPt>
            <c:idx val="3005"/>
          </c:dPt>
          <c:dPt>
            <c:idx val="3006"/>
          </c:dPt>
          <c:dPt>
            <c:idx val="3007"/>
          </c:dPt>
          <c:dPt>
            <c:idx val="3008"/>
          </c:dPt>
          <c:dPt>
            <c:idx val="3009"/>
          </c:dPt>
          <c:dPt>
            <c:idx val="3010"/>
          </c:dPt>
          <c:dPt>
            <c:idx val="3011"/>
          </c:dPt>
          <c:dPt>
            <c:idx val="3012"/>
          </c:dPt>
          <c:dPt>
            <c:idx val="3013"/>
          </c:dPt>
          <c:dPt>
            <c:idx val="3014"/>
          </c:dPt>
          <c:dPt>
            <c:idx val="3015"/>
          </c:dPt>
          <c:dPt>
            <c:idx val="3016"/>
          </c:dPt>
          <c:dPt>
            <c:idx val="3017"/>
          </c:dPt>
          <c:dPt>
            <c:idx val="3018"/>
          </c:dPt>
          <c:dPt>
            <c:idx val="3019"/>
          </c:dPt>
          <c:dPt>
            <c:idx val="3020"/>
          </c:dPt>
          <c:dPt>
            <c:idx val="3021"/>
          </c:dPt>
          <c:dPt>
            <c:idx val="3022"/>
          </c:dPt>
          <c:dPt>
            <c:idx val="3023"/>
          </c:dPt>
          <c:dPt>
            <c:idx val="3024"/>
          </c:dPt>
          <c:dPt>
            <c:idx val="3025"/>
          </c:dPt>
          <c:dPt>
            <c:idx val="3026"/>
          </c:dPt>
          <c:dPt>
            <c:idx val="3027"/>
          </c:dPt>
          <c:dPt>
            <c:idx val="3028"/>
          </c:dPt>
          <c:dPt>
            <c:idx val="3029"/>
          </c:dPt>
          <c:dPt>
            <c:idx val="3030"/>
          </c:dPt>
          <c:dPt>
            <c:idx val="3031"/>
          </c:dPt>
          <c:dPt>
            <c:idx val="3032"/>
          </c:dPt>
          <c:dPt>
            <c:idx val="3033"/>
          </c:dPt>
          <c:dPt>
            <c:idx val="3034"/>
          </c:dPt>
          <c:dPt>
            <c:idx val="3035"/>
          </c:dPt>
          <c:dPt>
            <c:idx val="3036"/>
          </c:dPt>
          <c:dPt>
            <c:idx val="3037"/>
          </c:dPt>
          <c:dPt>
            <c:idx val="3038"/>
          </c:dPt>
          <c:dPt>
            <c:idx val="3039"/>
          </c:dPt>
          <c:dPt>
            <c:idx val="3040"/>
          </c:dPt>
          <c:dPt>
            <c:idx val="3041"/>
          </c:dPt>
          <c:dPt>
            <c:idx val="3042"/>
          </c:dPt>
          <c:dPt>
            <c:idx val="3043"/>
          </c:dPt>
          <c:dPt>
            <c:idx val="3044"/>
          </c:dPt>
          <c:dPt>
            <c:idx val="3045"/>
          </c:dPt>
          <c:dPt>
            <c:idx val="3046"/>
          </c:dPt>
          <c:dPt>
            <c:idx val="3047"/>
          </c:dPt>
          <c:dPt>
            <c:idx val="3048"/>
          </c:dPt>
          <c:dPt>
            <c:idx val="3049"/>
          </c:dPt>
          <c:dPt>
            <c:idx val="3050"/>
          </c:dPt>
          <c:dPt>
            <c:idx val="3051"/>
          </c:dPt>
          <c:dPt>
            <c:idx val="3052"/>
          </c:dPt>
          <c:dPt>
            <c:idx val="3053"/>
          </c:dPt>
          <c:dPt>
            <c:idx val="3054"/>
          </c:dPt>
          <c:dPt>
            <c:idx val="3055"/>
          </c:dPt>
          <c:dPt>
            <c:idx val="3056"/>
          </c:dPt>
          <c:dPt>
            <c:idx val="3057"/>
          </c:dPt>
          <c:dPt>
            <c:idx val="3058"/>
          </c:dPt>
          <c:dPt>
            <c:idx val="3059"/>
          </c:dPt>
          <c:dPt>
            <c:idx val="3060"/>
          </c:dPt>
          <c:dPt>
            <c:idx val="3061"/>
          </c:dPt>
          <c:dPt>
            <c:idx val="3062"/>
          </c:dPt>
          <c:dPt>
            <c:idx val="3063"/>
          </c:dPt>
          <c:dPt>
            <c:idx val="3064"/>
          </c:dPt>
          <c:dPt>
            <c:idx val="3065"/>
          </c:dPt>
          <c:dPt>
            <c:idx val="3066"/>
          </c:dPt>
          <c:dPt>
            <c:idx val="3067"/>
          </c:dPt>
          <c:dPt>
            <c:idx val="3068"/>
          </c:dPt>
          <c:dPt>
            <c:idx val="3069"/>
          </c:dPt>
          <c:dPt>
            <c:idx val="3070"/>
          </c:dPt>
          <c:dPt>
            <c:idx val="3071"/>
          </c:dPt>
          <c:dPt>
            <c:idx val="3072"/>
          </c:dPt>
          <c:dPt>
            <c:idx val="3073"/>
          </c:dPt>
          <c:dPt>
            <c:idx val="3074"/>
          </c:dPt>
          <c:dPt>
            <c:idx val="3075"/>
          </c:dPt>
          <c:dPt>
            <c:idx val="3076"/>
          </c:dPt>
          <c:dPt>
            <c:idx val="3077"/>
          </c:dPt>
          <c:dPt>
            <c:idx val="3078"/>
          </c:dPt>
          <c:dPt>
            <c:idx val="3079"/>
          </c:dPt>
          <c:dPt>
            <c:idx val="3080"/>
          </c:dPt>
          <c:dPt>
            <c:idx val="3081"/>
          </c:dPt>
          <c:dPt>
            <c:idx val="3082"/>
          </c:dPt>
          <c:dPt>
            <c:idx val="3083"/>
          </c:dPt>
          <c:dPt>
            <c:idx val="3084"/>
          </c:dPt>
          <c:dPt>
            <c:idx val="3085"/>
          </c:dPt>
          <c:dPt>
            <c:idx val="3086"/>
          </c:dPt>
          <c:dPt>
            <c:idx val="3087"/>
          </c:dPt>
          <c:dPt>
            <c:idx val="3088"/>
          </c:dPt>
          <c:dPt>
            <c:idx val="3089"/>
          </c:dPt>
          <c:dPt>
            <c:idx val="3090"/>
          </c:dPt>
          <c:dPt>
            <c:idx val="3091"/>
          </c:dPt>
          <c:dPt>
            <c:idx val="3092"/>
          </c:dPt>
          <c:dPt>
            <c:idx val="3093"/>
          </c:dPt>
          <c:dPt>
            <c:idx val="3094"/>
          </c:dPt>
          <c:dPt>
            <c:idx val="3095"/>
          </c:dPt>
          <c:dPt>
            <c:idx val="3096"/>
          </c:dPt>
          <c:dPt>
            <c:idx val="3097"/>
          </c:dPt>
          <c:dPt>
            <c:idx val="3098"/>
          </c:dPt>
          <c:dPt>
            <c:idx val="3099"/>
          </c:dPt>
          <c:dPt>
            <c:idx val="3100"/>
          </c:dPt>
          <c:dPt>
            <c:idx val="3101"/>
          </c:dPt>
          <c:dPt>
            <c:idx val="3102"/>
          </c:dPt>
          <c:dPt>
            <c:idx val="3103"/>
          </c:dPt>
          <c:dPt>
            <c:idx val="3104"/>
          </c:dPt>
          <c:dPt>
            <c:idx val="3105"/>
          </c:dPt>
          <c:dPt>
            <c:idx val="3106"/>
          </c:dPt>
          <c:dPt>
            <c:idx val="3107"/>
          </c:dPt>
          <c:dPt>
            <c:idx val="3108"/>
          </c:dPt>
          <c:dPt>
            <c:idx val="3109"/>
          </c:dPt>
          <c:dPt>
            <c:idx val="3110"/>
          </c:dPt>
          <c:dPt>
            <c:idx val="3111"/>
          </c:dPt>
          <c:dPt>
            <c:idx val="3112"/>
          </c:dPt>
          <c:dPt>
            <c:idx val="3113"/>
          </c:dPt>
          <c:dPt>
            <c:idx val="3114"/>
          </c:dPt>
          <c:dPt>
            <c:idx val="3115"/>
          </c:dPt>
          <c:dPt>
            <c:idx val="3116"/>
          </c:dPt>
          <c:dPt>
            <c:idx val="3117"/>
          </c:dPt>
          <c:dPt>
            <c:idx val="3118"/>
          </c:dPt>
          <c:dPt>
            <c:idx val="3119"/>
          </c:dPt>
          <c:dPt>
            <c:idx val="3120"/>
          </c:dPt>
          <c:dPt>
            <c:idx val="3121"/>
          </c:dPt>
          <c:dPt>
            <c:idx val="3122"/>
          </c:dPt>
          <c:dPt>
            <c:idx val="3123"/>
          </c:dPt>
          <c:dPt>
            <c:idx val="3124"/>
          </c:dPt>
          <c:dPt>
            <c:idx val="3125"/>
          </c:dPt>
          <c:dPt>
            <c:idx val="3126"/>
          </c:dPt>
          <c:dPt>
            <c:idx val="3127"/>
          </c:dPt>
          <c:dPt>
            <c:idx val="3128"/>
          </c:dPt>
          <c:dPt>
            <c:idx val="3129"/>
          </c:dPt>
          <c:dPt>
            <c:idx val="3130"/>
          </c:dPt>
          <c:dPt>
            <c:idx val="3131"/>
          </c:dPt>
          <c:dPt>
            <c:idx val="3132"/>
          </c:dPt>
          <c:dPt>
            <c:idx val="3133"/>
          </c:dPt>
          <c:dPt>
            <c:idx val="3134"/>
          </c:dPt>
          <c:dPt>
            <c:idx val="3135"/>
          </c:dPt>
          <c:dPt>
            <c:idx val="3136"/>
          </c:dPt>
          <c:dPt>
            <c:idx val="3137"/>
          </c:dPt>
          <c:dPt>
            <c:idx val="3138"/>
          </c:dPt>
          <c:dPt>
            <c:idx val="3139"/>
          </c:dPt>
          <c:dPt>
            <c:idx val="3140"/>
          </c:dPt>
          <c:dPt>
            <c:idx val="3141"/>
          </c:dPt>
          <c:dPt>
            <c:idx val="3142"/>
          </c:dPt>
          <c:dPt>
            <c:idx val="3143"/>
          </c:dPt>
          <c:dPt>
            <c:idx val="3144"/>
          </c:dPt>
          <c:dPt>
            <c:idx val="3145"/>
          </c:dPt>
          <c:dPt>
            <c:idx val="3146"/>
          </c:dPt>
          <c:dPt>
            <c:idx val="3147"/>
          </c:dPt>
          <c:dPt>
            <c:idx val="3148"/>
          </c:dPt>
          <c:dPt>
            <c:idx val="3149"/>
          </c:dPt>
          <c:dPt>
            <c:idx val="3150"/>
          </c:dPt>
          <c:dPt>
            <c:idx val="3151"/>
          </c:dPt>
          <c:dPt>
            <c:idx val="3152"/>
          </c:dPt>
          <c:dPt>
            <c:idx val="3153"/>
          </c:dPt>
          <c:dPt>
            <c:idx val="3154"/>
          </c:dPt>
          <c:dPt>
            <c:idx val="3155"/>
          </c:dPt>
          <c:dPt>
            <c:idx val="3156"/>
          </c:dPt>
          <c:dPt>
            <c:idx val="3157"/>
          </c:dPt>
          <c:dPt>
            <c:idx val="3158"/>
          </c:dPt>
          <c:dPt>
            <c:idx val="3159"/>
          </c:dPt>
          <c:dPt>
            <c:idx val="3160"/>
          </c:dPt>
          <c:dPt>
            <c:idx val="3161"/>
          </c:dPt>
          <c:dPt>
            <c:idx val="3162"/>
          </c:dPt>
          <c:dPt>
            <c:idx val="3163"/>
          </c:dPt>
          <c:dPt>
            <c:idx val="3164"/>
          </c:dPt>
          <c:dPt>
            <c:idx val="3165"/>
          </c:dPt>
          <c:dPt>
            <c:idx val="3166"/>
          </c:dPt>
          <c:dPt>
            <c:idx val="3167"/>
          </c:dPt>
          <c:dPt>
            <c:idx val="3168"/>
          </c:dPt>
          <c:dPt>
            <c:idx val="3169"/>
          </c:dPt>
          <c:dPt>
            <c:idx val="3170"/>
          </c:dPt>
          <c:dPt>
            <c:idx val="3171"/>
          </c:dPt>
          <c:dPt>
            <c:idx val="3172"/>
          </c:dPt>
          <c:dPt>
            <c:idx val="3173"/>
          </c:dPt>
          <c:dPt>
            <c:idx val="3174"/>
          </c:dPt>
          <c:dPt>
            <c:idx val="3175"/>
          </c:dPt>
          <c:dPt>
            <c:idx val="3176"/>
          </c:dPt>
          <c:dPt>
            <c:idx val="3177"/>
          </c:dPt>
          <c:dPt>
            <c:idx val="3178"/>
          </c:dPt>
          <c:dPt>
            <c:idx val="3179"/>
          </c:dPt>
          <c:dPt>
            <c:idx val="3180"/>
          </c:dPt>
          <c:dPt>
            <c:idx val="3181"/>
          </c:dPt>
          <c:dPt>
            <c:idx val="3182"/>
          </c:dPt>
          <c:dPt>
            <c:idx val="3183"/>
          </c:dPt>
          <c:dPt>
            <c:idx val="3184"/>
          </c:dPt>
          <c:dPt>
            <c:idx val="3185"/>
          </c:dPt>
          <c:dPt>
            <c:idx val="3186"/>
          </c:dPt>
          <c:dPt>
            <c:idx val="3187"/>
          </c:dPt>
          <c:dPt>
            <c:idx val="3188"/>
          </c:dPt>
          <c:dPt>
            <c:idx val="3189"/>
          </c:dPt>
          <c:dPt>
            <c:idx val="3190"/>
          </c:dPt>
          <c:dPt>
            <c:idx val="3191"/>
          </c:dPt>
          <c:dPt>
            <c:idx val="3192"/>
          </c:dPt>
          <c:dPt>
            <c:idx val="3193"/>
          </c:dPt>
          <c:dPt>
            <c:idx val="3194"/>
          </c:dPt>
          <c:dPt>
            <c:idx val="3195"/>
          </c:dPt>
          <c:dPt>
            <c:idx val="3196"/>
          </c:dPt>
          <c:dPt>
            <c:idx val="3197"/>
          </c:dPt>
          <c:dPt>
            <c:idx val="3198"/>
          </c:dPt>
          <c:dPt>
            <c:idx val="3199"/>
          </c:dPt>
          <c:dPt>
            <c:idx val="3200"/>
          </c:dPt>
          <c:dPt>
            <c:idx val="3201"/>
          </c:dPt>
          <c:dPt>
            <c:idx val="3202"/>
          </c:dPt>
          <c:dPt>
            <c:idx val="3203"/>
          </c:dPt>
          <c:dPt>
            <c:idx val="3204"/>
          </c:dPt>
          <c:dPt>
            <c:idx val="3205"/>
          </c:dPt>
          <c:dPt>
            <c:idx val="3206"/>
          </c:dPt>
          <c:dPt>
            <c:idx val="3207"/>
          </c:dPt>
          <c:dPt>
            <c:idx val="3208"/>
          </c:dPt>
          <c:dPt>
            <c:idx val="3209"/>
          </c:dPt>
          <c:dPt>
            <c:idx val="3210"/>
          </c:dPt>
          <c:dPt>
            <c:idx val="3211"/>
          </c:dPt>
          <c:dPt>
            <c:idx val="3212"/>
          </c:dPt>
          <c:dPt>
            <c:idx val="3213"/>
          </c:dPt>
          <c:dPt>
            <c:idx val="3214"/>
          </c:dPt>
          <c:dPt>
            <c:idx val="3215"/>
          </c:dPt>
          <c:dPt>
            <c:idx val="3216"/>
          </c:dPt>
          <c:dPt>
            <c:idx val="3217"/>
          </c:dPt>
          <c:dPt>
            <c:idx val="3218"/>
          </c:dPt>
          <c:dPt>
            <c:idx val="3219"/>
          </c:dPt>
          <c:dPt>
            <c:idx val="3220"/>
          </c:dPt>
          <c:dPt>
            <c:idx val="3221"/>
          </c:dPt>
          <c:dPt>
            <c:idx val="3222"/>
          </c:dPt>
          <c:dPt>
            <c:idx val="3223"/>
          </c:dPt>
          <c:dPt>
            <c:idx val="3224"/>
          </c:dPt>
          <c:dPt>
            <c:idx val="3225"/>
          </c:dPt>
          <c:dPt>
            <c:idx val="3226"/>
          </c:dPt>
          <c:dPt>
            <c:idx val="3227"/>
          </c:dPt>
          <c:dPt>
            <c:idx val="3228"/>
          </c:dPt>
          <c:dPt>
            <c:idx val="3229"/>
          </c:dPt>
          <c:dPt>
            <c:idx val="3230"/>
          </c:dPt>
          <c:dPt>
            <c:idx val="3231"/>
          </c:dPt>
          <c:dPt>
            <c:idx val="3232"/>
          </c:dPt>
          <c:dPt>
            <c:idx val="3233"/>
          </c:dPt>
          <c:dPt>
            <c:idx val="3234"/>
          </c:dPt>
          <c:dPt>
            <c:idx val="3235"/>
          </c:dPt>
          <c:dPt>
            <c:idx val="3236"/>
          </c:dPt>
          <c:dPt>
            <c:idx val="3237"/>
          </c:dPt>
          <c:dPt>
            <c:idx val="3238"/>
          </c:dPt>
          <c:dPt>
            <c:idx val="3239"/>
          </c:dPt>
          <c:dPt>
            <c:idx val="3240"/>
          </c:dPt>
          <c:dPt>
            <c:idx val="3241"/>
          </c:dPt>
          <c:dPt>
            <c:idx val="3242"/>
          </c:dPt>
          <c:dPt>
            <c:idx val="3243"/>
          </c:dPt>
          <c:dPt>
            <c:idx val="3244"/>
          </c:dPt>
          <c:dPt>
            <c:idx val="3245"/>
          </c:dPt>
          <c:dPt>
            <c:idx val="3246"/>
          </c:dPt>
          <c:dPt>
            <c:idx val="3247"/>
          </c:dPt>
          <c:dPt>
            <c:idx val="3248"/>
          </c:dPt>
          <c:dPt>
            <c:idx val="3249"/>
          </c:dPt>
          <c:dPt>
            <c:idx val="3250"/>
          </c:dPt>
          <c:dPt>
            <c:idx val="3251"/>
          </c:dPt>
          <c:dPt>
            <c:idx val="3252"/>
          </c:dPt>
          <c:dPt>
            <c:idx val="3253"/>
          </c:dPt>
          <c:dPt>
            <c:idx val="3254"/>
          </c:dPt>
          <c:dPt>
            <c:idx val="3255"/>
          </c:dPt>
          <c:dPt>
            <c:idx val="3256"/>
          </c:dPt>
          <c:dPt>
            <c:idx val="3257"/>
          </c:dPt>
          <c:dPt>
            <c:idx val="3258"/>
          </c:dPt>
          <c:dPt>
            <c:idx val="3259"/>
          </c:dPt>
          <c:dPt>
            <c:idx val="3260"/>
          </c:dPt>
          <c:dPt>
            <c:idx val="3261"/>
          </c:dPt>
          <c:dPt>
            <c:idx val="3262"/>
          </c:dPt>
          <c:dPt>
            <c:idx val="3263"/>
          </c:dPt>
          <c:dPt>
            <c:idx val="3264"/>
          </c:dPt>
          <c:dPt>
            <c:idx val="3265"/>
          </c:dPt>
          <c:dPt>
            <c:idx val="3266"/>
          </c:dPt>
          <c:dPt>
            <c:idx val="3267"/>
          </c:dPt>
          <c:dPt>
            <c:idx val="3268"/>
          </c:dPt>
          <c:dPt>
            <c:idx val="3269"/>
          </c:dPt>
          <c:dPt>
            <c:idx val="3270"/>
          </c:dPt>
          <c:dPt>
            <c:idx val="3271"/>
          </c:dPt>
          <c:dPt>
            <c:idx val="3272"/>
          </c:dPt>
          <c:dPt>
            <c:idx val="3273"/>
          </c:dPt>
          <c:dPt>
            <c:idx val="3274"/>
          </c:dPt>
          <c:dPt>
            <c:idx val="3275"/>
          </c:dPt>
          <c:dPt>
            <c:idx val="3276"/>
          </c:dPt>
          <c:dPt>
            <c:idx val="3277"/>
          </c:dPt>
          <c:dPt>
            <c:idx val="3278"/>
          </c:dPt>
          <c:dPt>
            <c:idx val="3279"/>
          </c:dPt>
          <c:dPt>
            <c:idx val="3280"/>
          </c:dPt>
          <c:dPt>
            <c:idx val="3281"/>
          </c:dPt>
          <c:dPt>
            <c:idx val="3282"/>
          </c:dPt>
          <c:dPt>
            <c:idx val="3283"/>
          </c:dPt>
          <c:dPt>
            <c:idx val="3284"/>
          </c:dPt>
          <c:dPt>
            <c:idx val="3285"/>
          </c:dPt>
          <c:dPt>
            <c:idx val="3286"/>
          </c:dPt>
          <c:dPt>
            <c:idx val="3287"/>
          </c:dPt>
          <c:dPt>
            <c:idx val="3288"/>
          </c:dPt>
          <c:dPt>
            <c:idx val="3289"/>
          </c:dPt>
          <c:dPt>
            <c:idx val="3290"/>
          </c:dPt>
          <c:dPt>
            <c:idx val="3291"/>
          </c:dPt>
          <c:dPt>
            <c:idx val="3292"/>
          </c:dPt>
          <c:dPt>
            <c:idx val="3293"/>
          </c:dPt>
          <c:dPt>
            <c:idx val="3294"/>
          </c:dPt>
          <c:dPt>
            <c:idx val="3295"/>
          </c:dPt>
          <c:dPt>
            <c:idx val="3296"/>
          </c:dPt>
          <c:dPt>
            <c:idx val="3297"/>
          </c:dPt>
          <c:dPt>
            <c:idx val="3298"/>
          </c:dPt>
          <c:dPt>
            <c:idx val="3299"/>
          </c:dPt>
          <c:dPt>
            <c:idx val="3300"/>
          </c:dPt>
          <c:dPt>
            <c:idx val="3301"/>
          </c:dPt>
          <c:dPt>
            <c:idx val="3302"/>
          </c:dPt>
          <c:dPt>
            <c:idx val="3303"/>
          </c:dPt>
          <c:dPt>
            <c:idx val="3304"/>
          </c:dPt>
          <c:dPt>
            <c:idx val="3305"/>
          </c:dPt>
          <c:dPt>
            <c:idx val="3306"/>
          </c:dPt>
          <c:dPt>
            <c:idx val="3307"/>
          </c:dPt>
          <c:dPt>
            <c:idx val="3308"/>
          </c:dPt>
          <c:dPt>
            <c:idx val="3309"/>
          </c:dPt>
          <c:dPt>
            <c:idx val="3310"/>
          </c:dPt>
          <c:dPt>
            <c:idx val="3311"/>
          </c:dPt>
          <c:dPt>
            <c:idx val="3312"/>
          </c:dPt>
          <c:dPt>
            <c:idx val="3313"/>
          </c:dPt>
          <c:dPt>
            <c:idx val="3314"/>
          </c:dPt>
          <c:dPt>
            <c:idx val="3315"/>
          </c:dPt>
          <c:dPt>
            <c:idx val="3316"/>
          </c:dPt>
          <c:dPt>
            <c:idx val="3317"/>
          </c:dPt>
          <c:dPt>
            <c:idx val="3318"/>
          </c:dPt>
          <c:dPt>
            <c:idx val="3319"/>
          </c:dPt>
          <c:dPt>
            <c:idx val="3320"/>
          </c:dPt>
          <c:dPt>
            <c:idx val="3321"/>
          </c:dPt>
          <c:dPt>
            <c:idx val="3322"/>
          </c:dPt>
          <c:dPt>
            <c:idx val="3323"/>
          </c:dPt>
          <c:dPt>
            <c:idx val="3324"/>
          </c:dPt>
          <c:dPt>
            <c:idx val="3325"/>
          </c:dPt>
          <c:dPt>
            <c:idx val="3326"/>
          </c:dPt>
          <c:dPt>
            <c:idx val="3327"/>
          </c:dPt>
          <c:dPt>
            <c:idx val="3328"/>
          </c:dPt>
          <c:dPt>
            <c:idx val="3329"/>
          </c:dPt>
          <c:dPt>
            <c:idx val="3330"/>
          </c:dPt>
          <c:dPt>
            <c:idx val="3331"/>
          </c:dPt>
          <c:dPt>
            <c:idx val="3332"/>
          </c:dPt>
          <c:dPt>
            <c:idx val="3333"/>
          </c:dPt>
          <c:dPt>
            <c:idx val="3334"/>
          </c:dPt>
          <c:dPt>
            <c:idx val="3335"/>
          </c:dPt>
          <c:dPt>
            <c:idx val="3336"/>
          </c:dPt>
          <c:dPt>
            <c:idx val="3337"/>
          </c:dPt>
          <c:dPt>
            <c:idx val="3338"/>
          </c:dPt>
          <c:dPt>
            <c:idx val="3339"/>
          </c:dPt>
          <c:dPt>
            <c:idx val="3340"/>
          </c:dPt>
          <c:dPt>
            <c:idx val="3341"/>
          </c:dPt>
          <c:dPt>
            <c:idx val="3342"/>
          </c:dPt>
          <c:dPt>
            <c:idx val="3343"/>
          </c:dPt>
          <c:dPt>
            <c:idx val="3344"/>
          </c:dPt>
          <c:dPt>
            <c:idx val="3345"/>
          </c:dPt>
          <c:dPt>
            <c:idx val="3346"/>
          </c:dPt>
          <c:dPt>
            <c:idx val="3347"/>
          </c:dPt>
          <c:dPt>
            <c:idx val="3348"/>
          </c:dPt>
          <c:dPt>
            <c:idx val="3349"/>
          </c:dPt>
          <c:dPt>
            <c:idx val="3350"/>
          </c:dPt>
          <c:dPt>
            <c:idx val="3351"/>
          </c:dPt>
          <c:dPt>
            <c:idx val="3352"/>
          </c:dPt>
          <c:dPt>
            <c:idx val="3353"/>
          </c:dPt>
          <c:dPt>
            <c:idx val="3354"/>
          </c:dPt>
          <c:dPt>
            <c:idx val="3355"/>
          </c:dPt>
          <c:dPt>
            <c:idx val="3356"/>
          </c:dPt>
          <c:dPt>
            <c:idx val="3357"/>
          </c:dPt>
          <c:dPt>
            <c:idx val="3358"/>
          </c:dPt>
          <c:dPt>
            <c:idx val="3359"/>
          </c:dPt>
          <c:dPt>
            <c:idx val="3360"/>
          </c:dPt>
          <c:dPt>
            <c:idx val="3361"/>
          </c:dPt>
          <c:dPt>
            <c:idx val="3362"/>
          </c:dPt>
          <c:dPt>
            <c:idx val="3363"/>
          </c:dPt>
          <c:dPt>
            <c:idx val="3364"/>
          </c:dPt>
          <c:dPt>
            <c:idx val="3365"/>
          </c:dPt>
          <c:dPt>
            <c:idx val="3366"/>
          </c:dPt>
          <c:dPt>
            <c:idx val="3367"/>
          </c:dPt>
          <c:dPt>
            <c:idx val="3368"/>
          </c:dPt>
          <c:dPt>
            <c:idx val="3369"/>
          </c:dPt>
          <c:dPt>
            <c:idx val="3370"/>
          </c:dPt>
          <c:dPt>
            <c:idx val="3371"/>
          </c:dPt>
          <c:dPt>
            <c:idx val="3372"/>
          </c:dPt>
          <c:dPt>
            <c:idx val="3373"/>
          </c:dPt>
          <c:dPt>
            <c:idx val="3374"/>
          </c:dPt>
          <c:dPt>
            <c:idx val="3375"/>
          </c:dPt>
          <c:dPt>
            <c:idx val="3376"/>
          </c:dPt>
          <c:dPt>
            <c:idx val="3377"/>
          </c:dPt>
          <c:dPt>
            <c:idx val="3378"/>
          </c:dPt>
          <c:dPt>
            <c:idx val="3379"/>
          </c:dPt>
          <c:dPt>
            <c:idx val="3380"/>
          </c:dPt>
          <c:dPt>
            <c:idx val="3381"/>
          </c:dPt>
          <c:dPt>
            <c:idx val="3382"/>
          </c:dPt>
          <c:dPt>
            <c:idx val="3383"/>
          </c:dPt>
          <c:dPt>
            <c:idx val="3384"/>
          </c:dPt>
          <c:dPt>
            <c:idx val="3385"/>
          </c:dPt>
          <c:dPt>
            <c:idx val="3386"/>
          </c:dPt>
          <c:dPt>
            <c:idx val="3387"/>
          </c:dPt>
          <c:dPt>
            <c:idx val="3388"/>
          </c:dPt>
          <c:dPt>
            <c:idx val="3389"/>
          </c:dPt>
          <c:dPt>
            <c:idx val="3390"/>
          </c:dPt>
          <c:dPt>
            <c:idx val="3391"/>
          </c:dPt>
          <c:dPt>
            <c:idx val="3392"/>
          </c:dPt>
          <c:dPt>
            <c:idx val="3393"/>
          </c:dPt>
          <c:dPt>
            <c:idx val="3394"/>
          </c:dPt>
          <c:dPt>
            <c:idx val="3395"/>
          </c:dPt>
          <c:dPt>
            <c:idx val="3396"/>
          </c:dPt>
          <c:dPt>
            <c:idx val="3397"/>
          </c:dPt>
          <c:dPt>
            <c:idx val="3398"/>
          </c:dPt>
          <c:dPt>
            <c:idx val="3399"/>
          </c:dPt>
          <c:dPt>
            <c:idx val="3400"/>
          </c:dPt>
          <c:dPt>
            <c:idx val="3401"/>
          </c:dPt>
          <c:dPt>
            <c:idx val="3402"/>
          </c:dPt>
          <c:dPt>
            <c:idx val="3403"/>
          </c:dPt>
          <c:dPt>
            <c:idx val="3404"/>
          </c:dPt>
          <c:dPt>
            <c:idx val="3405"/>
          </c:dPt>
          <c:dPt>
            <c:idx val="3406"/>
          </c:dPt>
          <c:dPt>
            <c:idx val="3407"/>
          </c:dPt>
          <c:dPt>
            <c:idx val="3408"/>
          </c:dPt>
          <c:dPt>
            <c:idx val="3409"/>
          </c:dPt>
          <c:dPt>
            <c:idx val="3410"/>
          </c:dPt>
          <c:dPt>
            <c:idx val="3411"/>
          </c:dPt>
          <c:dPt>
            <c:idx val="3412"/>
          </c:dPt>
          <c:dPt>
            <c:idx val="3413"/>
          </c:dPt>
          <c:dPt>
            <c:idx val="3414"/>
          </c:dPt>
          <c:dPt>
            <c:idx val="3415"/>
          </c:dPt>
          <c:dPt>
            <c:idx val="3416"/>
          </c:dPt>
          <c:dPt>
            <c:idx val="3417"/>
          </c:dPt>
          <c:dPt>
            <c:idx val="3418"/>
          </c:dPt>
          <c:dPt>
            <c:idx val="3419"/>
          </c:dPt>
          <c:dPt>
            <c:idx val="3420"/>
          </c:dPt>
          <c:dPt>
            <c:idx val="3421"/>
          </c:dPt>
          <c:dPt>
            <c:idx val="3422"/>
          </c:dPt>
          <c:dPt>
            <c:idx val="3423"/>
          </c:dPt>
          <c:dPt>
            <c:idx val="3424"/>
          </c:dPt>
          <c:dPt>
            <c:idx val="3425"/>
          </c:dPt>
          <c:dPt>
            <c:idx val="3426"/>
          </c:dPt>
          <c:dPt>
            <c:idx val="3427"/>
          </c:dPt>
          <c:dPt>
            <c:idx val="3428"/>
          </c:dPt>
          <c:dPt>
            <c:idx val="3429"/>
          </c:dPt>
          <c:dPt>
            <c:idx val="3430"/>
          </c:dPt>
          <c:dPt>
            <c:idx val="3431"/>
          </c:dPt>
          <c:dPt>
            <c:idx val="3432"/>
          </c:dPt>
          <c:dPt>
            <c:idx val="3433"/>
          </c:dPt>
          <c:dPt>
            <c:idx val="3434"/>
          </c:dPt>
          <c:dPt>
            <c:idx val="3435"/>
          </c:dPt>
          <c:dPt>
            <c:idx val="3436"/>
          </c:dPt>
          <c:dPt>
            <c:idx val="3437"/>
          </c:dPt>
          <c:dPt>
            <c:idx val="3438"/>
          </c:dPt>
          <c:dPt>
            <c:idx val="3439"/>
          </c:dPt>
          <c:dPt>
            <c:idx val="3440"/>
          </c:dPt>
          <c:dPt>
            <c:idx val="3441"/>
          </c:dPt>
          <c:dPt>
            <c:idx val="3442"/>
          </c:dPt>
          <c:dPt>
            <c:idx val="3443"/>
          </c:dPt>
          <c:dPt>
            <c:idx val="3444"/>
          </c:dPt>
          <c:dPt>
            <c:idx val="3445"/>
          </c:dPt>
          <c:dPt>
            <c:idx val="3446"/>
          </c:dPt>
          <c:dPt>
            <c:idx val="3447"/>
          </c:dPt>
          <c:dPt>
            <c:idx val="3448"/>
          </c:dPt>
          <c:dPt>
            <c:idx val="3449"/>
          </c:dPt>
          <c:dPt>
            <c:idx val="3450"/>
          </c:dPt>
          <c:dPt>
            <c:idx val="3451"/>
          </c:dPt>
          <c:dPt>
            <c:idx val="3452"/>
          </c:dPt>
          <c:dPt>
            <c:idx val="3453"/>
          </c:dPt>
          <c:dPt>
            <c:idx val="3454"/>
          </c:dPt>
          <c:dPt>
            <c:idx val="3455"/>
          </c:dPt>
          <c:dPt>
            <c:idx val="3456"/>
          </c:dPt>
          <c:dPt>
            <c:idx val="3457"/>
          </c:dPt>
          <c:dPt>
            <c:idx val="3458"/>
          </c:dPt>
          <c:dPt>
            <c:idx val="3459"/>
          </c:dPt>
          <c:dPt>
            <c:idx val="3460"/>
          </c:dPt>
          <c:dPt>
            <c:idx val="3461"/>
          </c:dPt>
          <c:dPt>
            <c:idx val="3462"/>
          </c:dPt>
          <c:dPt>
            <c:idx val="3463"/>
          </c:dPt>
          <c:dPt>
            <c:idx val="3464"/>
          </c:dPt>
          <c:dPt>
            <c:idx val="3465"/>
          </c:dPt>
          <c:dPt>
            <c:idx val="3466"/>
          </c:dPt>
          <c:dPt>
            <c:idx val="3467"/>
          </c:dPt>
          <c:dPt>
            <c:idx val="3468"/>
          </c:dPt>
          <c:dPt>
            <c:idx val="3469"/>
          </c:dPt>
          <c:dPt>
            <c:idx val="3470"/>
          </c:dPt>
          <c:dPt>
            <c:idx val="3471"/>
          </c:dPt>
          <c:dPt>
            <c:idx val="3472"/>
          </c:dPt>
          <c:dPt>
            <c:idx val="3473"/>
          </c:dPt>
          <c:dPt>
            <c:idx val="3474"/>
          </c:dPt>
          <c:dPt>
            <c:idx val="3475"/>
          </c:dPt>
          <c:dPt>
            <c:idx val="3476"/>
          </c:dPt>
          <c:dPt>
            <c:idx val="3477"/>
          </c:dPt>
          <c:dPt>
            <c:idx val="3478"/>
          </c:dPt>
          <c:dPt>
            <c:idx val="3479"/>
          </c:dPt>
          <c:dPt>
            <c:idx val="3480"/>
          </c:dPt>
          <c:dPt>
            <c:idx val="3481"/>
          </c:dPt>
          <c:dPt>
            <c:idx val="3482"/>
          </c:dPt>
          <c:dPt>
            <c:idx val="3483"/>
          </c:dPt>
          <c:dPt>
            <c:idx val="3484"/>
          </c:dPt>
          <c:dPt>
            <c:idx val="3485"/>
          </c:dPt>
          <c:dPt>
            <c:idx val="3486"/>
          </c:dPt>
          <c:dPt>
            <c:idx val="3487"/>
          </c:dPt>
          <c:dPt>
            <c:idx val="3488"/>
          </c:dPt>
          <c:dPt>
            <c:idx val="3489"/>
          </c:dPt>
          <c:dPt>
            <c:idx val="3490"/>
          </c:dPt>
          <c:dPt>
            <c:idx val="3491"/>
          </c:dPt>
          <c:dPt>
            <c:idx val="3492"/>
          </c:dPt>
          <c:dPt>
            <c:idx val="3493"/>
          </c:dPt>
          <c:dPt>
            <c:idx val="3494"/>
          </c:dPt>
          <c:dPt>
            <c:idx val="3495"/>
          </c:dPt>
          <c:dPt>
            <c:idx val="3496"/>
          </c:dPt>
          <c:dPt>
            <c:idx val="3497"/>
          </c:dPt>
          <c:dPt>
            <c:idx val="3498"/>
          </c:dPt>
          <c:dPt>
            <c:idx val="3499"/>
          </c:dPt>
          <c:dPt>
            <c:idx val="3500"/>
          </c:dPt>
          <c:dPt>
            <c:idx val="3501"/>
          </c:dPt>
          <c:dPt>
            <c:idx val="3502"/>
          </c:dPt>
          <c:dPt>
            <c:idx val="3503"/>
          </c:dPt>
          <c:dPt>
            <c:idx val="3504"/>
          </c:dPt>
          <c:dPt>
            <c:idx val="3505"/>
          </c:dPt>
          <c:dPt>
            <c:idx val="3506"/>
          </c:dPt>
          <c:dPt>
            <c:idx val="3507"/>
          </c:dPt>
          <c:dPt>
            <c:idx val="3508"/>
          </c:dPt>
          <c:dPt>
            <c:idx val="3509"/>
          </c:dPt>
          <c:dPt>
            <c:idx val="3510"/>
          </c:dPt>
          <c:dPt>
            <c:idx val="3511"/>
          </c:dPt>
          <c:dPt>
            <c:idx val="3512"/>
          </c:dPt>
          <c:dPt>
            <c:idx val="3513"/>
          </c:dPt>
          <c:dPt>
            <c:idx val="3514"/>
          </c:dPt>
          <c:dPt>
            <c:idx val="3515"/>
          </c:dPt>
          <c:dPt>
            <c:idx val="3516"/>
          </c:dPt>
          <c:dPt>
            <c:idx val="3517"/>
          </c:dPt>
          <c:dPt>
            <c:idx val="3518"/>
          </c:dPt>
          <c:dPt>
            <c:idx val="3519"/>
          </c:dPt>
          <c:dPt>
            <c:idx val="3520"/>
          </c:dPt>
          <c:dPt>
            <c:idx val="3521"/>
          </c:dPt>
          <c:dPt>
            <c:idx val="3522"/>
          </c:dPt>
          <c:dPt>
            <c:idx val="3523"/>
          </c:dPt>
          <c:dPt>
            <c:idx val="3524"/>
          </c:dPt>
          <c:dPt>
            <c:idx val="3525"/>
          </c:dPt>
          <c:dPt>
            <c:idx val="3526"/>
          </c:dPt>
          <c:dPt>
            <c:idx val="3527"/>
          </c:dPt>
          <c:dPt>
            <c:idx val="3528"/>
          </c:dPt>
          <c:dPt>
            <c:idx val="3529"/>
          </c:dPt>
          <c:dPt>
            <c:idx val="3530"/>
          </c:dPt>
          <c:dPt>
            <c:idx val="3531"/>
          </c:dPt>
          <c:dPt>
            <c:idx val="3532"/>
          </c:dPt>
          <c:dPt>
            <c:idx val="3533"/>
          </c:dPt>
          <c:dPt>
            <c:idx val="3534"/>
          </c:dPt>
          <c:dPt>
            <c:idx val="3535"/>
          </c:dPt>
          <c:dPt>
            <c:idx val="3536"/>
          </c:dPt>
          <c:dPt>
            <c:idx val="3537"/>
          </c:dPt>
          <c:dPt>
            <c:idx val="3538"/>
          </c:dPt>
          <c:dPt>
            <c:idx val="3539"/>
          </c:dPt>
          <c:dPt>
            <c:idx val="3540"/>
          </c:dPt>
          <c:dPt>
            <c:idx val="3541"/>
          </c:dPt>
          <c:dPt>
            <c:idx val="3542"/>
          </c:dPt>
          <c:dPt>
            <c:idx val="3543"/>
          </c:dPt>
          <c:dPt>
            <c:idx val="3544"/>
          </c:dPt>
          <c:dPt>
            <c:idx val="3545"/>
          </c:dPt>
          <c:dPt>
            <c:idx val="3546"/>
          </c:dPt>
          <c:dPt>
            <c:idx val="3547"/>
          </c:dPt>
          <c:dPt>
            <c:idx val="3548"/>
          </c:dPt>
          <c:dPt>
            <c:idx val="3549"/>
          </c:dPt>
          <c:dPt>
            <c:idx val="3550"/>
          </c:dPt>
          <c:dPt>
            <c:idx val="3551"/>
          </c:dPt>
          <c:dPt>
            <c:idx val="3552"/>
          </c:dPt>
          <c:dPt>
            <c:idx val="3553"/>
          </c:dPt>
          <c:dPt>
            <c:idx val="3554"/>
          </c:dPt>
          <c:dPt>
            <c:idx val="3555"/>
          </c:dPt>
          <c:dPt>
            <c:idx val="3556"/>
          </c:dPt>
          <c:dPt>
            <c:idx val="3557"/>
          </c:dPt>
          <c:dPt>
            <c:idx val="3558"/>
          </c:dPt>
          <c:dPt>
            <c:idx val="3559"/>
          </c:dPt>
          <c:dPt>
            <c:idx val="3560"/>
          </c:dPt>
          <c:dPt>
            <c:idx val="3561"/>
          </c:dPt>
          <c:dPt>
            <c:idx val="3562"/>
          </c:dPt>
          <c:dPt>
            <c:idx val="3563"/>
          </c:dPt>
          <c:dPt>
            <c:idx val="3564"/>
          </c:dPt>
          <c:dPt>
            <c:idx val="3565"/>
          </c:dPt>
          <c:dPt>
            <c:idx val="3566"/>
          </c:dPt>
          <c:dPt>
            <c:idx val="3567"/>
          </c:dPt>
          <c:dPt>
            <c:idx val="3568"/>
          </c:dPt>
          <c:dPt>
            <c:idx val="3569"/>
          </c:dPt>
          <c:dPt>
            <c:idx val="3570"/>
          </c:dPt>
          <c:dPt>
            <c:idx val="3571"/>
          </c:dPt>
          <c:dPt>
            <c:idx val="3572"/>
          </c:dPt>
          <c:dPt>
            <c:idx val="3573"/>
          </c:dPt>
          <c:dPt>
            <c:idx val="3574"/>
          </c:dPt>
          <c:dPt>
            <c:idx val="3575"/>
          </c:dPt>
          <c:dPt>
            <c:idx val="3576"/>
          </c:dPt>
          <c:dPt>
            <c:idx val="3577"/>
          </c:dPt>
          <c:dPt>
            <c:idx val="3578"/>
          </c:dPt>
          <c:dPt>
            <c:idx val="3579"/>
          </c:dPt>
          <c:dPt>
            <c:idx val="3580"/>
          </c:dPt>
          <c:dPt>
            <c:idx val="3581"/>
          </c:dPt>
          <c:dPt>
            <c:idx val="3582"/>
          </c:dPt>
          <c:dPt>
            <c:idx val="3583"/>
          </c:dPt>
          <c:dPt>
            <c:idx val="3584"/>
          </c:dPt>
          <c:dPt>
            <c:idx val="3585"/>
          </c:dPt>
          <c:dPt>
            <c:idx val="3586"/>
          </c:dPt>
          <c:dPt>
            <c:idx val="3587"/>
          </c:dPt>
          <c:dPt>
            <c:idx val="3588"/>
          </c:dPt>
          <c:dPt>
            <c:idx val="3589"/>
          </c:dPt>
          <c:dPt>
            <c:idx val="3590"/>
          </c:dPt>
          <c:dPt>
            <c:idx val="3591"/>
          </c:dPt>
          <c:dPt>
            <c:idx val="3592"/>
          </c:dPt>
          <c:dPt>
            <c:idx val="3593"/>
          </c:dPt>
          <c:dPt>
            <c:idx val="3594"/>
          </c:dPt>
          <c:dPt>
            <c:idx val="3595"/>
          </c:dPt>
          <c:dPt>
            <c:idx val="3596"/>
          </c:dPt>
          <c:dPt>
            <c:idx val="3597"/>
          </c:dPt>
          <c:dPt>
            <c:idx val="3598"/>
          </c:dPt>
          <c:dPt>
            <c:idx val="3599"/>
          </c:dPt>
          <c:dPt>
            <c:idx val="3600"/>
          </c:dPt>
          <c:dPt>
            <c:idx val="3601"/>
          </c:dPt>
          <c:dPt>
            <c:idx val="3602"/>
          </c:dPt>
          <c:dPt>
            <c:idx val="3603"/>
          </c:dPt>
          <c:dPt>
            <c:idx val="3604"/>
          </c:dPt>
          <c:dPt>
            <c:idx val="3605"/>
          </c:dPt>
          <c:dPt>
            <c:idx val="3606"/>
          </c:dPt>
          <c:dPt>
            <c:idx val="3607"/>
          </c:dPt>
          <c:dPt>
            <c:idx val="3608"/>
          </c:dPt>
          <c:dPt>
            <c:idx val="3609"/>
          </c:dPt>
          <c:dPt>
            <c:idx val="3610"/>
          </c:dPt>
          <c:dPt>
            <c:idx val="3611"/>
          </c:dPt>
          <c:dPt>
            <c:idx val="3612"/>
          </c:dPt>
          <c:dPt>
            <c:idx val="3613"/>
          </c:dPt>
          <c:dPt>
            <c:idx val="3614"/>
          </c:dPt>
          <c:dPt>
            <c:idx val="3615"/>
          </c:dPt>
          <c:dPt>
            <c:idx val="3616"/>
          </c:dPt>
          <c:dPt>
            <c:idx val="3617"/>
          </c:dPt>
          <c:dPt>
            <c:idx val="3618"/>
          </c:dPt>
          <c:dPt>
            <c:idx val="3619"/>
          </c:dPt>
          <c:dPt>
            <c:idx val="3620"/>
          </c:dPt>
          <c:dPt>
            <c:idx val="3621"/>
          </c:dPt>
          <c:dPt>
            <c:idx val="3622"/>
          </c:dPt>
          <c:dPt>
            <c:idx val="3623"/>
          </c:dPt>
          <c:dPt>
            <c:idx val="3624"/>
          </c:dPt>
          <c:dPt>
            <c:idx val="3625"/>
          </c:dPt>
          <c:dPt>
            <c:idx val="3626"/>
          </c:dPt>
          <c:dPt>
            <c:idx val="3627"/>
          </c:dPt>
          <c:dPt>
            <c:idx val="3628"/>
          </c:dPt>
          <c:dPt>
            <c:idx val="3629"/>
          </c:dPt>
          <c:dPt>
            <c:idx val="3630"/>
          </c:dPt>
          <c:dPt>
            <c:idx val="3631"/>
          </c:dPt>
          <c:dPt>
            <c:idx val="3632"/>
          </c:dPt>
          <c:dPt>
            <c:idx val="3633"/>
          </c:dPt>
          <c:dPt>
            <c:idx val="3634"/>
          </c:dPt>
          <c:dPt>
            <c:idx val="3635"/>
          </c:dPt>
          <c:dPt>
            <c:idx val="3636"/>
          </c:dPt>
          <c:dPt>
            <c:idx val="3637"/>
          </c:dPt>
          <c:dPt>
            <c:idx val="3638"/>
          </c:dPt>
          <c:dPt>
            <c:idx val="3639"/>
          </c:dPt>
          <c:dPt>
            <c:idx val="3640"/>
          </c:dPt>
          <c:dPt>
            <c:idx val="3641"/>
          </c:dPt>
          <c:dPt>
            <c:idx val="3642"/>
          </c:dPt>
          <c:dPt>
            <c:idx val="3643"/>
          </c:dPt>
          <c:dPt>
            <c:idx val="3644"/>
          </c:dPt>
          <c:dPt>
            <c:idx val="3645"/>
          </c:dPt>
          <c:dPt>
            <c:idx val="3646"/>
          </c:dPt>
          <c:dPt>
            <c:idx val="3647"/>
          </c:dPt>
          <c:dPt>
            <c:idx val="3648"/>
          </c:dPt>
          <c:dPt>
            <c:idx val="3649"/>
          </c:dPt>
          <c:dPt>
            <c:idx val="3650"/>
          </c:dPt>
          <c:dPt>
            <c:idx val="3651"/>
          </c:dPt>
          <c:dPt>
            <c:idx val="3652"/>
          </c:dPt>
          <c:dPt>
            <c:idx val="3653"/>
          </c:dPt>
          <c:dPt>
            <c:idx val="3654"/>
          </c:dPt>
          <c:dPt>
            <c:idx val="3655"/>
          </c:dPt>
          <c:dPt>
            <c:idx val="3656"/>
          </c:dPt>
          <c:dPt>
            <c:idx val="3657"/>
          </c:dPt>
          <c:dPt>
            <c:idx val="3658"/>
          </c:dPt>
          <c:dPt>
            <c:idx val="3659"/>
          </c:dPt>
          <c:dPt>
            <c:idx val="3660"/>
          </c:dPt>
          <c:dPt>
            <c:idx val="3661"/>
          </c:dPt>
          <c:dPt>
            <c:idx val="3662"/>
          </c:dPt>
          <c:dPt>
            <c:idx val="3663"/>
          </c:dPt>
          <c:dPt>
            <c:idx val="3664"/>
          </c:dPt>
          <c:dPt>
            <c:idx val="3665"/>
          </c:dPt>
          <c:dPt>
            <c:idx val="3666"/>
          </c:dPt>
          <c:dPt>
            <c:idx val="3667"/>
          </c:dPt>
          <c:dPt>
            <c:idx val="3668"/>
          </c:dPt>
          <c:dPt>
            <c:idx val="3669"/>
          </c:dPt>
          <c:dPt>
            <c:idx val="3670"/>
          </c:dPt>
          <c:dPt>
            <c:idx val="3671"/>
          </c:dPt>
          <c:dPt>
            <c:idx val="3672"/>
          </c:dPt>
          <c:dPt>
            <c:idx val="3673"/>
          </c:dPt>
          <c:dPt>
            <c:idx val="3674"/>
          </c:dPt>
          <c:dPt>
            <c:idx val="3675"/>
          </c:dPt>
          <c:dPt>
            <c:idx val="3676"/>
          </c:dPt>
          <c:dPt>
            <c:idx val="3677"/>
          </c:dPt>
          <c:dPt>
            <c:idx val="3678"/>
          </c:dPt>
          <c:dPt>
            <c:idx val="3679"/>
          </c:dPt>
          <c:dPt>
            <c:idx val="3680"/>
          </c:dPt>
          <c:dPt>
            <c:idx val="3681"/>
          </c:dPt>
          <c:dPt>
            <c:idx val="3682"/>
          </c:dPt>
          <c:dPt>
            <c:idx val="3683"/>
          </c:dPt>
          <c:dPt>
            <c:idx val="3684"/>
          </c:dPt>
          <c:dPt>
            <c:idx val="3685"/>
          </c:dPt>
          <c:dPt>
            <c:idx val="3686"/>
          </c:dPt>
          <c:dPt>
            <c:idx val="3687"/>
          </c:dPt>
          <c:dPt>
            <c:idx val="3688"/>
          </c:dPt>
          <c:dPt>
            <c:idx val="3689"/>
          </c:dPt>
          <c:dPt>
            <c:idx val="3690"/>
          </c:dPt>
          <c:dPt>
            <c:idx val="3691"/>
          </c:dPt>
          <c:dPt>
            <c:idx val="3692"/>
          </c:dPt>
          <c:dPt>
            <c:idx val="3693"/>
          </c:dPt>
          <c:dPt>
            <c:idx val="3694"/>
          </c:dPt>
          <c:dPt>
            <c:idx val="3695"/>
          </c:dPt>
          <c:dPt>
            <c:idx val="3696"/>
          </c:dPt>
          <c:dPt>
            <c:idx val="3697"/>
          </c:dPt>
          <c:dPt>
            <c:idx val="3698"/>
          </c:dPt>
          <c:dPt>
            <c:idx val="3699"/>
          </c:dPt>
          <c:dPt>
            <c:idx val="3700"/>
          </c:dPt>
          <c:dPt>
            <c:idx val="3701"/>
          </c:dPt>
          <c:dPt>
            <c:idx val="3702"/>
          </c:dPt>
          <c:dPt>
            <c:idx val="3703"/>
          </c:dPt>
          <c:dPt>
            <c:idx val="3704"/>
          </c:dPt>
          <c:dPt>
            <c:idx val="3705"/>
          </c:dPt>
          <c:dPt>
            <c:idx val="3706"/>
          </c:dPt>
          <c:dPt>
            <c:idx val="3707"/>
          </c:dPt>
          <c:dPt>
            <c:idx val="3708"/>
          </c:dPt>
          <c:dPt>
            <c:idx val="3709"/>
          </c:dPt>
          <c:dPt>
            <c:idx val="3710"/>
          </c:dPt>
          <c:dPt>
            <c:idx val="3711"/>
          </c:dPt>
          <c:dPt>
            <c:idx val="3712"/>
          </c:dPt>
          <c:dPt>
            <c:idx val="3713"/>
          </c:dPt>
          <c:dPt>
            <c:idx val="3714"/>
          </c:dPt>
          <c:dPt>
            <c:idx val="3715"/>
          </c:dPt>
          <c:dPt>
            <c:idx val="3716"/>
          </c:dPt>
          <c:dPt>
            <c:idx val="3717"/>
          </c:dPt>
          <c:dPt>
            <c:idx val="3718"/>
          </c:dPt>
          <c:dPt>
            <c:idx val="3719"/>
          </c:dPt>
          <c:dPt>
            <c:idx val="3720"/>
          </c:dPt>
          <c:dPt>
            <c:idx val="3721"/>
          </c:dPt>
          <c:dPt>
            <c:idx val="3722"/>
          </c:dPt>
          <c:dPt>
            <c:idx val="3723"/>
          </c:dPt>
          <c:dPt>
            <c:idx val="3724"/>
          </c:dPt>
          <c:dPt>
            <c:idx val="3725"/>
          </c:dPt>
          <c:dPt>
            <c:idx val="3726"/>
          </c:dPt>
          <c:dPt>
            <c:idx val="3727"/>
          </c:dPt>
          <c:dPt>
            <c:idx val="3728"/>
          </c:dPt>
          <c:dPt>
            <c:idx val="3729"/>
          </c:dPt>
          <c:dPt>
            <c:idx val="3730"/>
          </c:dPt>
          <c:dPt>
            <c:idx val="3731"/>
          </c:dPt>
          <c:dPt>
            <c:idx val="3732"/>
          </c:dPt>
          <c:dPt>
            <c:idx val="3733"/>
          </c:dPt>
          <c:dPt>
            <c:idx val="3734"/>
          </c:dPt>
          <c:dPt>
            <c:idx val="3735"/>
          </c:dPt>
          <c:dPt>
            <c:idx val="3736"/>
          </c:dPt>
          <c:dPt>
            <c:idx val="3737"/>
          </c:dPt>
          <c:dPt>
            <c:idx val="3738"/>
          </c:dPt>
          <c:dPt>
            <c:idx val="3739"/>
          </c:dPt>
          <c:dPt>
            <c:idx val="3740"/>
          </c:dPt>
          <c:dPt>
            <c:idx val="3741"/>
          </c:dPt>
          <c:dPt>
            <c:idx val="3742"/>
          </c:dPt>
          <c:dPt>
            <c:idx val="3743"/>
          </c:dPt>
          <c:dPt>
            <c:idx val="3744"/>
          </c:dPt>
          <c:dPt>
            <c:idx val="3745"/>
          </c:dPt>
          <c:dPt>
            <c:idx val="3746"/>
          </c:dPt>
          <c:dPt>
            <c:idx val="3747"/>
          </c:dPt>
          <c:dPt>
            <c:idx val="3748"/>
          </c:dPt>
          <c:dPt>
            <c:idx val="3749"/>
          </c:dPt>
          <c:dPt>
            <c:idx val="3750"/>
          </c:dPt>
          <c:dPt>
            <c:idx val="3751"/>
          </c:dPt>
          <c:dPt>
            <c:idx val="3752"/>
          </c:dPt>
          <c:dPt>
            <c:idx val="3753"/>
          </c:dPt>
          <c:dPt>
            <c:idx val="3754"/>
          </c:dPt>
          <c:dPt>
            <c:idx val="3755"/>
          </c:dPt>
          <c:dPt>
            <c:idx val="3756"/>
          </c:dPt>
          <c:dPt>
            <c:idx val="3757"/>
          </c:dPt>
          <c:dPt>
            <c:idx val="3758"/>
          </c:dPt>
          <c:dPt>
            <c:idx val="3759"/>
          </c:dPt>
          <c:dPt>
            <c:idx val="3760"/>
          </c:dPt>
          <c:dPt>
            <c:idx val="3761"/>
          </c:dPt>
          <c:dPt>
            <c:idx val="3762"/>
          </c:dPt>
          <c:dPt>
            <c:idx val="3763"/>
          </c:dPt>
          <c:dPt>
            <c:idx val="3764"/>
          </c:dPt>
          <c:dPt>
            <c:idx val="3765"/>
          </c:dPt>
          <c:dPt>
            <c:idx val="3766"/>
          </c:dPt>
          <c:dPt>
            <c:idx val="3767"/>
          </c:dPt>
          <c:dPt>
            <c:idx val="3768"/>
          </c:dPt>
          <c:dPt>
            <c:idx val="3769"/>
          </c:dPt>
          <c:dPt>
            <c:idx val="3770"/>
          </c:dPt>
          <c:dPt>
            <c:idx val="3771"/>
          </c:dPt>
          <c:dPt>
            <c:idx val="3772"/>
          </c:dPt>
          <c:dPt>
            <c:idx val="3773"/>
          </c:dPt>
          <c:dPt>
            <c:idx val="3774"/>
          </c:dPt>
          <c:dPt>
            <c:idx val="3775"/>
          </c:dPt>
          <c:dPt>
            <c:idx val="3776"/>
          </c:dPt>
          <c:dPt>
            <c:idx val="3777"/>
          </c:dPt>
          <c:dPt>
            <c:idx val="3778"/>
          </c:dPt>
          <c:dPt>
            <c:idx val="3779"/>
          </c:dPt>
          <c:dPt>
            <c:idx val="3780"/>
          </c:dPt>
          <c:dPt>
            <c:idx val="3781"/>
          </c:dPt>
          <c:dPt>
            <c:idx val="3782"/>
          </c:dPt>
          <c:dPt>
            <c:idx val="3783"/>
          </c:dPt>
          <c:dPt>
            <c:idx val="3784"/>
          </c:dPt>
          <c:dPt>
            <c:idx val="3785"/>
          </c:dPt>
          <c:dPt>
            <c:idx val="3786"/>
          </c:dPt>
          <c:dPt>
            <c:idx val="3787"/>
          </c:dPt>
          <c:dPt>
            <c:idx val="3788"/>
          </c:dPt>
          <c:dPt>
            <c:idx val="3789"/>
          </c:dPt>
          <c:dPt>
            <c:idx val="3790"/>
          </c:dPt>
          <c:dPt>
            <c:idx val="3791"/>
          </c:dPt>
          <c:dPt>
            <c:idx val="3792"/>
          </c:dPt>
          <c:dPt>
            <c:idx val="3793"/>
          </c:dPt>
          <c:dPt>
            <c:idx val="3794"/>
          </c:dPt>
          <c:dPt>
            <c:idx val="3795"/>
          </c:dPt>
          <c:dPt>
            <c:idx val="3796"/>
          </c:dPt>
          <c:dPt>
            <c:idx val="3797"/>
          </c:dPt>
          <c:dPt>
            <c:idx val="3798"/>
          </c:dPt>
          <c:dPt>
            <c:idx val="3799"/>
          </c:dPt>
          <c:dPt>
            <c:idx val="3800"/>
          </c:dPt>
          <c:dPt>
            <c:idx val="3801"/>
          </c:dPt>
          <c:dPt>
            <c:idx val="3802"/>
          </c:dPt>
          <c:dPt>
            <c:idx val="3803"/>
          </c:dPt>
          <c:dPt>
            <c:idx val="3804"/>
          </c:dPt>
          <c:dPt>
            <c:idx val="3805"/>
          </c:dPt>
          <c:dPt>
            <c:idx val="3806"/>
          </c:dPt>
          <c:dPt>
            <c:idx val="3807"/>
          </c:dPt>
          <c:dPt>
            <c:idx val="3808"/>
          </c:dPt>
          <c:dPt>
            <c:idx val="3809"/>
          </c:dPt>
          <c:dPt>
            <c:idx val="3810"/>
          </c:dPt>
          <c:dPt>
            <c:idx val="3811"/>
          </c:dPt>
          <c:dPt>
            <c:idx val="3812"/>
          </c:dPt>
          <c:dPt>
            <c:idx val="3813"/>
          </c:dPt>
          <c:dPt>
            <c:idx val="3814"/>
          </c:dPt>
          <c:dPt>
            <c:idx val="3815"/>
          </c:dPt>
          <c:dPt>
            <c:idx val="3816"/>
          </c:dPt>
          <c:dPt>
            <c:idx val="3817"/>
          </c:dPt>
          <c:dPt>
            <c:idx val="3818"/>
          </c:dPt>
          <c:dPt>
            <c:idx val="3819"/>
          </c:dPt>
          <c:dPt>
            <c:idx val="3820"/>
          </c:dPt>
          <c:dPt>
            <c:idx val="3821"/>
          </c:dPt>
          <c:dPt>
            <c:idx val="3822"/>
          </c:dPt>
          <c:dPt>
            <c:idx val="3823"/>
          </c:dPt>
          <c:dPt>
            <c:idx val="3824"/>
          </c:dPt>
          <c:dPt>
            <c:idx val="3825"/>
          </c:dPt>
          <c:dPt>
            <c:idx val="3826"/>
          </c:dPt>
          <c:dPt>
            <c:idx val="3827"/>
          </c:dPt>
          <c:dPt>
            <c:idx val="3828"/>
          </c:dPt>
          <c:dPt>
            <c:idx val="3829"/>
          </c:dPt>
          <c:dPt>
            <c:idx val="3830"/>
          </c:dPt>
          <c:dPt>
            <c:idx val="3831"/>
          </c:dPt>
          <c:dPt>
            <c:idx val="3832"/>
          </c:dPt>
          <c:dPt>
            <c:idx val="3833"/>
          </c:dPt>
          <c:dPt>
            <c:idx val="3834"/>
          </c:dPt>
          <c:dPt>
            <c:idx val="3835"/>
          </c:dPt>
          <c:dPt>
            <c:idx val="3836"/>
          </c:dPt>
          <c:dPt>
            <c:idx val="3837"/>
          </c:dPt>
          <c:dPt>
            <c:idx val="3838"/>
          </c:dPt>
          <c:dPt>
            <c:idx val="3839"/>
          </c:dPt>
          <c:dPt>
            <c:idx val="3840"/>
          </c:dPt>
          <c:dPt>
            <c:idx val="3841"/>
          </c:dPt>
          <c:dPt>
            <c:idx val="3842"/>
          </c:dPt>
          <c:dPt>
            <c:idx val="3843"/>
          </c:dPt>
          <c:dPt>
            <c:idx val="3844"/>
          </c:dPt>
          <c:dPt>
            <c:idx val="3845"/>
          </c:dPt>
          <c:dPt>
            <c:idx val="3846"/>
          </c:dPt>
          <c:dPt>
            <c:idx val="3847"/>
          </c:dPt>
          <c:dPt>
            <c:idx val="3848"/>
          </c:dPt>
          <c:dPt>
            <c:idx val="3849"/>
          </c:dPt>
          <c:dPt>
            <c:idx val="3850"/>
          </c:dPt>
          <c:dPt>
            <c:idx val="3851"/>
          </c:dPt>
          <c:dPt>
            <c:idx val="3852"/>
          </c:dPt>
          <c:dPt>
            <c:idx val="3853"/>
          </c:dPt>
          <c:dPt>
            <c:idx val="3854"/>
          </c:dPt>
          <c:dPt>
            <c:idx val="3855"/>
          </c:dPt>
          <c:dPt>
            <c:idx val="3856"/>
          </c:dPt>
          <c:dPt>
            <c:idx val="3857"/>
          </c:dPt>
          <c:dPt>
            <c:idx val="3858"/>
          </c:dPt>
          <c:dPt>
            <c:idx val="3859"/>
          </c:dPt>
          <c:dPt>
            <c:idx val="3860"/>
          </c:dPt>
          <c:dPt>
            <c:idx val="3861"/>
          </c:dPt>
          <c:dPt>
            <c:idx val="3862"/>
          </c:dPt>
          <c:dPt>
            <c:idx val="3863"/>
          </c:dPt>
          <c:dPt>
            <c:idx val="3864"/>
          </c:dPt>
          <c:dPt>
            <c:idx val="3865"/>
          </c:dPt>
          <c:dPt>
            <c:idx val="3866"/>
          </c:dPt>
          <c:dPt>
            <c:idx val="3867"/>
          </c:dPt>
          <c:dPt>
            <c:idx val="3868"/>
          </c:dPt>
          <c:dPt>
            <c:idx val="3869"/>
          </c:dPt>
          <c:dPt>
            <c:idx val="3870"/>
          </c:dPt>
          <c:dPt>
            <c:idx val="3871"/>
          </c:dPt>
          <c:dPt>
            <c:idx val="3872"/>
          </c:dPt>
          <c:dPt>
            <c:idx val="3873"/>
          </c:dPt>
          <c:dPt>
            <c:idx val="3874"/>
          </c:dPt>
          <c:dPt>
            <c:idx val="3875"/>
          </c:dPt>
          <c:dPt>
            <c:idx val="3876"/>
          </c:dPt>
          <c:dPt>
            <c:idx val="3877"/>
          </c:dPt>
          <c:dPt>
            <c:idx val="3878"/>
          </c:dPt>
          <c:dPt>
            <c:idx val="3879"/>
          </c:dPt>
          <c:dPt>
            <c:idx val="3880"/>
          </c:dPt>
          <c:dPt>
            <c:idx val="3881"/>
          </c:dPt>
          <c:dPt>
            <c:idx val="3882"/>
          </c:dPt>
          <c:dPt>
            <c:idx val="3883"/>
          </c:dPt>
          <c:dPt>
            <c:idx val="3884"/>
          </c:dPt>
          <c:dPt>
            <c:idx val="3885"/>
          </c:dPt>
          <c:dPt>
            <c:idx val="3886"/>
          </c:dPt>
          <c:dPt>
            <c:idx val="3887"/>
          </c:dPt>
          <c:dPt>
            <c:idx val="3888"/>
          </c:dPt>
          <c:dPt>
            <c:idx val="3889"/>
          </c:dPt>
          <c:dPt>
            <c:idx val="3890"/>
          </c:dPt>
          <c:dPt>
            <c:idx val="3891"/>
          </c:dPt>
          <c:dPt>
            <c:idx val="3892"/>
          </c:dPt>
          <c:dPt>
            <c:idx val="3893"/>
          </c:dPt>
          <c:dPt>
            <c:idx val="3894"/>
          </c:dPt>
          <c:dPt>
            <c:idx val="3895"/>
          </c:dPt>
          <c:dPt>
            <c:idx val="3896"/>
          </c:dPt>
          <c:dPt>
            <c:idx val="3897"/>
          </c:dPt>
          <c:dPt>
            <c:idx val="3898"/>
          </c:dPt>
          <c:dPt>
            <c:idx val="3899"/>
          </c:dPt>
          <c:dPt>
            <c:idx val="3900"/>
          </c:dPt>
          <c:dPt>
            <c:idx val="3901"/>
          </c:dPt>
          <c:dPt>
            <c:idx val="3902"/>
          </c:dPt>
          <c:dPt>
            <c:idx val="3903"/>
          </c:dPt>
          <c:dPt>
            <c:idx val="3904"/>
          </c:dPt>
          <c:dPt>
            <c:idx val="3905"/>
          </c:dPt>
          <c:dPt>
            <c:idx val="3906"/>
          </c:dPt>
          <c:dPt>
            <c:idx val="3907"/>
          </c:dPt>
          <c:dPt>
            <c:idx val="3908"/>
          </c:dPt>
          <c:dPt>
            <c:idx val="3909"/>
          </c:dPt>
          <c:dPt>
            <c:idx val="3910"/>
          </c:dPt>
          <c:dPt>
            <c:idx val="3911"/>
          </c:dPt>
          <c:dPt>
            <c:idx val="3912"/>
          </c:dPt>
          <c:dPt>
            <c:idx val="3913"/>
          </c:dPt>
          <c:dPt>
            <c:idx val="3914"/>
          </c:dPt>
          <c:dPt>
            <c:idx val="3915"/>
          </c:dPt>
          <c:dPt>
            <c:idx val="3916"/>
          </c:dPt>
          <c:dPt>
            <c:idx val="3917"/>
          </c:dPt>
          <c:dPt>
            <c:idx val="3918"/>
          </c:dPt>
          <c:dPt>
            <c:idx val="3919"/>
          </c:dPt>
          <c:dPt>
            <c:idx val="3920"/>
          </c:dPt>
          <c:dPt>
            <c:idx val="3921"/>
          </c:dPt>
          <c:dPt>
            <c:idx val="3922"/>
          </c:dPt>
          <c:dPt>
            <c:idx val="3923"/>
          </c:dPt>
          <c:dPt>
            <c:idx val="3924"/>
          </c:dPt>
          <c:dPt>
            <c:idx val="3925"/>
          </c:dPt>
          <c:dPt>
            <c:idx val="3926"/>
          </c:dPt>
          <c:dPt>
            <c:idx val="3927"/>
          </c:dPt>
          <c:dPt>
            <c:idx val="3928"/>
          </c:dPt>
          <c:dPt>
            <c:idx val="3929"/>
          </c:dPt>
          <c:dPt>
            <c:idx val="3930"/>
          </c:dPt>
          <c:dPt>
            <c:idx val="3931"/>
          </c:dPt>
          <c:dPt>
            <c:idx val="3932"/>
          </c:dPt>
          <c:dPt>
            <c:idx val="3933"/>
          </c:dPt>
          <c:dPt>
            <c:idx val="3934"/>
          </c:dPt>
          <c:dPt>
            <c:idx val="3935"/>
          </c:dPt>
          <c:dPt>
            <c:idx val="3936"/>
          </c:dPt>
          <c:dPt>
            <c:idx val="3937"/>
          </c:dPt>
          <c:dPt>
            <c:idx val="3938"/>
          </c:dPt>
          <c:dPt>
            <c:idx val="3939"/>
          </c:dPt>
          <c:dPt>
            <c:idx val="3940"/>
          </c:dPt>
          <c:dPt>
            <c:idx val="3941"/>
          </c:dPt>
          <c:dPt>
            <c:idx val="3942"/>
          </c:dPt>
          <c:dPt>
            <c:idx val="3943"/>
          </c:dPt>
          <c:dPt>
            <c:idx val="3944"/>
          </c:dPt>
          <c:dPt>
            <c:idx val="3945"/>
          </c:dPt>
          <c:dPt>
            <c:idx val="3946"/>
          </c:dPt>
          <c:dPt>
            <c:idx val="3947"/>
          </c:dPt>
          <c:dPt>
            <c:idx val="3948"/>
          </c:dPt>
          <c:dPt>
            <c:idx val="3949"/>
          </c:dPt>
          <c:dPt>
            <c:idx val="3950"/>
          </c:dPt>
          <c:dPt>
            <c:idx val="3951"/>
          </c:dPt>
          <c:dPt>
            <c:idx val="3952"/>
          </c:dPt>
          <c:dPt>
            <c:idx val="3953"/>
          </c:dPt>
          <c:dPt>
            <c:idx val="3954"/>
          </c:dPt>
          <c:dPt>
            <c:idx val="3955"/>
          </c:dPt>
          <c:dPt>
            <c:idx val="3956"/>
          </c:dPt>
          <c:dPt>
            <c:idx val="3957"/>
          </c:dPt>
          <c:dPt>
            <c:idx val="3958"/>
          </c:dPt>
          <c:dPt>
            <c:idx val="3959"/>
          </c:dPt>
          <c:dPt>
            <c:idx val="3960"/>
          </c:dPt>
          <c:dPt>
            <c:idx val="3961"/>
          </c:dPt>
          <c:dPt>
            <c:idx val="3962"/>
          </c:dPt>
          <c:dPt>
            <c:idx val="3963"/>
          </c:dPt>
          <c:dPt>
            <c:idx val="3964"/>
          </c:dPt>
          <c:dPt>
            <c:idx val="3965"/>
          </c:dPt>
          <c:dPt>
            <c:idx val="3966"/>
          </c:dPt>
          <c:dPt>
            <c:idx val="3967"/>
          </c:dPt>
          <c:dPt>
            <c:idx val="3968"/>
          </c:dPt>
          <c:dPt>
            <c:idx val="3969"/>
          </c:dPt>
          <c:dPt>
            <c:idx val="3970"/>
          </c:dPt>
          <c:dPt>
            <c:idx val="3971"/>
          </c:dPt>
          <c:dPt>
            <c:idx val="3972"/>
          </c:dPt>
          <c:dPt>
            <c:idx val="3973"/>
          </c:dPt>
          <c:dPt>
            <c:idx val="3974"/>
          </c:dPt>
          <c:dPt>
            <c:idx val="3975"/>
          </c:dPt>
          <c:dPt>
            <c:idx val="3976"/>
          </c:dPt>
          <c:dPt>
            <c:idx val="3977"/>
          </c:dPt>
          <c:dPt>
            <c:idx val="3978"/>
          </c:dPt>
          <c:dPt>
            <c:idx val="3979"/>
          </c:dPt>
          <c:dPt>
            <c:idx val="3980"/>
          </c:dPt>
          <c:dPt>
            <c:idx val="3981"/>
          </c:dPt>
          <c:dPt>
            <c:idx val="3982"/>
          </c:dPt>
          <c:dPt>
            <c:idx val="3983"/>
          </c:dPt>
          <c:dPt>
            <c:idx val="3984"/>
          </c:dPt>
          <c:dPt>
            <c:idx val="3985"/>
          </c:dPt>
          <c:dPt>
            <c:idx val="3986"/>
          </c:dPt>
          <c:dPt>
            <c:idx val="3987"/>
          </c:dPt>
          <c:dPt>
            <c:idx val="3988"/>
          </c:dPt>
          <c:dPt>
            <c:idx val="3989"/>
          </c:dPt>
          <c:dPt>
            <c:idx val="3990"/>
          </c:dPt>
          <c:dPt>
            <c:idx val="3991"/>
          </c:dPt>
          <c:dPt>
            <c:idx val="3992"/>
          </c:dPt>
          <c:dPt>
            <c:idx val="3993"/>
          </c:dPt>
          <c:dPt>
            <c:idx val="3994"/>
          </c:dPt>
          <c:dPt>
            <c:idx val="3995"/>
          </c:dPt>
          <c:dPt>
            <c:idx val="3996"/>
          </c:dPt>
          <c:dPt>
            <c:idx val="3997"/>
          </c:dPt>
          <c:dPt>
            <c:idx val="3998"/>
          </c:dPt>
          <c:dPt>
            <c:idx val="3999"/>
          </c:dPt>
          <c:dPt>
            <c:idx val="4000"/>
          </c:dPt>
          <c:dPt>
            <c:idx val="4001"/>
          </c:dPt>
          <c:dPt>
            <c:idx val="4002"/>
          </c:dPt>
          <c:dPt>
            <c:idx val="4003"/>
          </c:dPt>
          <c:dPt>
            <c:idx val="4004"/>
          </c:dPt>
          <c:dPt>
            <c:idx val="4005"/>
          </c:dPt>
          <c:dPt>
            <c:idx val="4006"/>
          </c:dPt>
          <c:dPt>
            <c:idx val="4007"/>
          </c:dPt>
          <c:dPt>
            <c:idx val="4008"/>
          </c:dPt>
          <c:dPt>
            <c:idx val="4009"/>
          </c:dPt>
          <c:dPt>
            <c:idx val="4010"/>
          </c:dPt>
          <c:dPt>
            <c:idx val="4011"/>
          </c:dPt>
          <c:dPt>
            <c:idx val="4012"/>
          </c:dPt>
          <c:dPt>
            <c:idx val="4013"/>
          </c:dPt>
          <c:dPt>
            <c:idx val="4014"/>
          </c:dPt>
          <c:dPt>
            <c:idx val="4015"/>
          </c:dPt>
          <c:dPt>
            <c:idx val="4016"/>
          </c:dPt>
          <c:dPt>
            <c:idx val="4017"/>
          </c:dPt>
          <c:dPt>
            <c:idx val="4018"/>
          </c:dPt>
          <c:dPt>
            <c:idx val="4019"/>
          </c:dPt>
          <c:dPt>
            <c:idx val="4020"/>
          </c:dPt>
          <c:dPt>
            <c:idx val="4021"/>
          </c:dPt>
          <c:dPt>
            <c:idx val="4022"/>
          </c:dPt>
          <c:dPt>
            <c:idx val="4023"/>
          </c:dPt>
          <c:dPt>
            <c:idx val="4024"/>
          </c:dPt>
          <c:dPt>
            <c:idx val="4025"/>
          </c:dPt>
          <c:dPt>
            <c:idx val="4026"/>
          </c:dPt>
          <c:dPt>
            <c:idx val="4027"/>
          </c:dPt>
          <c:dPt>
            <c:idx val="4028"/>
          </c:dPt>
          <c:dPt>
            <c:idx val="4029"/>
          </c:dPt>
          <c:dPt>
            <c:idx val="4030"/>
          </c:dPt>
          <c:dPt>
            <c:idx val="4031"/>
          </c:dPt>
          <c:dPt>
            <c:idx val="4032"/>
          </c:dPt>
          <c:dPt>
            <c:idx val="4033"/>
          </c:dPt>
          <c:dPt>
            <c:idx val="4034"/>
          </c:dPt>
          <c:dPt>
            <c:idx val="4035"/>
          </c:dPt>
          <c:dPt>
            <c:idx val="4036"/>
          </c:dPt>
          <c:dPt>
            <c:idx val="4037"/>
          </c:dPt>
          <c:dPt>
            <c:idx val="4038"/>
          </c:dPt>
          <c:dPt>
            <c:idx val="4039"/>
          </c:dPt>
          <c:dPt>
            <c:idx val="4040"/>
          </c:dPt>
          <c:dPt>
            <c:idx val="4041"/>
          </c:dPt>
          <c:dPt>
            <c:idx val="4042"/>
          </c:dPt>
          <c:dPt>
            <c:idx val="4043"/>
          </c:dPt>
          <c:dPt>
            <c:idx val="4044"/>
          </c:dPt>
          <c:dPt>
            <c:idx val="4045"/>
          </c:dPt>
          <c:dPt>
            <c:idx val="4046"/>
          </c:dPt>
          <c:dPt>
            <c:idx val="4047"/>
          </c:dPt>
          <c:dPt>
            <c:idx val="4048"/>
          </c:dPt>
          <c:dPt>
            <c:idx val="4049"/>
          </c:dPt>
          <c:dPt>
            <c:idx val="4050"/>
          </c:dPt>
          <c:dPt>
            <c:idx val="4051"/>
          </c:dPt>
          <c:dPt>
            <c:idx val="4052"/>
          </c:dPt>
          <c:dPt>
            <c:idx val="4053"/>
          </c:dPt>
          <c:dPt>
            <c:idx val="4054"/>
          </c:dPt>
          <c:dPt>
            <c:idx val="4055"/>
          </c:dPt>
          <c:dPt>
            <c:idx val="4056"/>
          </c:dPt>
          <c:dPt>
            <c:idx val="4057"/>
          </c:dPt>
          <c:dPt>
            <c:idx val="4058"/>
          </c:dPt>
          <c:dPt>
            <c:idx val="4059"/>
          </c:dPt>
          <c:dPt>
            <c:idx val="4060"/>
          </c:dPt>
          <c:dPt>
            <c:idx val="4061"/>
          </c:dPt>
          <c:dPt>
            <c:idx val="4062"/>
          </c:dPt>
          <c:dPt>
            <c:idx val="4063"/>
          </c:dPt>
          <c:dPt>
            <c:idx val="4064"/>
          </c:dPt>
          <c:dPt>
            <c:idx val="4065"/>
          </c:dPt>
          <c:dPt>
            <c:idx val="4066"/>
          </c:dPt>
          <c:dPt>
            <c:idx val="4067"/>
          </c:dPt>
          <c:dPt>
            <c:idx val="4068"/>
          </c:dPt>
          <c:dPt>
            <c:idx val="4069"/>
          </c:dPt>
          <c:dPt>
            <c:idx val="4070"/>
          </c:dPt>
          <c:dPt>
            <c:idx val="4071"/>
          </c:dPt>
          <c:dPt>
            <c:idx val="4072"/>
          </c:dPt>
          <c:dPt>
            <c:idx val="4073"/>
          </c:dPt>
          <c:dPt>
            <c:idx val="4074"/>
          </c:dPt>
          <c:dPt>
            <c:idx val="4075"/>
          </c:dPt>
          <c:dPt>
            <c:idx val="4076"/>
          </c:dPt>
          <c:dPt>
            <c:idx val="4077"/>
          </c:dPt>
          <c:dPt>
            <c:idx val="4078"/>
          </c:dPt>
          <c:dPt>
            <c:idx val="4079"/>
          </c:dPt>
          <c:dPt>
            <c:idx val="4080"/>
          </c:dPt>
          <c:dPt>
            <c:idx val="4081"/>
          </c:dPt>
          <c:dPt>
            <c:idx val="4082"/>
          </c:dPt>
          <c:dPt>
            <c:idx val="4083"/>
          </c:dPt>
          <c:dPt>
            <c:idx val="4084"/>
          </c:dPt>
          <c:dPt>
            <c:idx val="4085"/>
          </c:dPt>
          <c:dPt>
            <c:idx val="4086"/>
          </c:dPt>
          <c:dPt>
            <c:idx val="4087"/>
          </c:dPt>
          <c:dPt>
            <c:idx val="4088"/>
          </c:dPt>
          <c:dPt>
            <c:idx val="4089"/>
          </c:dPt>
          <c:dPt>
            <c:idx val="4090"/>
          </c:dPt>
          <c:dPt>
            <c:idx val="4091"/>
          </c:dPt>
          <c:dPt>
            <c:idx val="4092"/>
          </c:dPt>
          <c:dPt>
            <c:idx val="4093"/>
          </c:dPt>
          <c:dPt>
            <c:idx val="4094"/>
          </c:dPt>
          <c:dPt>
            <c:idx val="4095"/>
          </c:dPt>
          <c:dPt>
            <c:idx val="4096"/>
          </c:dPt>
          <c:dPt>
            <c:idx val="4097"/>
          </c:dPt>
          <c:dPt>
            <c:idx val="4098"/>
          </c:dPt>
          <c:dPt>
            <c:idx val="4099"/>
          </c:dPt>
          <c:dPt>
            <c:idx val="4100"/>
          </c:dPt>
          <c:dPt>
            <c:idx val="4101"/>
          </c:dPt>
          <c:dPt>
            <c:idx val="4102"/>
          </c:dPt>
          <c:dPt>
            <c:idx val="4103"/>
          </c:dPt>
          <c:dPt>
            <c:idx val="4104"/>
          </c:dPt>
          <c:dPt>
            <c:idx val="4105"/>
          </c:dPt>
          <c:dPt>
            <c:idx val="4106"/>
          </c:dPt>
          <c:dPt>
            <c:idx val="4107"/>
          </c:dPt>
          <c:dPt>
            <c:idx val="4108"/>
          </c:dPt>
          <c:dPt>
            <c:idx val="4109"/>
          </c:dPt>
          <c:dPt>
            <c:idx val="4110"/>
          </c:dPt>
          <c:dPt>
            <c:idx val="4111"/>
          </c:dPt>
          <c:dPt>
            <c:idx val="4112"/>
          </c:dPt>
          <c:dPt>
            <c:idx val="4113"/>
          </c:dPt>
          <c:dPt>
            <c:idx val="4114"/>
          </c:dPt>
          <c:dPt>
            <c:idx val="4115"/>
          </c:dPt>
          <c:dPt>
            <c:idx val="4116"/>
          </c:dPt>
          <c:dPt>
            <c:idx val="4117"/>
          </c:dPt>
          <c:dPt>
            <c:idx val="4118"/>
          </c:dPt>
          <c:dPt>
            <c:idx val="4119"/>
          </c:dPt>
          <c:dPt>
            <c:idx val="4120"/>
          </c:dPt>
          <c:dPt>
            <c:idx val="4121"/>
          </c:dPt>
          <c:dPt>
            <c:idx val="4122"/>
          </c:dPt>
          <c:dPt>
            <c:idx val="4123"/>
          </c:dPt>
          <c:dPt>
            <c:idx val="4124"/>
          </c:dPt>
          <c:dPt>
            <c:idx val="4125"/>
          </c:dPt>
          <c:dPt>
            <c:idx val="4126"/>
          </c:dPt>
          <c:dPt>
            <c:idx val="4127"/>
          </c:dPt>
          <c:dPt>
            <c:idx val="4128"/>
          </c:dPt>
          <c:dPt>
            <c:idx val="4129"/>
          </c:dPt>
          <c:dPt>
            <c:idx val="4130"/>
          </c:dPt>
          <c:dPt>
            <c:idx val="4131"/>
          </c:dPt>
          <c:dPt>
            <c:idx val="4132"/>
          </c:dPt>
          <c:dPt>
            <c:idx val="4133"/>
          </c:dPt>
          <c:dPt>
            <c:idx val="4134"/>
          </c:dPt>
          <c:dPt>
            <c:idx val="4135"/>
          </c:dPt>
          <c:dPt>
            <c:idx val="4136"/>
          </c:dPt>
          <c:dPt>
            <c:idx val="4137"/>
          </c:dPt>
          <c:dPt>
            <c:idx val="4138"/>
          </c:dPt>
          <c:dPt>
            <c:idx val="4139"/>
          </c:dPt>
          <c:dPt>
            <c:idx val="4140"/>
          </c:dPt>
          <c:dPt>
            <c:idx val="4141"/>
          </c:dPt>
          <c:dPt>
            <c:idx val="4142"/>
          </c:dPt>
          <c:dPt>
            <c:idx val="4143"/>
          </c:dPt>
          <c:dPt>
            <c:idx val="4144"/>
          </c:dPt>
          <c:dPt>
            <c:idx val="4145"/>
          </c:dPt>
          <c:dPt>
            <c:idx val="4146"/>
          </c:dPt>
          <c:dPt>
            <c:idx val="4147"/>
          </c:dPt>
          <c:dPt>
            <c:idx val="4148"/>
          </c:dPt>
          <c:dPt>
            <c:idx val="4149"/>
          </c:dPt>
          <c:dPt>
            <c:idx val="4150"/>
          </c:dPt>
          <c:dPt>
            <c:idx val="4151"/>
          </c:dPt>
          <c:dPt>
            <c:idx val="4152"/>
          </c:dPt>
          <c:dPt>
            <c:idx val="4153"/>
          </c:dPt>
          <c:dPt>
            <c:idx val="4154"/>
          </c:dPt>
          <c:dPt>
            <c:idx val="4155"/>
          </c:dPt>
          <c:dPt>
            <c:idx val="4156"/>
          </c:dPt>
          <c:dPt>
            <c:idx val="4157"/>
          </c:dPt>
          <c:dPt>
            <c:idx val="4158"/>
          </c:dPt>
          <c:dPt>
            <c:idx val="4159"/>
          </c:dPt>
          <c:dPt>
            <c:idx val="4160"/>
          </c:dPt>
          <c:dPt>
            <c:idx val="4161"/>
          </c:dPt>
          <c:dPt>
            <c:idx val="4162"/>
          </c:dPt>
          <c:dPt>
            <c:idx val="4163"/>
          </c:dPt>
          <c:dPt>
            <c:idx val="4164"/>
          </c:dPt>
          <c:dPt>
            <c:idx val="4165"/>
          </c:dPt>
          <c:dPt>
            <c:idx val="4166"/>
          </c:dPt>
          <c:dPt>
            <c:idx val="4167"/>
          </c:dPt>
          <c:dPt>
            <c:idx val="4168"/>
          </c:dPt>
          <c:dPt>
            <c:idx val="4169"/>
          </c:dPt>
          <c:dPt>
            <c:idx val="4170"/>
          </c:dPt>
          <c:dPt>
            <c:idx val="4171"/>
          </c:dPt>
          <c:dPt>
            <c:idx val="4172"/>
          </c:dPt>
          <c:dPt>
            <c:idx val="4173"/>
          </c:dPt>
          <c:dPt>
            <c:idx val="4174"/>
          </c:dPt>
          <c:dPt>
            <c:idx val="4175"/>
          </c:dPt>
          <c:dPt>
            <c:idx val="4176"/>
          </c:dPt>
          <c:dPt>
            <c:idx val="4177"/>
          </c:dPt>
          <c:dPt>
            <c:idx val="4178"/>
          </c:dPt>
          <c:dPt>
            <c:idx val="4179"/>
          </c:dPt>
          <c:dPt>
            <c:idx val="4180"/>
          </c:dPt>
          <c:dPt>
            <c:idx val="4181"/>
          </c:dPt>
          <c:dPt>
            <c:idx val="4182"/>
          </c:dPt>
          <c:dPt>
            <c:idx val="4183"/>
          </c:dPt>
          <c:dPt>
            <c:idx val="4184"/>
          </c:dPt>
          <c:dPt>
            <c:idx val="4185"/>
          </c:dPt>
          <c:dPt>
            <c:idx val="4186"/>
          </c:dPt>
          <c:dPt>
            <c:idx val="4187"/>
          </c:dPt>
          <c:dPt>
            <c:idx val="4188"/>
          </c:dPt>
          <c:dPt>
            <c:idx val="4189"/>
          </c:dPt>
          <c:dPt>
            <c:idx val="4190"/>
          </c:dPt>
          <c:dPt>
            <c:idx val="4191"/>
          </c:dPt>
          <c:dPt>
            <c:idx val="4192"/>
          </c:dPt>
          <c:dPt>
            <c:idx val="4193"/>
          </c:dPt>
          <c:dPt>
            <c:idx val="4194"/>
          </c:dPt>
          <c:dPt>
            <c:idx val="4195"/>
          </c:dPt>
          <c:dPt>
            <c:idx val="4196"/>
          </c:dPt>
          <c:dPt>
            <c:idx val="4197"/>
          </c:dPt>
          <c:dPt>
            <c:idx val="4198"/>
          </c:dPt>
          <c:dPt>
            <c:idx val="4199"/>
          </c:dPt>
          <c:dPt>
            <c:idx val="4200"/>
          </c:dPt>
          <c:dPt>
            <c:idx val="4201"/>
          </c:dPt>
          <c:dPt>
            <c:idx val="4202"/>
          </c:dPt>
          <c:dPt>
            <c:idx val="4203"/>
          </c:dPt>
          <c:dPt>
            <c:idx val="4204"/>
          </c:dPt>
          <c:dPt>
            <c:idx val="4205"/>
          </c:dPt>
          <c:dPt>
            <c:idx val="4206"/>
          </c:dPt>
          <c:dPt>
            <c:idx val="4207"/>
          </c:dPt>
          <c:dPt>
            <c:idx val="4208"/>
          </c:dPt>
          <c:dPt>
            <c:idx val="4209"/>
          </c:dPt>
          <c:dPt>
            <c:idx val="4210"/>
          </c:dPt>
          <c:dPt>
            <c:idx val="4211"/>
          </c:dPt>
          <c:dPt>
            <c:idx val="4212"/>
          </c:dPt>
          <c:dPt>
            <c:idx val="4213"/>
          </c:dPt>
          <c:dPt>
            <c:idx val="4214"/>
          </c:dPt>
          <c:dPt>
            <c:idx val="4215"/>
          </c:dPt>
          <c:dPt>
            <c:idx val="4216"/>
          </c:dPt>
          <c:dPt>
            <c:idx val="4217"/>
          </c:dPt>
          <c:dPt>
            <c:idx val="4218"/>
          </c:dPt>
          <c:dPt>
            <c:idx val="4219"/>
          </c:dPt>
          <c:dPt>
            <c:idx val="4220"/>
          </c:dPt>
          <c:dPt>
            <c:idx val="4221"/>
          </c:dPt>
          <c:dPt>
            <c:idx val="4222"/>
          </c:dPt>
          <c:dPt>
            <c:idx val="4223"/>
          </c:dPt>
          <c:dPt>
            <c:idx val="4224"/>
          </c:dPt>
          <c:dPt>
            <c:idx val="4225"/>
          </c:dPt>
          <c:dPt>
            <c:idx val="4226"/>
          </c:dPt>
          <c:dPt>
            <c:idx val="4227"/>
          </c:dPt>
          <c:dPt>
            <c:idx val="4228"/>
          </c:dPt>
          <c:dPt>
            <c:idx val="4229"/>
          </c:dPt>
          <c:dPt>
            <c:idx val="4230"/>
          </c:dPt>
          <c:dPt>
            <c:idx val="4231"/>
          </c:dPt>
          <c:dPt>
            <c:idx val="4232"/>
          </c:dPt>
          <c:dPt>
            <c:idx val="4233"/>
          </c:dPt>
          <c:dPt>
            <c:idx val="4234"/>
          </c:dPt>
          <c:dPt>
            <c:idx val="4235"/>
          </c:dPt>
          <c:dPt>
            <c:idx val="4236"/>
          </c:dPt>
          <c:dPt>
            <c:idx val="4237"/>
          </c:dPt>
          <c:dPt>
            <c:idx val="4238"/>
          </c:dPt>
          <c:dPt>
            <c:idx val="4239"/>
          </c:dPt>
          <c:dPt>
            <c:idx val="4240"/>
          </c:dPt>
          <c:dPt>
            <c:idx val="4241"/>
          </c:dPt>
          <c:dPt>
            <c:idx val="4242"/>
          </c:dPt>
          <c:dPt>
            <c:idx val="4243"/>
          </c:dPt>
          <c:dPt>
            <c:idx val="4244"/>
          </c:dPt>
          <c:dPt>
            <c:idx val="4245"/>
          </c:dPt>
          <c:dPt>
            <c:idx val="4246"/>
          </c:dPt>
          <c:dPt>
            <c:idx val="4247"/>
          </c:dPt>
          <c:dPt>
            <c:idx val="4248"/>
          </c:dPt>
          <c:dPt>
            <c:idx val="4249"/>
          </c:dPt>
          <c:dPt>
            <c:idx val="4250"/>
          </c:dPt>
          <c:dPt>
            <c:idx val="4251"/>
          </c:dPt>
          <c:dPt>
            <c:idx val="4252"/>
          </c:dPt>
          <c:dPt>
            <c:idx val="4253"/>
          </c:dPt>
          <c:dPt>
            <c:idx val="4254"/>
          </c:dPt>
          <c:dPt>
            <c:idx val="4255"/>
          </c:dPt>
          <c:dPt>
            <c:idx val="4256"/>
          </c:dPt>
          <c:dPt>
            <c:idx val="4257"/>
          </c:dPt>
          <c:dPt>
            <c:idx val="4258"/>
          </c:dPt>
          <c:dPt>
            <c:idx val="4259"/>
          </c:dPt>
          <c:dPt>
            <c:idx val="4260"/>
          </c:dPt>
          <c:dPt>
            <c:idx val="4261"/>
          </c:dPt>
          <c:dPt>
            <c:idx val="4262"/>
          </c:dPt>
          <c:dPt>
            <c:idx val="4263"/>
          </c:dPt>
          <c:dPt>
            <c:idx val="4264"/>
          </c:dPt>
          <c:dPt>
            <c:idx val="4265"/>
          </c:dPt>
          <c:dPt>
            <c:idx val="4266"/>
          </c:dPt>
          <c:dPt>
            <c:idx val="4267"/>
          </c:dPt>
          <c:dPt>
            <c:idx val="4268"/>
          </c:dPt>
          <c:dPt>
            <c:idx val="4269"/>
          </c:dPt>
          <c:dPt>
            <c:idx val="4270"/>
          </c:dPt>
          <c:dPt>
            <c:idx val="4271"/>
          </c:dPt>
          <c:dPt>
            <c:idx val="4272"/>
          </c:dPt>
          <c:dPt>
            <c:idx val="4273"/>
          </c:dPt>
          <c:dPt>
            <c:idx val="4274"/>
          </c:dPt>
          <c:dPt>
            <c:idx val="4275"/>
          </c:dPt>
          <c:dPt>
            <c:idx val="4276"/>
          </c:dPt>
          <c:dPt>
            <c:idx val="4277"/>
          </c:dPt>
          <c:dPt>
            <c:idx val="4278"/>
          </c:dPt>
          <c:dPt>
            <c:idx val="4279"/>
          </c:dPt>
          <c:dPt>
            <c:idx val="4280"/>
          </c:dPt>
          <c:dPt>
            <c:idx val="4281"/>
          </c:dPt>
          <c:dPt>
            <c:idx val="4282"/>
          </c:dPt>
          <c:dPt>
            <c:idx val="4283"/>
          </c:dPt>
          <c:dPt>
            <c:idx val="4284"/>
          </c:dPt>
          <c:dPt>
            <c:idx val="4285"/>
          </c:dPt>
          <c:dPt>
            <c:idx val="4286"/>
          </c:dPt>
          <c:dPt>
            <c:idx val="4287"/>
          </c:dPt>
          <c:dPt>
            <c:idx val="4288"/>
          </c:dPt>
          <c:dPt>
            <c:idx val="4289"/>
          </c:dPt>
          <c:dPt>
            <c:idx val="4290"/>
          </c:dPt>
          <c:dPt>
            <c:idx val="4291"/>
          </c:dPt>
          <c:dPt>
            <c:idx val="4292"/>
          </c:dPt>
          <c:dPt>
            <c:idx val="4293"/>
          </c:dPt>
          <c:dPt>
            <c:idx val="4294"/>
          </c:dPt>
          <c:dPt>
            <c:idx val="4295"/>
          </c:dPt>
          <c:dPt>
            <c:idx val="4296"/>
          </c:dPt>
          <c:dPt>
            <c:idx val="4297"/>
          </c:dPt>
          <c:dPt>
            <c:idx val="4298"/>
          </c:dPt>
          <c:dPt>
            <c:idx val="4299"/>
          </c:dPt>
          <c:dPt>
            <c:idx val="4300"/>
          </c:dPt>
          <c:dPt>
            <c:idx val="4301"/>
          </c:dPt>
          <c:dPt>
            <c:idx val="4302"/>
          </c:dPt>
          <c:dPt>
            <c:idx val="4303"/>
          </c:dPt>
          <c:dPt>
            <c:idx val="4304"/>
          </c:dPt>
          <c:dPt>
            <c:idx val="4305"/>
          </c:dPt>
          <c:dPt>
            <c:idx val="4306"/>
          </c:dPt>
          <c:dPt>
            <c:idx val="4307"/>
          </c:dPt>
          <c:dPt>
            <c:idx val="4308"/>
          </c:dPt>
          <c:dPt>
            <c:idx val="4309"/>
          </c:dPt>
          <c:dPt>
            <c:idx val="4310"/>
          </c:dPt>
          <c:dPt>
            <c:idx val="4311"/>
          </c:dPt>
          <c:dPt>
            <c:idx val="4312"/>
          </c:dPt>
          <c:dPt>
            <c:idx val="4313"/>
          </c:dPt>
          <c:dPt>
            <c:idx val="4314"/>
          </c:dPt>
          <c:dPt>
            <c:idx val="4315"/>
          </c:dPt>
          <c:dPt>
            <c:idx val="4316"/>
          </c:dPt>
          <c:dPt>
            <c:idx val="4317"/>
          </c:dPt>
          <c:dPt>
            <c:idx val="4318"/>
          </c:dPt>
          <c:dPt>
            <c:idx val="4319"/>
          </c:dPt>
          <c:dPt>
            <c:idx val="4320"/>
          </c:dPt>
          <c:dPt>
            <c:idx val="4321"/>
          </c:dPt>
          <c:dPt>
            <c:idx val="4322"/>
          </c:dPt>
          <c:dPt>
            <c:idx val="4323"/>
          </c:dPt>
          <c:dPt>
            <c:idx val="4324"/>
          </c:dPt>
          <c:dPt>
            <c:idx val="4325"/>
          </c:dPt>
          <c:dPt>
            <c:idx val="4326"/>
          </c:dPt>
          <c:dPt>
            <c:idx val="4327"/>
          </c:dPt>
          <c:dPt>
            <c:idx val="4328"/>
          </c:dPt>
          <c:dPt>
            <c:idx val="4329"/>
          </c:dPt>
          <c:dPt>
            <c:idx val="4330"/>
          </c:dPt>
          <c:dPt>
            <c:idx val="4331"/>
          </c:dPt>
          <c:dPt>
            <c:idx val="4332"/>
          </c:dPt>
          <c:dPt>
            <c:idx val="4333"/>
          </c:dPt>
          <c:dPt>
            <c:idx val="4334"/>
          </c:dPt>
          <c:dPt>
            <c:idx val="4335"/>
          </c:dPt>
          <c:dPt>
            <c:idx val="4336"/>
          </c:dPt>
          <c:dPt>
            <c:idx val="4337"/>
          </c:dPt>
          <c:dPt>
            <c:idx val="4338"/>
          </c:dPt>
          <c:dPt>
            <c:idx val="4339"/>
          </c:dPt>
          <c:dPt>
            <c:idx val="4340"/>
          </c:dPt>
          <c:dPt>
            <c:idx val="4341"/>
          </c:dPt>
          <c:dPt>
            <c:idx val="4342"/>
          </c:dPt>
          <c:dPt>
            <c:idx val="4343"/>
          </c:dPt>
          <c:dPt>
            <c:idx val="4344"/>
          </c:dPt>
          <c:dPt>
            <c:idx val="4345"/>
          </c:dPt>
          <c:dPt>
            <c:idx val="4346"/>
          </c:dPt>
          <c:dPt>
            <c:idx val="4347"/>
          </c:dPt>
          <c:dPt>
            <c:idx val="4348"/>
          </c:dPt>
          <c:dPt>
            <c:idx val="4349"/>
          </c:dPt>
          <c:dPt>
            <c:idx val="4350"/>
          </c:dPt>
          <c:dPt>
            <c:idx val="4351"/>
          </c:dPt>
          <c:dPt>
            <c:idx val="4352"/>
          </c:dPt>
          <c:dPt>
            <c:idx val="4353"/>
          </c:dPt>
          <c:dPt>
            <c:idx val="4354"/>
          </c:dPt>
          <c:dPt>
            <c:idx val="4355"/>
          </c:dPt>
          <c:dPt>
            <c:idx val="4356"/>
          </c:dPt>
          <c:dPt>
            <c:idx val="4357"/>
          </c:dPt>
          <c:dPt>
            <c:idx val="4358"/>
          </c:dPt>
          <c:dPt>
            <c:idx val="4359"/>
          </c:dPt>
          <c:dPt>
            <c:idx val="4360"/>
          </c:dPt>
          <c:dPt>
            <c:idx val="4361"/>
          </c:dPt>
          <c:dPt>
            <c:idx val="4362"/>
          </c:dPt>
          <c:dPt>
            <c:idx val="4363"/>
          </c:dPt>
          <c:dPt>
            <c:idx val="4364"/>
          </c:dPt>
          <c:dPt>
            <c:idx val="4365"/>
          </c:dPt>
          <c:dPt>
            <c:idx val="4366"/>
          </c:dPt>
          <c:dPt>
            <c:idx val="4367"/>
          </c:dPt>
          <c:dPt>
            <c:idx val="4368"/>
          </c:dPt>
          <c:dPt>
            <c:idx val="4369"/>
          </c:dPt>
          <c:dPt>
            <c:idx val="4370"/>
          </c:dPt>
          <c:dPt>
            <c:idx val="4371"/>
          </c:dPt>
          <c:dPt>
            <c:idx val="4372"/>
          </c:dPt>
          <c:dPt>
            <c:idx val="4373"/>
          </c:dPt>
          <c:dPt>
            <c:idx val="4374"/>
          </c:dPt>
          <c:dPt>
            <c:idx val="4375"/>
          </c:dPt>
          <c:dPt>
            <c:idx val="4376"/>
          </c:dPt>
          <c:dPt>
            <c:idx val="4377"/>
          </c:dPt>
          <c:dPt>
            <c:idx val="4378"/>
          </c:dPt>
          <c:dPt>
            <c:idx val="4379"/>
          </c:dPt>
          <c:dPt>
            <c:idx val="4380"/>
          </c:dPt>
          <c:dPt>
            <c:idx val="4381"/>
          </c:dPt>
          <c:dPt>
            <c:idx val="4382"/>
          </c:dPt>
          <c:dPt>
            <c:idx val="4383"/>
          </c:dPt>
          <c:dPt>
            <c:idx val="4384"/>
          </c:dPt>
          <c:dPt>
            <c:idx val="4385"/>
          </c:dPt>
          <c:dPt>
            <c:idx val="4386"/>
          </c:dPt>
          <c:dPt>
            <c:idx val="4387"/>
          </c:dPt>
          <c:dPt>
            <c:idx val="4388"/>
          </c:dPt>
          <c:dPt>
            <c:idx val="4389"/>
          </c:dPt>
          <c:dPt>
            <c:idx val="4390"/>
          </c:dPt>
          <c:dPt>
            <c:idx val="4391"/>
          </c:dPt>
          <c:dPt>
            <c:idx val="4392"/>
          </c:dPt>
          <c:dPt>
            <c:idx val="4393"/>
          </c:dPt>
          <c:dPt>
            <c:idx val="4394"/>
          </c:dPt>
          <c:dPt>
            <c:idx val="4395"/>
          </c:dPt>
          <c:dPt>
            <c:idx val="4396"/>
          </c:dPt>
          <c:dPt>
            <c:idx val="4397"/>
          </c:dPt>
          <c:dPt>
            <c:idx val="4398"/>
          </c:dPt>
          <c:dPt>
            <c:idx val="4399"/>
          </c:dPt>
          <c:dPt>
            <c:idx val="4400"/>
          </c:dPt>
          <c:dPt>
            <c:idx val="4401"/>
          </c:dPt>
          <c:dPt>
            <c:idx val="4402"/>
          </c:dPt>
          <c:dPt>
            <c:idx val="4403"/>
          </c:dPt>
          <c:dPt>
            <c:idx val="4404"/>
          </c:dPt>
          <c:dPt>
            <c:idx val="4405"/>
          </c:dPt>
          <c:dPt>
            <c:idx val="4406"/>
          </c:dPt>
          <c:dPt>
            <c:idx val="4407"/>
          </c:dPt>
          <c:dPt>
            <c:idx val="4408"/>
          </c:dPt>
          <c:dPt>
            <c:idx val="4409"/>
          </c:dPt>
          <c:dPt>
            <c:idx val="4410"/>
          </c:dPt>
          <c:dPt>
            <c:idx val="4411"/>
          </c:dPt>
          <c:dPt>
            <c:idx val="4412"/>
          </c:dPt>
          <c:dPt>
            <c:idx val="4413"/>
          </c:dPt>
          <c:dPt>
            <c:idx val="4414"/>
          </c:dPt>
          <c:dPt>
            <c:idx val="4415"/>
          </c:dPt>
          <c:dPt>
            <c:idx val="4416"/>
          </c:dPt>
          <c:dPt>
            <c:idx val="4417"/>
          </c:dPt>
          <c:dPt>
            <c:idx val="4418"/>
          </c:dPt>
          <c:dPt>
            <c:idx val="4419"/>
          </c:dPt>
          <c:dPt>
            <c:idx val="4420"/>
          </c:dPt>
          <c:dPt>
            <c:idx val="4421"/>
          </c:dPt>
          <c:dPt>
            <c:idx val="4422"/>
          </c:dPt>
          <c:dPt>
            <c:idx val="4423"/>
          </c:dPt>
          <c:dPt>
            <c:idx val="4424"/>
          </c:dPt>
          <c:dPt>
            <c:idx val="4425"/>
          </c:dPt>
          <c:dPt>
            <c:idx val="4426"/>
          </c:dPt>
          <c:dPt>
            <c:idx val="4427"/>
          </c:dPt>
          <c:dPt>
            <c:idx val="4428"/>
          </c:dPt>
          <c:dPt>
            <c:idx val="4429"/>
          </c:dPt>
          <c:dPt>
            <c:idx val="4430"/>
          </c:dPt>
          <c:dPt>
            <c:idx val="4431"/>
          </c:dPt>
          <c:dPt>
            <c:idx val="4432"/>
          </c:dPt>
          <c:dPt>
            <c:idx val="4433"/>
          </c:dPt>
          <c:dPt>
            <c:idx val="4434"/>
          </c:dPt>
          <c:dPt>
            <c:idx val="4435"/>
          </c:dPt>
          <c:dPt>
            <c:idx val="4436"/>
          </c:dPt>
          <c:dPt>
            <c:idx val="4437"/>
          </c:dPt>
          <c:dPt>
            <c:idx val="4438"/>
          </c:dPt>
          <c:dPt>
            <c:idx val="4439"/>
          </c:dPt>
          <c:dPt>
            <c:idx val="4440"/>
          </c:dPt>
          <c:dPt>
            <c:idx val="4441"/>
          </c:dPt>
          <c:dPt>
            <c:idx val="4442"/>
          </c:dPt>
          <c:dPt>
            <c:idx val="4443"/>
          </c:dPt>
          <c:dPt>
            <c:idx val="4444"/>
          </c:dPt>
          <c:dPt>
            <c:idx val="4445"/>
          </c:dPt>
          <c:dPt>
            <c:idx val="4446"/>
          </c:dPt>
          <c:dPt>
            <c:idx val="4447"/>
          </c:dPt>
          <c:dPt>
            <c:idx val="4448"/>
          </c:dPt>
          <c:dPt>
            <c:idx val="4449"/>
          </c:dPt>
          <c:dPt>
            <c:idx val="4450"/>
          </c:dPt>
          <c:dPt>
            <c:idx val="4451"/>
          </c:dPt>
          <c:dPt>
            <c:idx val="4452"/>
          </c:dPt>
          <c:dPt>
            <c:idx val="4453"/>
          </c:dPt>
          <c:dPt>
            <c:idx val="4454"/>
          </c:dPt>
          <c:dPt>
            <c:idx val="4455"/>
          </c:dPt>
          <c:dPt>
            <c:idx val="4456"/>
          </c:dPt>
          <c:dPt>
            <c:idx val="4457"/>
          </c:dPt>
          <c:dPt>
            <c:idx val="4458"/>
          </c:dPt>
          <c:dPt>
            <c:idx val="4459"/>
          </c:dPt>
          <c:dPt>
            <c:idx val="4460"/>
          </c:dPt>
          <c:dPt>
            <c:idx val="4461"/>
          </c:dPt>
          <c:dPt>
            <c:idx val="4462"/>
          </c:dPt>
          <c:dPt>
            <c:idx val="4463"/>
          </c:dPt>
          <c:dPt>
            <c:idx val="4464"/>
          </c:dPt>
          <c:dPt>
            <c:idx val="4465"/>
          </c:dPt>
          <c:dPt>
            <c:idx val="4466"/>
          </c:dPt>
          <c:dPt>
            <c:idx val="4467"/>
          </c:dPt>
          <c:dPt>
            <c:idx val="4468"/>
          </c:dPt>
          <c:dPt>
            <c:idx val="4469"/>
          </c:dPt>
          <c:dPt>
            <c:idx val="4470"/>
          </c:dPt>
          <c:dPt>
            <c:idx val="4471"/>
          </c:dPt>
          <c:dPt>
            <c:idx val="4472"/>
          </c:dPt>
          <c:dPt>
            <c:idx val="4473"/>
          </c:dPt>
          <c:dPt>
            <c:idx val="4474"/>
          </c:dPt>
          <c:dPt>
            <c:idx val="4475"/>
          </c:dPt>
          <c:dPt>
            <c:idx val="4476"/>
          </c:dPt>
          <c:dPt>
            <c:idx val="4477"/>
          </c:dPt>
          <c:dPt>
            <c:idx val="4478"/>
          </c:dPt>
          <c:dPt>
            <c:idx val="4479"/>
          </c:dPt>
          <c:dPt>
            <c:idx val="4480"/>
          </c:dPt>
          <c:dPt>
            <c:idx val="4481"/>
          </c:dPt>
          <c:dPt>
            <c:idx val="4482"/>
          </c:dPt>
          <c:dPt>
            <c:idx val="4483"/>
          </c:dPt>
          <c:dPt>
            <c:idx val="4484"/>
          </c:dPt>
          <c:dPt>
            <c:idx val="4485"/>
          </c:dPt>
          <c:dPt>
            <c:idx val="4486"/>
          </c:dPt>
          <c:dPt>
            <c:idx val="4487"/>
          </c:dPt>
          <c:dPt>
            <c:idx val="4488"/>
          </c:dPt>
          <c:dPt>
            <c:idx val="4489"/>
          </c:dPt>
          <c:dPt>
            <c:idx val="4490"/>
          </c:dPt>
          <c:dPt>
            <c:idx val="4491"/>
          </c:dPt>
          <c:dPt>
            <c:idx val="4492"/>
          </c:dPt>
          <c:dPt>
            <c:idx val="4493"/>
          </c:dPt>
          <c:dPt>
            <c:idx val="4494"/>
          </c:dPt>
          <c:dPt>
            <c:idx val="4495"/>
          </c:dPt>
          <c:dPt>
            <c:idx val="4496"/>
          </c:dPt>
          <c:dPt>
            <c:idx val="4497"/>
          </c:dPt>
          <c:dPt>
            <c:idx val="4498"/>
          </c:dPt>
          <c:dPt>
            <c:idx val="4499"/>
          </c:dPt>
          <c:dPt>
            <c:idx val="4500"/>
          </c:dPt>
          <c:dPt>
            <c:idx val="4501"/>
          </c:dPt>
          <c:dPt>
            <c:idx val="4502"/>
          </c:dPt>
          <c:dPt>
            <c:idx val="4503"/>
          </c:dPt>
          <c:dPt>
            <c:idx val="4504"/>
          </c:dPt>
          <c:dPt>
            <c:idx val="4505"/>
          </c:dPt>
          <c:dPt>
            <c:idx val="4506"/>
          </c:dPt>
          <c:dPt>
            <c:idx val="4507"/>
          </c:dPt>
          <c:dPt>
            <c:idx val="4508"/>
          </c:dPt>
          <c:dPt>
            <c:idx val="4509"/>
          </c:dPt>
          <c:dPt>
            <c:idx val="4510"/>
          </c:dPt>
          <c:dPt>
            <c:idx val="4511"/>
          </c:dPt>
          <c:dPt>
            <c:idx val="4512"/>
          </c:dPt>
          <c:dPt>
            <c:idx val="4513"/>
          </c:dPt>
          <c:dPt>
            <c:idx val="4514"/>
          </c:dPt>
          <c:dPt>
            <c:idx val="4515"/>
          </c:dPt>
          <c:dPt>
            <c:idx val="4516"/>
          </c:dPt>
          <c:dPt>
            <c:idx val="4517"/>
          </c:dPt>
          <c:dPt>
            <c:idx val="4518"/>
          </c:dPt>
          <c:dPt>
            <c:idx val="4519"/>
          </c:dPt>
          <c:dPt>
            <c:idx val="4520"/>
          </c:dPt>
          <c:dPt>
            <c:idx val="4521"/>
          </c:dPt>
          <c:dPt>
            <c:idx val="4522"/>
          </c:dPt>
          <c:dPt>
            <c:idx val="4523"/>
          </c:dPt>
          <c:dPt>
            <c:idx val="4524"/>
          </c:dPt>
          <c:dPt>
            <c:idx val="4525"/>
          </c:dPt>
          <c:dPt>
            <c:idx val="4526"/>
          </c:dPt>
          <c:dPt>
            <c:idx val="4527"/>
          </c:dPt>
          <c:dPt>
            <c:idx val="4528"/>
          </c:dPt>
          <c:dPt>
            <c:idx val="4529"/>
          </c:dPt>
          <c:dPt>
            <c:idx val="4530"/>
          </c:dPt>
          <c:dPt>
            <c:idx val="4531"/>
          </c:dPt>
          <c:dPt>
            <c:idx val="4532"/>
          </c:dPt>
          <c:dPt>
            <c:idx val="4533"/>
          </c:dPt>
          <c:dPt>
            <c:idx val="4534"/>
          </c:dPt>
          <c:dPt>
            <c:idx val="4535"/>
          </c:dPt>
          <c:dPt>
            <c:idx val="4536"/>
          </c:dPt>
          <c:dPt>
            <c:idx val="4537"/>
          </c:dPt>
          <c:dPt>
            <c:idx val="4538"/>
          </c:dPt>
          <c:dPt>
            <c:idx val="4539"/>
          </c:dPt>
          <c:dPt>
            <c:idx val="4540"/>
          </c:dPt>
          <c:dPt>
            <c:idx val="4541"/>
          </c:dPt>
          <c:dPt>
            <c:idx val="4542"/>
          </c:dPt>
          <c:dPt>
            <c:idx val="4543"/>
          </c:dPt>
          <c:dPt>
            <c:idx val="4544"/>
          </c:dPt>
          <c:dPt>
            <c:idx val="4545"/>
          </c:dPt>
          <c:dPt>
            <c:idx val="4546"/>
          </c:dPt>
          <c:dPt>
            <c:idx val="4547"/>
          </c:dPt>
          <c:dPt>
            <c:idx val="4548"/>
          </c:dPt>
          <c:dPt>
            <c:idx val="4549"/>
          </c:dPt>
          <c:dPt>
            <c:idx val="4550"/>
          </c:dPt>
          <c:dPt>
            <c:idx val="4551"/>
          </c:dPt>
          <c:dPt>
            <c:idx val="4552"/>
          </c:dPt>
          <c:dPt>
            <c:idx val="4553"/>
          </c:dPt>
          <c:dPt>
            <c:idx val="4554"/>
          </c:dPt>
          <c:dPt>
            <c:idx val="4555"/>
          </c:dPt>
          <c:dPt>
            <c:idx val="4556"/>
          </c:dPt>
          <c:dPt>
            <c:idx val="4557"/>
          </c:dPt>
          <c:dPt>
            <c:idx val="4558"/>
          </c:dPt>
          <c:dPt>
            <c:idx val="4559"/>
          </c:dPt>
          <c:dPt>
            <c:idx val="4560"/>
          </c:dPt>
          <c:dPt>
            <c:idx val="4561"/>
          </c:dPt>
          <c:dPt>
            <c:idx val="4562"/>
          </c:dPt>
          <c:dPt>
            <c:idx val="4563"/>
          </c:dPt>
          <c:dPt>
            <c:idx val="4564"/>
          </c:dPt>
          <c:dPt>
            <c:idx val="4565"/>
          </c:dPt>
          <c:dPt>
            <c:idx val="4566"/>
          </c:dPt>
          <c:dPt>
            <c:idx val="4567"/>
          </c:dPt>
          <c:dPt>
            <c:idx val="4568"/>
          </c:dPt>
          <c:dPt>
            <c:idx val="4569"/>
          </c:dPt>
          <c:dPt>
            <c:idx val="4570"/>
          </c:dPt>
          <c:dPt>
            <c:idx val="4571"/>
          </c:dPt>
          <c:dPt>
            <c:idx val="4572"/>
          </c:dPt>
          <c:dPt>
            <c:idx val="4573"/>
          </c:dPt>
          <c:dPt>
            <c:idx val="4574"/>
          </c:dPt>
          <c:dPt>
            <c:idx val="4575"/>
          </c:dPt>
          <c:dPt>
            <c:idx val="4576"/>
          </c:dPt>
          <c:dPt>
            <c:idx val="4577"/>
          </c:dPt>
          <c:dPt>
            <c:idx val="4578"/>
          </c:dPt>
          <c:dPt>
            <c:idx val="4579"/>
          </c:dPt>
          <c:dPt>
            <c:idx val="4580"/>
          </c:dPt>
          <c:dPt>
            <c:idx val="4581"/>
          </c:dPt>
          <c:dPt>
            <c:idx val="4582"/>
          </c:dPt>
          <c:dPt>
            <c:idx val="4583"/>
          </c:dPt>
          <c:dPt>
            <c:idx val="4584"/>
          </c:dPt>
          <c:dPt>
            <c:idx val="4585"/>
          </c:dPt>
          <c:dPt>
            <c:idx val="4586"/>
          </c:dPt>
          <c:dPt>
            <c:idx val="4587"/>
          </c:dPt>
          <c:dPt>
            <c:idx val="4588"/>
          </c:dPt>
          <c:dPt>
            <c:idx val="4589"/>
          </c:dPt>
          <c:dPt>
            <c:idx val="4590"/>
          </c:dPt>
          <c:dPt>
            <c:idx val="4591"/>
          </c:dPt>
          <c:dPt>
            <c:idx val="4592"/>
          </c:dPt>
          <c:dPt>
            <c:idx val="4593"/>
          </c:dPt>
          <c:dPt>
            <c:idx val="4594"/>
          </c:dPt>
          <c:dPt>
            <c:idx val="4595"/>
          </c:dPt>
          <c:dPt>
            <c:idx val="4596"/>
          </c:dPt>
          <c:dPt>
            <c:idx val="4597"/>
          </c:dPt>
          <c:dPt>
            <c:idx val="4598"/>
          </c:dPt>
          <c:dPt>
            <c:idx val="4599"/>
          </c:dPt>
          <c:dPt>
            <c:idx val="4600"/>
          </c:dPt>
          <c:dPt>
            <c:idx val="4601"/>
          </c:dPt>
          <c:dPt>
            <c:idx val="4602"/>
          </c:dPt>
          <c:dPt>
            <c:idx val="4603"/>
          </c:dPt>
          <c:dPt>
            <c:idx val="4604"/>
          </c:dPt>
          <c:dPt>
            <c:idx val="4605"/>
          </c:dPt>
          <c:dPt>
            <c:idx val="4606"/>
          </c:dPt>
          <c:dPt>
            <c:idx val="4607"/>
          </c:dPt>
          <c:dPt>
            <c:idx val="4608"/>
          </c:dPt>
          <c:dPt>
            <c:idx val="4609"/>
          </c:dPt>
          <c:dPt>
            <c:idx val="4610"/>
          </c:dPt>
          <c:dPt>
            <c:idx val="4611"/>
          </c:dPt>
          <c:dPt>
            <c:idx val="4612"/>
          </c:dPt>
          <c:dPt>
            <c:idx val="4613"/>
          </c:dPt>
          <c:dPt>
            <c:idx val="4614"/>
          </c:dPt>
          <c:dPt>
            <c:idx val="4615"/>
          </c:dPt>
          <c:dPt>
            <c:idx val="4616"/>
          </c:dPt>
          <c:dPt>
            <c:idx val="4617"/>
          </c:dPt>
          <c:dPt>
            <c:idx val="4618"/>
          </c:dPt>
          <c:dPt>
            <c:idx val="4619"/>
          </c:dPt>
          <c:dPt>
            <c:idx val="4620"/>
          </c:dPt>
          <c:dPt>
            <c:idx val="4621"/>
          </c:dPt>
          <c:dPt>
            <c:idx val="4622"/>
          </c:dPt>
          <c:dPt>
            <c:idx val="4623"/>
          </c:dPt>
          <c:dPt>
            <c:idx val="4624"/>
          </c:dPt>
          <c:dPt>
            <c:idx val="4625"/>
          </c:dPt>
          <c:dPt>
            <c:idx val="4626"/>
          </c:dPt>
          <c:dPt>
            <c:idx val="4627"/>
          </c:dPt>
          <c:dPt>
            <c:idx val="4628"/>
          </c:dPt>
          <c:dPt>
            <c:idx val="4629"/>
          </c:dPt>
          <c:dPt>
            <c:idx val="4630"/>
          </c:dPt>
          <c:dPt>
            <c:idx val="4631"/>
          </c:dPt>
          <c:dPt>
            <c:idx val="4632"/>
          </c:dPt>
          <c:dPt>
            <c:idx val="4633"/>
          </c:dPt>
          <c:dPt>
            <c:idx val="4634"/>
          </c:dPt>
          <c:dPt>
            <c:idx val="4635"/>
          </c:dPt>
          <c:dPt>
            <c:idx val="4636"/>
          </c:dPt>
          <c:dPt>
            <c:idx val="4637"/>
          </c:dPt>
          <c:dPt>
            <c:idx val="4638"/>
          </c:dPt>
          <c:dPt>
            <c:idx val="4639"/>
          </c:dPt>
          <c:dPt>
            <c:idx val="4640"/>
          </c:dPt>
          <c:dPt>
            <c:idx val="4641"/>
          </c:dPt>
          <c:dPt>
            <c:idx val="4642"/>
          </c:dPt>
          <c:dPt>
            <c:idx val="4643"/>
          </c:dPt>
          <c:dPt>
            <c:idx val="4644"/>
          </c:dPt>
          <c:dPt>
            <c:idx val="4645"/>
          </c:dPt>
          <c:dPt>
            <c:idx val="4646"/>
          </c:dPt>
          <c:dPt>
            <c:idx val="4647"/>
          </c:dPt>
          <c:dPt>
            <c:idx val="4648"/>
          </c:dPt>
          <c:dPt>
            <c:idx val="4649"/>
          </c:dPt>
          <c:dPt>
            <c:idx val="4650"/>
          </c:dPt>
          <c:dPt>
            <c:idx val="4651"/>
          </c:dPt>
          <c:dPt>
            <c:idx val="4652"/>
          </c:dPt>
          <c:dPt>
            <c:idx val="4653"/>
          </c:dPt>
          <c:dPt>
            <c:idx val="4654"/>
          </c:dPt>
          <c:dPt>
            <c:idx val="4655"/>
          </c:dPt>
          <c:dPt>
            <c:idx val="4656"/>
          </c:dPt>
          <c:dPt>
            <c:idx val="4657"/>
          </c:dPt>
          <c:dPt>
            <c:idx val="4658"/>
          </c:dPt>
          <c:dPt>
            <c:idx val="4659"/>
          </c:dPt>
          <c:dPt>
            <c:idx val="4660"/>
          </c:dPt>
          <c:dPt>
            <c:idx val="4661"/>
          </c:dPt>
          <c:dPt>
            <c:idx val="4662"/>
          </c:dPt>
          <c:dPt>
            <c:idx val="4663"/>
          </c:dPt>
          <c:dPt>
            <c:idx val="4664"/>
          </c:dPt>
          <c:dPt>
            <c:idx val="4665"/>
          </c:dPt>
          <c:dPt>
            <c:idx val="4666"/>
          </c:dPt>
          <c:dPt>
            <c:idx val="4667"/>
          </c:dPt>
          <c:dPt>
            <c:idx val="4668"/>
          </c:dPt>
          <c:dPt>
            <c:idx val="4669"/>
          </c:dPt>
          <c:dPt>
            <c:idx val="4670"/>
          </c:dPt>
          <c:dPt>
            <c:idx val="4671"/>
          </c:dPt>
          <c:dPt>
            <c:idx val="4672"/>
          </c:dPt>
          <c:dPt>
            <c:idx val="4673"/>
          </c:dPt>
          <c:dPt>
            <c:idx val="4674"/>
          </c:dPt>
          <c:dPt>
            <c:idx val="4675"/>
          </c:dPt>
          <c:dPt>
            <c:idx val="4676"/>
          </c:dPt>
          <c:dPt>
            <c:idx val="4677"/>
          </c:dPt>
          <c:dPt>
            <c:idx val="4678"/>
          </c:dPt>
          <c:dPt>
            <c:idx val="4679"/>
          </c:dPt>
          <c:dPt>
            <c:idx val="4680"/>
          </c:dPt>
          <c:dPt>
            <c:idx val="4681"/>
          </c:dPt>
          <c:dPt>
            <c:idx val="4682"/>
          </c:dPt>
          <c:dPt>
            <c:idx val="4683"/>
          </c:dPt>
          <c:dPt>
            <c:idx val="4684"/>
          </c:dPt>
          <c:dPt>
            <c:idx val="4685"/>
          </c:dPt>
          <c:dPt>
            <c:idx val="4686"/>
          </c:dPt>
          <c:dPt>
            <c:idx val="4687"/>
          </c:dPt>
          <c:dPt>
            <c:idx val="4688"/>
          </c:dPt>
          <c:dPt>
            <c:idx val="4689"/>
          </c:dPt>
          <c:dPt>
            <c:idx val="4690"/>
          </c:dPt>
          <c:dPt>
            <c:idx val="4691"/>
          </c:dPt>
          <c:dPt>
            <c:idx val="4692"/>
          </c:dPt>
          <c:dPt>
            <c:idx val="4693"/>
          </c:dPt>
          <c:dPt>
            <c:idx val="4694"/>
          </c:dPt>
          <c:dPt>
            <c:idx val="4695"/>
          </c:dPt>
          <c:dPt>
            <c:idx val="4696"/>
          </c:dPt>
          <c:dPt>
            <c:idx val="4697"/>
          </c:dPt>
          <c:dPt>
            <c:idx val="4698"/>
          </c:dPt>
          <c:dPt>
            <c:idx val="4699"/>
          </c:dPt>
          <c:dPt>
            <c:idx val="4700"/>
          </c:dPt>
          <c:dPt>
            <c:idx val="4701"/>
          </c:dPt>
          <c:dPt>
            <c:idx val="4702"/>
          </c:dPt>
          <c:dPt>
            <c:idx val="4703"/>
          </c:dPt>
          <c:dPt>
            <c:idx val="4704"/>
          </c:dPt>
          <c:dPt>
            <c:idx val="4705"/>
          </c:dPt>
          <c:dPt>
            <c:idx val="4706"/>
          </c:dPt>
          <c:dPt>
            <c:idx val="4707"/>
          </c:dPt>
          <c:dPt>
            <c:idx val="4708"/>
          </c:dPt>
          <c:dPt>
            <c:idx val="4709"/>
          </c:dPt>
          <c:dPt>
            <c:idx val="4710"/>
          </c:dPt>
          <c:dPt>
            <c:idx val="4711"/>
          </c:dPt>
          <c:dPt>
            <c:idx val="4712"/>
          </c:dPt>
          <c:dPt>
            <c:idx val="4713"/>
          </c:dPt>
          <c:dPt>
            <c:idx val="4714"/>
          </c:dPt>
          <c:dPt>
            <c:idx val="4715"/>
          </c:dPt>
          <c:dPt>
            <c:idx val="4716"/>
          </c:dPt>
          <c:dPt>
            <c:idx val="4717"/>
          </c:dPt>
          <c:dPt>
            <c:idx val="4718"/>
          </c:dPt>
          <c:dPt>
            <c:idx val="4719"/>
          </c:dPt>
          <c:dPt>
            <c:idx val="4720"/>
          </c:dPt>
          <c:dPt>
            <c:idx val="4721"/>
          </c:dPt>
          <c:dPt>
            <c:idx val="4722"/>
          </c:dPt>
          <c:dPt>
            <c:idx val="4723"/>
          </c:dPt>
          <c:dPt>
            <c:idx val="4724"/>
          </c:dPt>
          <c:dPt>
            <c:idx val="4725"/>
          </c:dPt>
          <c:dPt>
            <c:idx val="4726"/>
          </c:dPt>
          <c:dPt>
            <c:idx val="4727"/>
          </c:dPt>
          <c:dPt>
            <c:idx val="4728"/>
          </c:dPt>
          <c:dPt>
            <c:idx val="4729"/>
          </c:dPt>
          <c:dPt>
            <c:idx val="4730"/>
          </c:dPt>
          <c:dPt>
            <c:idx val="4731"/>
          </c:dPt>
          <c:dPt>
            <c:idx val="4732"/>
          </c:dPt>
          <c:dPt>
            <c:idx val="4733"/>
          </c:dPt>
          <c:dPt>
            <c:idx val="4734"/>
          </c:dPt>
          <c:dPt>
            <c:idx val="4735"/>
          </c:dPt>
          <c:dPt>
            <c:idx val="4736"/>
          </c:dPt>
          <c:dPt>
            <c:idx val="4737"/>
          </c:dPt>
          <c:dPt>
            <c:idx val="4738"/>
          </c:dPt>
          <c:dPt>
            <c:idx val="4739"/>
          </c:dPt>
          <c:dPt>
            <c:idx val="4740"/>
          </c:dPt>
          <c:dPt>
            <c:idx val="4741"/>
          </c:dPt>
          <c:dPt>
            <c:idx val="4742"/>
          </c:dPt>
          <c:dPt>
            <c:idx val="4743"/>
          </c:dPt>
          <c:dPt>
            <c:idx val="4744"/>
          </c:dPt>
          <c:dPt>
            <c:idx val="4745"/>
          </c:dPt>
          <c:dPt>
            <c:idx val="4746"/>
          </c:dPt>
          <c:dPt>
            <c:idx val="4747"/>
          </c:dPt>
          <c:dPt>
            <c:idx val="4748"/>
          </c:dPt>
          <c:dPt>
            <c:idx val="4749"/>
          </c:dPt>
          <c:dPt>
            <c:idx val="4750"/>
          </c:dPt>
          <c:dPt>
            <c:idx val="4751"/>
          </c:dPt>
          <c:dPt>
            <c:idx val="4752"/>
          </c:dPt>
          <c:dPt>
            <c:idx val="4753"/>
          </c:dPt>
          <c:dPt>
            <c:idx val="4754"/>
          </c:dPt>
          <c:dPt>
            <c:idx val="4755"/>
          </c:dPt>
          <c:dPt>
            <c:idx val="4756"/>
          </c:dPt>
          <c:dPt>
            <c:idx val="4757"/>
          </c:dPt>
          <c:dPt>
            <c:idx val="4758"/>
          </c:dPt>
          <c:dPt>
            <c:idx val="4759"/>
          </c:dPt>
          <c:dPt>
            <c:idx val="4760"/>
          </c:dPt>
          <c:dPt>
            <c:idx val="4761"/>
          </c:dPt>
          <c:dPt>
            <c:idx val="4762"/>
          </c:dPt>
          <c:dPt>
            <c:idx val="4763"/>
          </c:dPt>
          <c:dPt>
            <c:idx val="4764"/>
          </c:dPt>
          <c:dPt>
            <c:idx val="4765"/>
          </c:dPt>
          <c:dPt>
            <c:idx val="4766"/>
          </c:dPt>
          <c:dPt>
            <c:idx val="4767"/>
          </c:dPt>
          <c:dPt>
            <c:idx val="4768"/>
          </c:dPt>
          <c:dPt>
            <c:idx val="4769"/>
          </c:dPt>
          <c:dPt>
            <c:idx val="4770"/>
          </c:dPt>
          <c:dPt>
            <c:idx val="4771"/>
          </c:dPt>
          <c:dPt>
            <c:idx val="4772"/>
          </c:dPt>
          <c:dPt>
            <c:idx val="4773"/>
          </c:dPt>
          <c:dPt>
            <c:idx val="4774"/>
          </c:dPt>
          <c:dPt>
            <c:idx val="4775"/>
          </c:dPt>
          <c:dPt>
            <c:idx val="4776"/>
          </c:dPt>
          <c:dPt>
            <c:idx val="4777"/>
          </c:dPt>
          <c:dPt>
            <c:idx val="4778"/>
          </c:dPt>
          <c:dPt>
            <c:idx val="4779"/>
          </c:dPt>
          <c:dPt>
            <c:idx val="4780"/>
          </c:dPt>
          <c:dPt>
            <c:idx val="4781"/>
          </c:dPt>
          <c:dPt>
            <c:idx val="4782"/>
          </c:dPt>
          <c:dPt>
            <c:idx val="4783"/>
          </c:dPt>
          <c:dPt>
            <c:idx val="4784"/>
          </c:dPt>
          <c:dPt>
            <c:idx val="4785"/>
          </c:dPt>
          <c:dPt>
            <c:idx val="4786"/>
          </c:dPt>
          <c:dPt>
            <c:idx val="4787"/>
          </c:dPt>
          <c:dPt>
            <c:idx val="4788"/>
          </c:dPt>
          <c:dPt>
            <c:idx val="4789"/>
          </c:dPt>
          <c:dPt>
            <c:idx val="4790"/>
          </c:dPt>
          <c:dPt>
            <c:idx val="4791"/>
          </c:dPt>
          <c:dPt>
            <c:idx val="4792"/>
          </c:dPt>
          <c:dPt>
            <c:idx val="4793"/>
          </c:dPt>
          <c:dPt>
            <c:idx val="4794"/>
          </c:dPt>
          <c:dPt>
            <c:idx val="4795"/>
          </c:dPt>
          <c:dPt>
            <c:idx val="4796"/>
          </c:dPt>
          <c:dPt>
            <c:idx val="4797"/>
          </c:dPt>
          <c:dPt>
            <c:idx val="4798"/>
          </c:dPt>
          <c:dPt>
            <c:idx val="4799"/>
          </c:dPt>
          <c:dPt>
            <c:idx val="4800"/>
          </c:dPt>
          <c:dPt>
            <c:idx val="4801"/>
          </c:dPt>
          <c:dPt>
            <c:idx val="4802"/>
          </c:dPt>
          <c:dPt>
            <c:idx val="4803"/>
          </c:dPt>
          <c:dPt>
            <c:idx val="4804"/>
          </c:dPt>
          <c:dPt>
            <c:idx val="4805"/>
          </c:dPt>
          <c:dPt>
            <c:idx val="4806"/>
          </c:dPt>
          <c:dPt>
            <c:idx val="4807"/>
          </c:dPt>
          <c:dPt>
            <c:idx val="4808"/>
          </c:dPt>
          <c:dPt>
            <c:idx val="4809"/>
          </c:dPt>
          <c:dPt>
            <c:idx val="4810"/>
          </c:dPt>
          <c:dPt>
            <c:idx val="4811"/>
          </c:dPt>
          <c:dPt>
            <c:idx val="4812"/>
          </c:dPt>
          <c:dPt>
            <c:idx val="4813"/>
          </c:dPt>
          <c:dPt>
            <c:idx val="4814"/>
          </c:dPt>
          <c:dPt>
            <c:idx val="4815"/>
          </c:dPt>
          <c:dPt>
            <c:idx val="4816"/>
          </c:dPt>
          <c:dPt>
            <c:idx val="4817"/>
          </c:dPt>
          <c:dPt>
            <c:idx val="4818"/>
          </c:dPt>
          <c:dPt>
            <c:idx val="4819"/>
          </c:dPt>
          <c:dPt>
            <c:idx val="4820"/>
          </c:dPt>
          <c:dPt>
            <c:idx val="4821"/>
          </c:dPt>
          <c:dPt>
            <c:idx val="4822"/>
          </c:dPt>
          <c:dPt>
            <c:idx val="4823"/>
          </c:dPt>
          <c:dPt>
            <c:idx val="4824"/>
          </c:dPt>
          <c:dPt>
            <c:idx val="4825"/>
          </c:dPt>
          <c:dPt>
            <c:idx val="4826"/>
          </c:dPt>
          <c:dPt>
            <c:idx val="4827"/>
          </c:dPt>
          <c:dPt>
            <c:idx val="4828"/>
          </c:dPt>
          <c:dPt>
            <c:idx val="4829"/>
          </c:dPt>
          <c:dPt>
            <c:idx val="4830"/>
          </c:dPt>
          <c:dPt>
            <c:idx val="4831"/>
          </c:dPt>
          <c:dPt>
            <c:idx val="4832"/>
          </c:dPt>
          <c:dPt>
            <c:idx val="4833"/>
          </c:dPt>
          <c:dPt>
            <c:idx val="4834"/>
          </c:dPt>
          <c:dPt>
            <c:idx val="4835"/>
          </c:dPt>
          <c:dPt>
            <c:idx val="4836"/>
          </c:dPt>
          <c:dPt>
            <c:idx val="4837"/>
          </c:dPt>
          <c:dPt>
            <c:idx val="4838"/>
          </c:dPt>
          <c:dPt>
            <c:idx val="4839"/>
          </c:dPt>
          <c:dPt>
            <c:idx val="4840"/>
          </c:dPt>
          <c:dPt>
            <c:idx val="4841"/>
          </c:dPt>
          <c:dPt>
            <c:idx val="4842"/>
          </c:dPt>
          <c:dPt>
            <c:idx val="4843"/>
          </c:dPt>
          <c:dPt>
            <c:idx val="4844"/>
          </c:dPt>
          <c:dPt>
            <c:idx val="4845"/>
          </c:dPt>
          <c:dPt>
            <c:idx val="4846"/>
          </c:dPt>
          <c:dPt>
            <c:idx val="4847"/>
          </c:dPt>
          <c:dPt>
            <c:idx val="4848"/>
          </c:dPt>
          <c:dPt>
            <c:idx val="4849"/>
          </c:dPt>
          <c:dPt>
            <c:idx val="4850"/>
          </c:dPt>
          <c:dPt>
            <c:idx val="4851"/>
          </c:dPt>
          <c:dPt>
            <c:idx val="4852"/>
          </c:dPt>
          <c:dPt>
            <c:idx val="4853"/>
          </c:dPt>
          <c:dPt>
            <c:idx val="4854"/>
          </c:dPt>
          <c:dPt>
            <c:idx val="4855"/>
          </c:dPt>
          <c:dPt>
            <c:idx val="4856"/>
          </c:dPt>
          <c:dPt>
            <c:idx val="4857"/>
          </c:dPt>
          <c:dPt>
            <c:idx val="4858"/>
          </c:dPt>
          <c:dPt>
            <c:idx val="4859"/>
          </c:dPt>
          <c:dPt>
            <c:idx val="4860"/>
          </c:dPt>
          <c:dPt>
            <c:idx val="4861"/>
          </c:dPt>
          <c:dPt>
            <c:idx val="4862"/>
          </c:dPt>
          <c:dPt>
            <c:idx val="4863"/>
          </c:dPt>
          <c:dPt>
            <c:idx val="4864"/>
          </c:dPt>
          <c:dPt>
            <c:idx val="4865"/>
          </c:dPt>
          <c:dPt>
            <c:idx val="4866"/>
          </c:dPt>
          <c:dPt>
            <c:idx val="4867"/>
          </c:dPt>
          <c:dPt>
            <c:idx val="4868"/>
          </c:dPt>
          <c:dPt>
            <c:idx val="4869"/>
          </c:dPt>
          <c:dPt>
            <c:idx val="4870"/>
          </c:dPt>
          <c:dPt>
            <c:idx val="4871"/>
          </c:dPt>
          <c:dPt>
            <c:idx val="4872"/>
          </c:dPt>
          <c:dPt>
            <c:idx val="4873"/>
          </c:dPt>
          <c:dPt>
            <c:idx val="4874"/>
          </c:dPt>
          <c:dPt>
            <c:idx val="4875"/>
          </c:dPt>
          <c:dPt>
            <c:idx val="4876"/>
          </c:dPt>
          <c:dPt>
            <c:idx val="4877"/>
          </c:dPt>
          <c:dPt>
            <c:idx val="4878"/>
          </c:dPt>
          <c:dPt>
            <c:idx val="4879"/>
          </c:dPt>
          <c:dPt>
            <c:idx val="4880"/>
          </c:dPt>
          <c:dPt>
            <c:idx val="4881"/>
          </c:dPt>
          <c:dPt>
            <c:idx val="4882"/>
          </c:dPt>
          <c:dPt>
            <c:idx val="4883"/>
          </c:dPt>
          <c:dPt>
            <c:idx val="4884"/>
          </c:dPt>
          <c:dPt>
            <c:idx val="4885"/>
          </c:dPt>
          <c:dPt>
            <c:idx val="4886"/>
          </c:dPt>
          <c:dPt>
            <c:idx val="4887"/>
          </c:dPt>
          <c:dPt>
            <c:idx val="4888"/>
          </c:dPt>
          <c:dPt>
            <c:idx val="4889"/>
          </c:dPt>
          <c:dPt>
            <c:idx val="4890"/>
          </c:dPt>
          <c:dPt>
            <c:idx val="4891"/>
          </c:dPt>
          <c:dPt>
            <c:idx val="4892"/>
          </c:dPt>
          <c:dPt>
            <c:idx val="4893"/>
          </c:dPt>
          <c:dPt>
            <c:idx val="4894"/>
          </c:dPt>
          <c:dPt>
            <c:idx val="4895"/>
          </c:dPt>
          <c:dPt>
            <c:idx val="4896"/>
          </c:dPt>
          <c:dPt>
            <c:idx val="4897"/>
          </c:dPt>
          <c:dPt>
            <c:idx val="4898"/>
          </c:dPt>
          <c:dPt>
            <c:idx val="4899"/>
          </c:dPt>
          <c:dPt>
            <c:idx val="4900"/>
          </c:dPt>
          <c:dPt>
            <c:idx val="4901"/>
          </c:dPt>
          <c:dPt>
            <c:idx val="4902"/>
          </c:dPt>
          <c:dPt>
            <c:idx val="4903"/>
          </c:dPt>
          <c:dPt>
            <c:idx val="4904"/>
          </c:dPt>
          <c:dPt>
            <c:idx val="4905"/>
          </c:dPt>
          <c:dPt>
            <c:idx val="4906"/>
          </c:dPt>
          <c:dPt>
            <c:idx val="4907"/>
          </c:dPt>
          <c:dPt>
            <c:idx val="4908"/>
          </c:dPt>
          <c:dPt>
            <c:idx val="4909"/>
          </c:dPt>
          <c:dPt>
            <c:idx val="4910"/>
          </c:dPt>
          <c:dPt>
            <c:idx val="4911"/>
          </c:dPt>
          <c:dPt>
            <c:idx val="4912"/>
          </c:dPt>
          <c:dPt>
            <c:idx val="4913"/>
          </c:dPt>
          <c:dPt>
            <c:idx val="4914"/>
          </c:dPt>
          <c:dPt>
            <c:idx val="4915"/>
          </c:dPt>
          <c:dPt>
            <c:idx val="4916"/>
          </c:dPt>
          <c:dPt>
            <c:idx val="4917"/>
          </c:dPt>
          <c:dPt>
            <c:idx val="4918"/>
          </c:dPt>
          <c:dPt>
            <c:idx val="4919"/>
          </c:dPt>
          <c:dPt>
            <c:idx val="4920"/>
          </c:dPt>
          <c:dPt>
            <c:idx val="4921"/>
          </c:dPt>
          <c:dPt>
            <c:idx val="4922"/>
          </c:dPt>
          <c:dPt>
            <c:idx val="4923"/>
          </c:dPt>
          <c:dPt>
            <c:idx val="4924"/>
          </c:dPt>
          <c:dPt>
            <c:idx val="4925"/>
          </c:dPt>
          <c:dPt>
            <c:idx val="4926"/>
          </c:dPt>
          <c:dPt>
            <c:idx val="4927"/>
          </c:dPt>
          <c:dPt>
            <c:idx val="4928"/>
          </c:dPt>
          <c:dPt>
            <c:idx val="4929"/>
          </c:dPt>
          <c:dPt>
            <c:idx val="4930"/>
          </c:dPt>
          <c:dPt>
            <c:idx val="4931"/>
          </c:dPt>
          <c:dPt>
            <c:idx val="4932"/>
          </c:dPt>
          <c:dPt>
            <c:idx val="4933"/>
          </c:dPt>
          <c:dPt>
            <c:idx val="4934"/>
          </c:dPt>
          <c:dPt>
            <c:idx val="4935"/>
          </c:dPt>
          <c:dPt>
            <c:idx val="4936"/>
          </c:dPt>
          <c:dPt>
            <c:idx val="4937"/>
          </c:dPt>
          <c:dPt>
            <c:idx val="4938"/>
          </c:dPt>
          <c:dPt>
            <c:idx val="4939"/>
          </c:dPt>
          <c:dPt>
            <c:idx val="4940"/>
          </c:dPt>
          <c:dPt>
            <c:idx val="4941"/>
          </c:dPt>
          <c:dPt>
            <c:idx val="4942"/>
          </c:dPt>
          <c:dPt>
            <c:idx val="4943"/>
          </c:dPt>
          <c:dPt>
            <c:idx val="4944"/>
          </c:dPt>
          <c:dPt>
            <c:idx val="4945"/>
          </c:dPt>
          <c:dPt>
            <c:idx val="4946"/>
          </c:dPt>
          <c:dPt>
            <c:idx val="4947"/>
          </c:dPt>
          <c:dPt>
            <c:idx val="4948"/>
          </c:dPt>
          <c:dPt>
            <c:idx val="4949"/>
          </c:dPt>
          <c:dPt>
            <c:idx val="4950"/>
          </c:dPt>
          <c:dPt>
            <c:idx val="4951"/>
          </c:dPt>
          <c:dPt>
            <c:idx val="4952"/>
          </c:dPt>
          <c:dPt>
            <c:idx val="4953"/>
          </c:dPt>
          <c:dPt>
            <c:idx val="4954"/>
          </c:dPt>
          <c:dPt>
            <c:idx val="4955"/>
          </c:dPt>
          <c:dPt>
            <c:idx val="4956"/>
          </c:dPt>
          <c:dPt>
            <c:idx val="4957"/>
          </c:dPt>
          <c:dPt>
            <c:idx val="4958"/>
          </c:dPt>
          <c:dPt>
            <c:idx val="4959"/>
          </c:dPt>
          <c:dPt>
            <c:idx val="4960"/>
          </c:dPt>
          <c:dPt>
            <c:idx val="4961"/>
          </c:dPt>
          <c:dPt>
            <c:idx val="4962"/>
          </c:dPt>
          <c:dPt>
            <c:idx val="4963"/>
          </c:dPt>
          <c:dPt>
            <c:idx val="4964"/>
          </c:dPt>
          <c:dPt>
            <c:idx val="4965"/>
          </c:dPt>
          <c:dPt>
            <c:idx val="4966"/>
          </c:dPt>
          <c:dPt>
            <c:idx val="4967"/>
          </c:dPt>
          <c:dPt>
            <c:idx val="4968"/>
          </c:dPt>
          <c:dPt>
            <c:idx val="4969"/>
          </c:dPt>
          <c:dPt>
            <c:idx val="4970"/>
          </c:dPt>
          <c:dPt>
            <c:idx val="4971"/>
          </c:dPt>
          <c:dPt>
            <c:idx val="4972"/>
          </c:dPt>
          <c:dPt>
            <c:idx val="4973"/>
          </c:dPt>
          <c:dPt>
            <c:idx val="4974"/>
          </c:dPt>
          <c:dPt>
            <c:idx val="4975"/>
          </c:dPt>
          <c:dPt>
            <c:idx val="4976"/>
          </c:dPt>
          <c:dPt>
            <c:idx val="4977"/>
          </c:dPt>
          <c:dPt>
            <c:idx val="4978"/>
          </c:dPt>
          <c:dPt>
            <c:idx val="4979"/>
          </c:dPt>
          <c:dPt>
            <c:idx val="4980"/>
          </c:dPt>
          <c:dPt>
            <c:idx val="4981"/>
          </c:dPt>
          <c:dPt>
            <c:idx val="4982"/>
          </c:dPt>
          <c:dPt>
            <c:idx val="4983"/>
          </c:dPt>
          <c:dPt>
            <c:idx val="4984"/>
          </c:dPt>
          <c:dPt>
            <c:idx val="4985"/>
          </c:dPt>
          <c:dPt>
            <c:idx val="4986"/>
          </c:dPt>
          <c:dPt>
            <c:idx val="4987"/>
          </c:dPt>
          <c:dPt>
            <c:idx val="4988"/>
          </c:dPt>
          <c:dPt>
            <c:idx val="4989"/>
          </c:dPt>
          <c:dPt>
            <c:idx val="4990"/>
          </c:dPt>
          <c:dPt>
            <c:idx val="4991"/>
          </c:dPt>
          <c:dPt>
            <c:idx val="4992"/>
          </c:dPt>
          <c:dPt>
            <c:idx val="4993"/>
          </c:dPt>
          <c:dPt>
            <c:idx val="4994"/>
          </c:dPt>
          <c:dPt>
            <c:idx val="4995"/>
          </c:dPt>
          <c:dLbls>
            <c:showLegendKey val="0"/>
            <c:showVal val="0"/>
            <c:showCatName val="0"/>
            <c:showSerName val="0"/>
            <c:showPercent val="0"/>
            <c:showBubbleSize val="0"/>
            <c:showLeaderLines val="1"/>
          </c:dLbls>
          <c:cat>
            <c:strRef>
              <c:f>'Bonus Synthesizing what youve l'!$P$11:$P$5006</c:f>
            </c:strRef>
          </c:cat>
          <c:val>
            <c:numRef>
              <c:f>'Bonus Synthesizing what youve l'!$Q$11:$Q$5006</c:f>
              <c:numCache/>
            </c:numRef>
          </c:val>
        </c:ser>
        <c:dLbls>
          <c:showLegendKey val="0"/>
          <c:showVal val="0"/>
          <c:showCatName val="0"/>
          <c:showSerName val="0"/>
          <c:showPercent val="0"/>
          <c:showBubbleSize val="0"/>
        </c:dLbls>
        <c:firstSliceAng val="0"/>
      </c:pieChart>
    </c:plotArea>
    <c:legend>
      <c:legendPos val="l"/>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Revenue by Category Item</a:t>
            </a:r>
          </a:p>
        </c:rich>
      </c:tx>
      <c:overlay val="0"/>
    </c:title>
    <c:plotArea>
      <c:layout/>
      <c:barChart>
        <c:barDir val="col"/>
        <c:ser>
          <c:idx val="0"/>
          <c:order val="0"/>
          <c:tx>
            <c:strRef>
              <c:f>'Bonus Synthesizing what youve l'!$U$10</c:f>
            </c:strRef>
          </c:tx>
          <c:spPr>
            <a:solidFill>
              <a:srgbClr val="4285F4"/>
            </a:solidFill>
            <a:ln cmpd="sng">
              <a:solidFill>
                <a:srgbClr val="000000"/>
              </a:solidFill>
            </a:ln>
          </c:spPr>
          <c:cat>
            <c:strRef>
              <c:f>'Bonus Synthesizing what youve l'!$P$11:$P$5006</c:f>
            </c:strRef>
          </c:cat>
          <c:val>
            <c:numRef>
              <c:f>'Bonus Synthesizing what youve l'!$U$11:$U$5006</c:f>
              <c:numCache/>
            </c:numRef>
          </c:val>
        </c:ser>
        <c:axId val="2030512677"/>
        <c:axId val="2066796899"/>
      </c:barChart>
      <c:catAx>
        <c:axId val="20305126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Total Customers</a:t>
                </a:r>
              </a:p>
            </c:rich>
          </c:tx>
          <c:overlay val="0"/>
        </c:title>
        <c:numFmt formatCode="General" sourceLinked="1"/>
        <c:majorTickMark val="none"/>
        <c:minorTickMark val="none"/>
        <c:spPr/>
        <c:txPr>
          <a:bodyPr/>
          <a:lstStyle/>
          <a:p>
            <a:pPr lvl="0">
              <a:defRPr b="0">
                <a:solidFill>
                  <a:srgbClr val="000000"/>
                </a:solidFill>
                <a:latin typeface="Roboto"/>
              </a:defRPr>
            </a:pPr>
          </a:p>
        </c:txPr>
        <c:crossAx val="2066796899"/>
      </c:catAx>
      <c:valAx>
        <c:axId val="20667968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0512677"/>
      </c:valAx>
    </c:plotArea>
    <c:legend>
      <c:legendPos val="r"/>
      <c:overlay val="0"/>
      <c:txPr>
        <a:bodyPr/>
        <a:lstStyle/>
        <a:p>
          <a:pPr lvl="0">
            <a:defRPr b="0">
              <a:solidFill>
                <a:srgbClr val="000000"/>
              </a:solidFill>
              <a:latin typeface="Roboto"/>
            </a:defRPr>
          </a:pPr>
        </a:p>
      </c:txPr>
    </c:legend>
    <c:plotVisOnly val="1"/>
  </c:chart>
</c:chartSpace>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200025</xdr:colOff>
      <xdr:row>4</xdr:row>
      <xdr:rowOff>180975</xdr:rowOff>
    </xdr:from>
    <xdr:ext cx="2914650" cy="18097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47625</xdr:colOff>
      <xdr:row>9</xdr:row>
      <xdr:rowOff>161925</xdr:rowOff>
    </xdr:from>
    <xdr:ext cx="5667375" cy="21907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66675</xdr:colOff>
      <xdr:row>32</xdr:row>
      <xdr:rowOff>171450</xdr:rowOff>
    </xdr:from>
    <xdr:ext cx="5695950" cy="23145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upport.google.com/docs/answer/1632199" TargetMode="External"/><Relationship Id="rId2" Type="http://schemas.openxmlformats.org/officeDocument/2006/relationships/hyperlink" Target="https://support.google.com/docs/answer/1632199"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google.com.tr/" TargetMode="External"/><Relationship Id="rId2" Type="http://schemas.openxmlformats.org/officeDocument/2006/relationships/hyperlink" Target="http://www.google.com/" TargetMode="External"/><Relationship Id="rId3" Type="http://schemas.openxmlformats.org/officeDocument/2006/relationships/hyperlink" Target="http://google.com.tr/"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sheetPr>
  <sheetViews>
    <sheetView workbookViewId="0"/>
  </sheetViews>
  <sheetFormatPr customHeight="1" defaultColWidth="12.63" defaultRowHeight="15.75"/>
  <cols>
    <col customWidth="1" min="1" max="1" width="12.75"/>
    <col customWidth="1" min="2" max="2" width="29.88"/>
    <col customWidth="1" min="3" max="3" width="48.0"/>
  </cols>
  <sheetData>
    <row r="1">
      <c r="A1" s="1"/>
      <c r="B1" s="2" t="s">
        <v>0</v>
      </c>
      <c r="C1" s="3" t="s">
        <v>1</v>
      </c>
      <c r="D1" s="4"/>
      <c r="E1" s="4"/>
      <c r="F1" s="4"/>
      <c r="G1" s="4"/>
      <c r="H1" s="4"/>
      <c r="I1" s="4"/>
      <c r="J1" s="4"/>
      <c r="K1" s="4"/>
      <c r="L1" s="4"/>
      <c r="M1" s="4"/>
      <c r="N1" s="4"/>
      <c r="O1" s="4"/>
      <c r="P1" s="4"/>
      <c r="Q1" s="4"/>
      <c r="R1" s="4"/>
      <c r="S1" s="4"/>
      <c r="T1" s="4"/>
      <c r="U1" s="4"/>
      <c r="V1" s="4"/>
      <c r="W1" s="4"/>
      <c r="X1" s="4"/>
      <c r="Y1" s="4"/>
      <c r="Z1" s="4"/>
      <c r="AA1" s="4"/>
    </row>
    <row r="2">
      <c r="A2" s="5"/>
      <c r="B2" s="5" t="s">
        <v>2</v>
      </c>
      <c r="C2" s="6" t="s">
        <v>3</v>
      </c>
      <c r="D2" s="4"/>
      <c r="E2" s="4"/>
      <c r="F2" s="4"/>
      <c r="G2" s="4"/>
      <c r="H2" s="4"/>
      <c r="I2" s="4"/>
      <c r="J2" s="4"/>
      <c r="K2" s="4"/>
      <c r="L2" s="4"/>
      <c r="M2" s="4"/>
      <c r="N2" s="4"/>
      <c r="O2" s="4"/>
      <c r="P2" s="4"/>
      <c r="Q2" s="4"/>
      <c r="R2" s="4"/>
      <c r="S2" s="4"/>
      <c r="T2" s="4"/>
      <c r="U2" s="4"/>
      <c r="V2" s="4"/>
      <c r="W2" s="4"/>
      <c r="X2" s="4"/>
      <c r="Y2" s="4"/>
      <c r="Z2" s="4"/>
      <c r="AA2" s="4"/>
    </row>
    <row r="3">
      <c r="A3" s="5"/>
      <c r="B3" s="5" t="s">
        <v>4</v>
      </c>
      <c r="C3" s="7" t="s">
        <v>5</v>
      </c>
      <c r="D3" s="4"/>
      <c r="E3" s="4"/>
      <c r="F3" s="4"/>
      <c r="G3" s="4"/>
      <c r="H3" s="4"/>
      <c r="I3" s="4"/>
      <c r="J3" s="4"/>
      <c r="K3" s="4"/>
      <c r="L3" s="4"/>
      <c r="M3" s="4"/>
      <c r="N3" s="4"/>
      <c r="O3" s="4"/>
      <c r="P3" s="4"/>
      <c r="Q3" s="4"/>
      <c r="R3" s="4"/>
      <c r="S3" s="4"/>
      <c r="T3" s="4"/>
      <c r="U3" s="4"/>
      <c r="V3" s="4"/>
      <c r="W3" s="4"/>
      <c r="X3" s="4"/>
      <c r="Y3" s="4"/>
      <c r="Z3" s="4"/>
      <c r="AA3" s="4"/>
    </row>
    <row r="4">
      <c r="A4" s="8"/>
      <c r="B4" s="8" t="s">
        <v>6</v>
      </c>
      <c r="C4" s="7" t="s">
        <v>7</v>
      </c>
      <c r="D4" s="4"/>
      <c r="E4" s="4"/>
      <c r="F4" s="4"/>
      <c r="G4" s="4"/>
      <c r="H4" s="4"/>
      <c r="I4" s="4"/>
      <c r="J4" s="4"/>
      <c r="K4" s="4"/>
      <c r="L4" s="4"/>
      <c r="M4" s="4"/>
      <c r="N4" s="4"/>
      <c r="O4" s="4"/>
      <c r="P4" s="4"/>
      <c r="Q4" s="4"/>
      <c r="R4" s="4"/>
      <c r="S4" s="4"/>
      <c r="T4" s="4"/>
      <c r="U4" s="4"/>
      <c r="V4" s="4"/>
      <c r="W4" s="4"/>
      <c r="X4" s="4"/>
      <c r="Y4" s="4"/>
      <c r="Z4" s="4"/>
      <c r="AA4" s="4"/>
    </row>
    <row r="5">
      <c r="A5" s="8"/>
      <c r="B5" s="8" t="s">
        <v>8</v>
      </c>
      <c r="C5" s="7" t="s">
        <v>9</v>
      </c>
      <c r="D5" s="4"/>
      <c r="E5" s="4"/>
      <c r="F5" s="4"/>
      <c r="G5" s="4"/>
      <c r="H5" s="4"/>
      <c r="I5" s="4"/>
      <c r="J5" s="4"/>
      <c r="K5" s="4"/>
      <c r="L5" s="4"/>
      <c r="M5" s="4"/>
      <c r="N5" s="4"/>
      <c r="O5" s="4"/>
      <c r="P5" s="4"/>
      <c r="Q5" s="4"/>
      <c r="R5" s="4"/>
      <c r="S5" s="4"/>
      <c r="T5" s="4"/>
      <c r="U5" s="4"/>
      <c r="V5" s="4"/>
      <c r="W5" s="4"/>
      <c r="X5" s="4"/>
      <c r="Y5" s="4"/>
      <c r="Z5" s="4"/>
      <c r="AA5" s="4"/>
    </row>
    <row r="6">
      <c r="A6" s="9"/>
      <c r="B6" s="8" t="s">
        <v>10</v>
      </c>
      <c r="C6" s="7" t="s">
        <v>11</v>
      </c>
      <c r="D6" s="4"/>
      <c r="E6" s="4"/>
      <c r="F6" s="4"/>
      <c r="G6" s="4"/>
      <c r="H6" s="4"/>
      <c r="I6" s="4"/>
      <c r="J6" s="4"/>
      <c r="K6" s="4"/>
      <c r="L6" s="4"/>
      <c r="M6" s="4"/>
      <c r="N6" s="4"/>
      <c r="O6" s="4"/>
      <c r="P6" s="4"/>
      <c r="Q6" s="4"/>
      <c r="R6" s="4"/>
      <c r="S6" s="4"/>
      <c r="T6" s="4"/>
      <c r="U6" s="4"/>
      <c r="V6" s="4"/>
      <c r="W6" s="4"/>
      <c r="X6" s="4"/>
      <c r="Y6" s="4"/>
      <c r="Z6" s="4"/>
      <c r="AA6" s="4"/>
    </row>
    <row r="7">
      <c r="A7" s="9"/>
      <c r="B7" s="8" t="s">
        <v>12</v>
      </c>
      <c r="C7" s="7" t="s">
        <v>13</v>
      </c>
      <c r="D7" s="4"/>
      <c r="E7" s="4"/>
      <c r="F7" s="4"/>
      <c r="G7" s="4"/>
      <c r="H7" s="4"/>
      <c r="I7" s="4"/>
      <c r="J7" s="4"/>
      <c r="K7" s="4"/>
      <c r="L7" s="4"/>
      <c r="M7" s="4"/>
      <c r="N7" s="4"/>
      <c r="O7" s="4"/>
      <c r="P7" s="4"/>
      <c r="Q7" s="4"/>
      <c r="R7" s="4"/>
      <c r="S7" s="4"/>
      <c r="T7" s="4"/>
      <c r="U7" s="4"/>
      <c r="V7" s="4"/>
      <c r="W7" s="4"/>
      <c r="X7" s="4"/>
      <c r="Y7" s="4"/>
      <c r="Z7" s="4"/>
      <c r="AA7" s="4"/>
    </row>
    <row r="8">
      <c r="A8" s="9"/>
      <c r="B8" s="8" t="s">
        <v>14</v>
      </c>
      <c r="C8" s="7" t="s">
        <v>15</v>
      </c>
      <c r="D8" s="4"/>
      <c r="E8" s="4"/>
      <c r="F8" s="4"/>
      <c r="G8" s="4"/>
      <c r="H8" s="4"/>
      <c r="I8" s="4"/>
      <c r="J8" s="4"/>
      <c r="K8" s="4"/>
      <c r="L8" s="4"/>
      <c r="M8" s="4"/>
      <c r="N8" s="4"/>
      <c r="O8" s="4"/>
      <c r="P8" s="4"/>
      <c r="Q8" s="4"/>
      <c r="R8" s="4"/>
      <c r="S8" s="4"/>
      <c r="T8" s="4"/>
      <c r="U8" s="4"/>
      <c r="V8" s="4"/>
      <c r="W8" s="4"/>
      <c r="X8" s="4"/>
      <c r="Y8" s="4"/>
      <c r="Z8" s="4"/>
      <c r="AA8" s="4"/>
    </row>
    <row r="9">
      <c r="A9" s="9"/>
      <c r="C9" s="10"/>
      <c r="D9" s="4"/>
      <c r="E9" s="4"/>
      <c r="F9" s="4"/>
      <c r="G9" s="4"/>
      <c r="H9" s="4"/>
      <c r="I9" s="4"/>
      <c r="J9" s="4"/>
      <c r="K9" s="4"/>
      <c r="L9" s="4"/>
      <c r="M9" s="4"/>
      <c r="N9" s="4"/>
      <c r="O9" s="4"/>
      <c r="P9" s="4"/>
      <c r="Q9" s="4"/>
      <c r="R9" s="4"/>
      <c r="S9" s="4"/>
      <c r="T9" s="4"/>
      <c r="U9" s="4"/>
      <c r="V9" s="4"/>
      <c r="W9" s="4"/>
      <c r="X9" s="4"/>
      <c r="Y9" s="4"/>
      <c r="Z9" s="4"/>
      <c r="AA9" s="4"/>
    </row>
    <row r="10">
      <c r="A10" s="9"/>
      <c r="B10" s="8"/>
      <c r="C10" s="10"/>
      <c r="D10" s="4"/>
      <c r="E10" s="4"/>
      <c r="F10" s="4"/>
      <c r="G10" s="4"/>
      <c r="H10" s="4"/>
      <c r="I10" s="4"/>
      <c r="J10" s="4"/>
      <c r="K10" s="4"/>
      <c r="L10" s="4"/>
      <c r="M10" s="4"/>
      <c r="N10" s="4"/>
      <c r="O10" s="4"/>
      <c r="P10" s="4"/>
      <c r="Q10" s="4"/>
      <c r="R10" s="4"/>
      <c r="S10" s="4"/>
      <c r="T10" s="4"/>
      <c r="U10" s="4"/>
      <c r="V10" s="4"/>
      <c r="W10" s="4"/>
      <c r="X10" s="4"/>
      <c r="Y10" s="4"/>
      <c r="Z10" s="4"/>
      <c r="AA10" s="4"/>
    </row>
    <row r="11">
      <c r="A11" s="9"/>
      <c r="B11" s="8"/>
      <c r="C11" s="10"/>
      <c r="D11" s="4"/>
      <c r="E11" s="4"/>
      <c r="F11" s="4"/>
      <c r="G11" s="4"/>
      <c r="H11" s="4"/>
      <c r="I11" s="4"/>
      <c r="J11" s="4"/>
      <c r="K11" s="4"/>
      <c r="L11" s="4"/>
      <c r="M11" s="4"/>
      <c r="N11" s="4"/>
      <c r="O11" s="4"/>
      <c r="P11" s="4"/>
      <c r="Q11" s="4"/>
      <c r="R11" s="4"/>
      <c r="S11" s="4"/>
      <c r="T11" s="4"/>
      <c r="U11" s="4"/>
      <c r="V11" s="4"/>
      <c r="W11" s="4"/>
      <c r="X11" s="4"/>
      <c r="Y11" s="4"/>
      <c r="Z11" s="4"/>
      <c r="AA11" s="4"/>
    </row>
    <row r="12">
      <c r="A12" s="9"/>
      <c r="B12" s="8"/>
      <c r="C12" s="10"/>
      <c r="D12" s="4"/>
      <c r="E12" s="4"/>
      <c r="F12" s="4"/>
      <c r="G12" s="4"/>
      <c r="H12" s="4"/>
      <c r="I12" s="4"/>
      <c r="J12" s="4"/>
      <c r="K12" s="4"/>
      <c r="L12" s="4"/>
      <c r="M12" s="4"/>
      <c r="N12" s="4"/>
      <c r="O12" s="4"/>
      <c r="P12" s="4"/>
      <c r="Q12" s="4"/>
      <c r="R12" s="4"/>
      <c r="S12" s="4"/>
      <c r="T12" s="4"/>
      <c r="U12" s="4"/>
      <c r="V12" s="4"/>
      <c r="W12" s="4"/>
      <c r="X12" s="4"/>
      <c r="Y12" s="4"/>
      <c r="Z12" s="4"/>
      <c r="AA12" s="4"/>
    </row>
    <row r="13">
      <c r="A13" s="9"/>
      <c r="B13" s="8"/>
      <c r="C13" s="10"/>
      <c r="D13" s="4"/>
      <c r="E13" s="4"/>
      <c r="F13" s="4"/>
      <c r="G13" s="4"/>
      <c r="H13" s="4"/>
      <c r="I13" s="4"/>
      <c r="J13" s="4"/>
      <c r="K13" s="4"/>
      <c r="L13" s="4"/>
      <c r="M13" s="4"/>
      <c r="N13" s="4"/>
      <c r="O13" s="4"/>
      <c r="P13" s="4"/>
      <c r="Q13" s="4"/>
      <c r="R13" s="4"/>
      <c r="S13" s="4"/>
      <c r="T13" s="4"/>
      <c r="U13" s="4"/>
      <c r="V13" s="4"/>
      <c r="W13" s="4"/>
      <c r="X13" s="4"/>
      <c r="Y13" s="4"/>
      <c r="Z13" s="4"/>
      <c r="AA13" s="4"/>
    </row>
    <row r="14">
      <c r="A14" s="9"/>
      <c r="B14" s="9"/>
      <c r="C14" s="10"/>
      <c r="D14" s="4"/>
      <c r="E14" s="4"/>
      <c r="F14" s="4"/>
      <c r="G14" s="4"/>
      <c r="H14" s="4"/>
      <c r="I14" s="4"/>
      <c r="J14" s="4"/>
      <c r="K14" s="4"/>
      <c r="L14" s="4"/>
      <c r="M14" s="4"/>
      <c r="N14" s="4"/>
      <c r="O14" s="4"/>
      <c r="P14" s="4"/>
      <c r="Q14" s="4"/>
      <c r="R14" s="4"/>
      <c r="S14" s="4"/>
      <c r="T14" s="4"/>
      <c r="U14" s="4"/>
      <c r="V14" s="4"/>
      <c r="W14" s="4"/>
      <c r="X14" s="4"/>
      <c r="Y14" s="4"/>
      <c r="Z14" s="4"/>
      <c r="AA14" s="4"/>
    </row>
    <row r="15">
      <c r="A15" s="11" t="s">
        <v>16</v>
      </c>
      <c r="B15" s="9"/>
      <c r="C15" s="10"/>
      <c r="D15" s="4"/>
      <c r="E15" s="4"/>
      <c r="F15" s="4"/>
      <c r="G15" s="4"/>
      <c r="H15" s="4"/>
      <c r="I15" s="4"/>
      <c r="J15" s="4"/>
      <c r="K15" s="4"/>
      <c r="L15" s="4"/>
      <c r="M15" s="4"/>
      <c r="N15" s="4"/>
      <c r="O15" s="4"/>
      <c r="P15" s="4"/>
      <c r="Q15" s="4"/>
      <c r="R15" s="4"/>
      <c r="S15" s="4"/>
      <c r="T15" s="4"/>
      <c r="U15" s="4"/>
      <c r="V15" s="4"/>
      <c r="W15" s="4"/>
      <c r="X15" s="4"/>
      <c r="Y15" s="4"/>
      <c r="Z15" s="4"/>
      <c r="AA15"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75"/>
    <col customWidth="1" min="3" max="3" width="103.0"/>
  </cols>
  <sheetData>
    <row r="1">
      <c r="A1" s="12" t="str">
        <f>IFERROR(__xludf.DUMMYFUNCTION("QUERY($W:$Y,""SELECT * WHERE W &lt;= ""&amp;E2&amp;"""",-1)"),"Index")</f>
        <v>Index</v>
      </c>
      <c r="B1" s="13" t="str">
        <f>IFERROR(__xludf.DUMMYFUNCTION("""COMPUTED_VALUE"""),"Function")</f>
        <v>Function</v>
      </c>
      <c r="C1" s="14" t="str">
        <f>IFERROR(__xludf.DUMMYFUNCTION("""COMPUTED_VALUE"""),"Description")</f>
        <v>Description</v>
      </c>
      <c r="E1" s="15" t="s">
        <v>17</v>
      </c>
      <c r="F1" s="16"/>
      <c r="G1" s="16"/>
      <c r="H1" s="16"/>
      <c r="I1" s="16"/>
      <c r="J1" s="16"/>
      <c r="K1" s="16"/>
      <c r="L1" s="16"/>
      <c r="M1" s="16"/>
      <c r="N1" s="16"/>
      <c r="O1" s="16"/>
      <c r="P1" s="16"/>
      <c r="Q1" s="16"/>
      <c r="R1" s="16"/>
      <c r="S1" s="16"/>
      <c r="T1" s="16"/>
      <c r="U1" s="16"/>
      <c r="V1" s="16"/>
      <c r="W1" s="12" t="s">
        <v>18</v>
      </c>
      <c r="X1" s="13" t="s">
        <v>19</v>
      </c>
      <c r="Y1" s="14" t="s">
        <v>1</v>
      </c>
      <c r="Z1" s="16"/>
    </row>
    <row r="2">
      <c r="A2" s="17"/>
      <c r="B2" s="18"/>
      <c r="C2" s="19"/>
      <c r="E2" s="20">
        <v>0.0</v>
      </c>
      <c r="F2" s="16"/>
      <c r="G2" s="16"/>
      <c r="H2" s="16"/>
      <c r="I2" s="16"/>
      <c r="J2" s="16"/>
      <c r="K2" s="16"/>
      <c r="L2" s="16"/>
      <c r="M2" s="16"/>
      <c r="N2" s="16"/>
      <c r="O2" s="16"/>
      <c r="P2" s="16"/>
      <c r="Q2" s="16"/>
      <c r="R2" s="16"/>
      <c r="S2" s="16"/>
      <c r="T2" s="16"/>
      <c r="U2" s="16"/>
      <c r="V2" s="21" t="s">
        <v>20</v>
      </c>
      <c r="W2" s="22">
        <v>1.0</v>
      </c>
      <c r="X2" s="23" t="s">
        <v>21</v>
      </c>
      <c r="Y2" s="24" t="s">
        <v>22</v>
      </c>
      <c r="Z2" s="16"/>
    </row>
    <row r="3">
      <c r="A3" s="17"/>
      <c r="B3" s="18"/>
      <c r="C3" s="19"/>
      <c r="D3" s="16"/>
      <c r="E3" s="25"/>
      <c r="F3" s="16"/>
      <c r="G3" s="16"/>
      <c r="H3" s="16"/>
      <c r="I3" s="16"/>
      <c r="J3" s="16"/>
      <c r="K3" s="16"/>
      <c r="L3" s="16"/>
      <c r="M3" s="16"/>
      <c r="N3" s="16"/>
      <c r="O3" s="16"/>
      <c r="P3" s="16"/>
      <c r="Q3" s="16"/>
      <c r="R3" s="16"/>
      <c r="S3" s="16"/>
      <c r="T3" s="16"/>
      <c r="U3" s="16"/>
      <c r="V3" s="21" t="s">
        <v>23</v>
      </c>
      <c r="W3" s="17">
        <v>2.0</v>
      </c>
      <c r="X3" s="19" t="s">
        <v>24</v>
      </c>
      <c r="Y3" s="26" t="s">
        <v>25</v>
      </c>
      <c r="Z3" s="16"/>
    </row>
    <row r="4">
      <c r="A4" s="17"/>
      <c r="B4" s="18"/>
      <c r="C4" s="19"/>
      <c r="D4" s="16"/>
      <c r="E4" s="16"/>
      <c r="F4" s="16"/>
      <c r="G4" s="16"/>
      <c r="H4" s="16"/>
      <c r="I4" s="16"/>
      <c r="J4" s="16"/>
      <c r="K4" s="16"/>
      <c r="L4" s="16"/>
      <c r="M4" s="16"/>
      <c r="N4" s="16"/>
      <c r="O4" s="16"/>
      <c r="P4" s="16"/>
      <c r="Q4" s="16"/>
      <c r="R4" s="16"/>
      <c r="S4" s="16"/>
      <c r="T4" s="16"/>
      <c r="U4" s="16"/>
      <c r="V4" s="21" t="s">
        <v>20</v>
      </c>
      <c r="W4" s="17">
        <v>3.0</v>
      </c>
      <c r="X4" s="19" t="s">
        <v>26</v>
      </c>
      <c r="Y4" s="26" t="s">
        <v>27</v>
      </c>
      <c r="Z4" s="16"/>
    </row>
    <row r="5">
      <c r="A5" s="17"/>
      <c r="B5" s="18"/>
      <c r="C5" s="19"/>
      <c r="D5" s="16"/>
      <c r="E5" s="16"/>
      <c r="F5" s="16"/>
      <c r="G5" s="16"/>
      <c r="H5" s="16"/>
      <c r="I5" s="16"/>
      <c r="J5" s="16"/>
      <c r="K5" s="16"/>
      <c r="L5" s="16"/>
      <c r="M5" s="16"/>
      <c r="N5" s="16"/>
      <c r="O5" s="16"/>
      <c r="P5" s="16"/>
      <c r="Q5" s="16"/>
      <c r="R5" s="16"/>
      <c r="S5" s="16"/>
      <c r="T5" s="16"/>
      <c r="U5" s="16"/>
      <c r="V5" s="21" t="s">
        <v>20</v>
      </c>
      <c r="W5" s="17">
        <v>4.0</v>
      </c>
      <c r="X5" s="19" t="s">
        <v>28</v>
      </c>
      <c r="Y5" s="26" t="s">
        <v>29</v>
      </c>
      <c r="Z5" s="16"/>
    </row>
    <row r="6">
      <c r="A6" s="17"/>
      <c r="B6" s="18"/>
      <c r="C6" s="19"/>
      <c r="D6" s="16"/>
      <c r="E6" s="16"/>
      <c r="F6" s="16"/>
      <c r="G6" s="16"/>
      <c r="H6" s="16"/>
      <c r="I6" s="16"/>
      <c r="J6" s="16"/>
      <c r="K6" s="16"/>
      <c r="L6" s="16"/>
      <c r="M6" s="16"/>
      <c r="N6" s="16"/>
      <c r="O6" s="16"/>
      <c r="P6" s="16"/>
      <c r="Q6" s="16"/>
      <c r="R6" s="16"/>
      <c r="S6" s="16"/>
      <c r="T6" s="16"/>
      <c r="U6" s="16"/>
      <c r="V6" s="21" t="s">
        <v>23</v>
      </c>
      <c r="W6" s="17">
        <v>5.0</v>
      </c>
      <c r="X6" s="21" t="s">
        <v>30</v>
      </c>
      <c r="Y6" s="27" t="s">
        <v>31</v>
      </c>
      <c r="Z6" s="16"/>
    </row>
    <row r="7">
      <c r="A7" s="17"/>
      <c r="B7" s="18"/>
      <c r="C7" s="19"/>
      <c r="D7" s="16"/>
      <c r="E7" s="16"/>
      <c r="F7" s="16"/>
      <c r="G7" s="16"/>
      <c r="H7" s="16"/>
      <c r="I7" s="16"/>
      <c r="J7" s="16"/>
      <c r="K7" s="16"/>
      <c r="L7" s="16"/>
      <c r="M7" s="16"/>
      <c r="N7" s="16"/>
      <c r="O7" s="16"/>
      <c r="P7" s="16"/>
      <c r="Q7" s="16"/>
      <c r="R7" s="16"/>
      <c r="S7" s="16"/>
      <c r="T7" s="16"/>
      <c r="U7" s="16"/>
      <c r="V7" s="21" t="s">
        <v>23</v>
      </c>
      <c r="W7" s="17">
        <v>6.0</v>
      </c>
      <c r="X7" s="21" t="s">
        <v>32</v>
      </c>
      <c r="Y7" s="26" t="s">
        <v>33</v>
      </c>
      <c r="Z7" s="16"/>
    </row>
    <row r="8">
      <c r="A8" s="17"/>
      <c r="B8" s="18"/>
      <c r="C8" s="19"/>
      <c r="D8" s="16"/>
      <c r="E8" s="16"/>
      <c r="F8" s="16"/>
      <c r="G8" s="16"/>
      <c r="H8" s="16"/>
      <c r="I8" s="16"/>
      <c r="J8" s="16"/>
      <c r="K8" s="16"/>
      <c r="L8" s="16"/>
      <c r="M8" s="16"/>
      <c r="N8" s="16"/>
      <c r="O8" s="16"/>
      <c r="P8" s="16"/>
      <c r="Q8" s="16"/>
      <c r="R8" s="16"/>
      <c r="S8" s="16"/>
      <c r="T8" s="16"/>
      <c r="U8" s="16"/>
      <c r="V8" s="21" t="s">
        <v>23</v>
      </c>
      <c r="W8" s="17">
        <v>7.0</v>
      </c>
      <c r="X8" s="21" t="s">
        <v>34</v>
      </c>
      <c r="Y8" s="26" t="s">
        <v>35</v>
      </c>
      <c r="Z8" s="16"/>
    </row>
    <row r="9">
      <c r="A9" s="17"/>
      <c r="B9" s="18"/>
      <c r="C9" s="19"/>
      <c r="D9" s="16"/>
      <c r="E9" s="16"/>
      <c r="F9" s="16"/>
      <c r="G9" s="16"/>
      <c r="H9" s="16"/>
      <c r="I9" s="16"/>
      <c r="J9" s="16"/>
      <c r="K9" s="16"/>
      <c r="L9" s="16"/>
      <c r="M9" s="16"/>
      <c r="N9" s="16"/>
      <c r="O9" s="16"/>
      <c r="P9" s="16"/>
      <c r="Q9" s="16"/>
      <c r="R9" s="16"/>
      <c r="S9" s="16"/>
      <c r="T9" s="16"/>
      <c r="U9" s="16"/>
      <c r="V9" s="21" t="s">
        <v>36</v>
      </c>
      <c r="W9" s="17">
        <v>8.0</v>
      </c>
      <c r="X9" s="21" t="s">
        <v>37</v>
      </c>
      <c r="Y9" s="27" t="s">
        <v>38</v>
      </c>
      <c r="Z9" s="16"/>
    </row>
    <row r="10">
      <c r="A10" s="28"/>
      <c r="B10" s="29"/>
      <c r="C10" s="30"/>
      <c r="D10" s="16"/>
      <c r="E10" s="16"/>
      <c r="F10" s="16"/>
      <c r="G10" s="16"/>
      <c r="H10" s="16"/>
      <c r="I10" s="16"/>
      <c r="J10" s="16"/>
      <c r="K10" s="16"/>
      <c r="L10" s="16"/>
      <c r="M10" s="16"/>
      <c r="N10" s="16"/>
      <c r="O10" s="16"/>
      <c r="P10" s="16"/>
      <c r="Q10" s="16"/>
      <c r="R10" s="16"/>
      <c r="S10" s="16"/>
      <c r="T10" s="16"/>
      <c r="U10" s="16"/>
      <c r="V10" s="21" t="s">
        <v>36</v>
      </c>
      <c r="W10" s="31">
        <v>9.0</v>
      </c>
      <c r="X10" s="21" t="s">
        <v>39</v>
      </c>
      <c r="Y10" s="26" t="s">
        <v>40</v>
      </c>
      <c r="Z10" s="16"/>
    </row>
    <row r="11">
      <c r="A11" s="25"/>
      <c r="B11" s="32"/>
      <c r="C11" s="33"/>
      <c r="D11" s="16"/>
      <c r="E11" s="16"/>
      <c r="F11" s="16"/>
      <c r="G11" s="16"/>
      <c r="H11" s="16"/>
      <c r="I11" s="16"/>
      <c r="J11" s="16"/>
      <c r="K11" s="16"/>
      <c r="L11" s="16"/>
      <c r="M11" s="16"/>
      <c r="N11" s="16"/>
      <c r="O11" s="16"/>
      <c r="P11" s="16"/>
      <c r="Q11" s="16"/>
      <c r="R11" s="16"/>
      <c r="S11" s="16"/>
      <c r="T11" s="16"/>
      <c r="U11" s="16"/>
      <c r="V11" s="21" t="s">
        <v>36</v>
      </c>
      <c r="W11" s="31">
        <v>10.0</v>
      </c>
      <c r="X11" s="21" t="s">
        <v>41</v>
      </c>
      <c r="Y11" s="26" t="s">
        <v>42</v>
      </c>
      <c r="Z11" s="16"/>
    </row>
    <row r="12">
      <c r="A12" s="25"/>
      <c r="B12" s="32"/>
      <c r="C12" s="30"/>
      <c r="D12" s="16"/>
      <c r="E12" s="16"/>
      <c r="F12" s="16"/>
      <c r="G12" s="16"/>
      <c r="H12" s="16"/>
      <c r="I12" s="16"/>
      <c r="J12" s="16"/>
      <c r="K12" s="16"/>
      <c r="L12" s="16"/>
      <c r="M12" s="16"/>
      <c r="N12" s="16"/>
      <c r="O12" s="16"/>
      <c r="P12" s="16"/>
      <c r="Q12" s="16"/>
      <c r="R12" s="16"/>
      <c r="S12" s="16"/>
      <c r="T12" s="16"/>
      <c r="U12" s="16"/>
      <c r="V12" s="21" t="s">
        <v>20</v>
      </c>
      <c r="W12" s="31">
        <v>11.0</v>
      </c>
      <c r="X12" s="19" t="s">
        <v>43</v>
      </c>
      <c r="Y12" s="26" t="s">
        <v>44</v>
      </c>
      <c r="Z12" s="16"/>
    </row>
    <row r="13">
      <c r="A13" s="25"/>
      <c r="B13" s="32"/>
      <c r="C13" s="33"/>
      <c r="D13" s="16"/>
      <c r="E13" s="16"/>
      <c r="F13" s="16"/>
      <c r="G13" s="16"/>
      <c r="H13" s="16"/>
      <c r="I13" s="16"/>
      <c r="J13" s="16"/>
      <c r="K13" s="16"/>
      <c r="L13" s="16"/>
      <c r="M13" s="16"/>
      <c r="N13" s="16"/>
      <c r="O13" s="16"/>
      <c r="P13" s="16"/>
      <c r="Q13" s="16"/>
      <c r="R13" s="16"/>
      <c r="S13" s="16"/>
      <c r="T13" s="16"/>
      <c r="U13" s="16"/>
      <c r="V13" s="21" t="s">
        <v>20</v>
      </c>
      <c r="W13" s="31">
        <v>12.0</v>
      </c>
      <c r="X13" s="19" t="s">
        <v>45</v>
      </c>
      <c r="Y13" s="26" t="s">
        <v>46</v>
      </c>
      <c r="Z13" s="16"/>
    </row>
    <row r="14">
      <c r="A14" s="25"/>
      <c r="B14" s="32"/>
      <c r="C14" s="33"/>
      <c r="D14" s="16"/>
      <c r="E14" s="16"/>
      <c r="F14" s="16"/>
      <c r="G14" s="16"/>
      <c r="H14" s="16"/>
      <c r="I14" s="16"/>
      <c r="J14" s="16"/>
      <c r="K14" s="16"/>
      <c r="L14" s="16"/>
      <c r="M14" s="16"/>
      <c r="N14" s="16"/>
      <c r="O14" s="16"/>
      <c r="P14" s="16"/>
      <c r="Q14" s="16"/>
      <c r="R14" s="16"/>
      <c r="S14" s="16"/>
      <c r="T14" s="16"/>
      <c r="U14" s="16"/>
      <c r="V14" s="21" t="s">
        <v>23</v>
      </c>
      <c r="W14" s="31">
        <v>13.0</v>
      </c>
      <c r="X14" s="19" t="s">
        <v>47</v>
      </c>
      <c r="Y14" s="27" t="s">
        <v>48</v>
      </c>
      <c r="Z14" s="16"/>
    </row>
    <row r="15">
      <c r="A15" s="25"/>
      <c r="B15" s="32"/>
      <c r="C15" s="33"/>
      <c r="D15" s="16"/>
      <c r="E15" s="16"/>
      <c r="F15" s="16"/>
      <c r="G15" s="16"/>
      <c r="H15" s="16"/>
      <c r="I15" s="16"/>
      <c r="J15" s="16"/>
      <c r="K15" s="16"/>
      <c r="L15" s="16"/>
      <c r="M15" s="16"/>
      <c r="N15" s="16"/>
      <c r="O15" s="16"/>
      <c r="P15" s="16"/>
      <c r="Q15" s="16"/>
      <c r="R15" s="16"/>
      <c r="S15" s="16"/>
      <c r="T15" s="16"/>
      <c r="U15" s="16"/>
      <c r="V15" s="21" t="s">
        <v>23</v>
      </c>
      <c r="W15" s="31">
        <v>14.0</v>
      </c>
      <c r="X15" s="19" t="s">
        <v>49</v>
      </c>
      <c r="Y15" s="27" t="s">
        <v>50</v>
      </c>
      <c r="Z15" s="16"/>
    </row>
    <row r="16">
      <c r="A16" s="25"/>
      <c r="B16" s="32"/>
      <c r="C16" s="33"/>
      <c r="D16" s="16"/>
      <c r="E16" s="16"/>
      <c r="F16" s="16"/>
      <c r="G16" s="16"/>
      <c r="H16" s="16"/>
      <c r="I16" s="16"/>
      <c r="J16" s="16"/>
      <c r="K16" s="16"/>
      <c r="L16" s="16"/>
      <c r="M16" s="16"/>
      <c r="N16" s="16"/>
      <c r="O16" s="16"/>
      <c r="P16" s="16"/>
      <c r="Q16" s="16"/>
      <c r="R16" s="16"/>
      <c r="S16" s="16"/>
      <c r="T16" s="16"/>
      <c r="U16" s="16"/>
      <c r="V16" s="21" t="s">
        <v>20</v>
      </c>
      <c r="W16" s="31">
        <v>15.0</v>
      </c>
      <c r="X16" s="21" t="s">
        <v>51</v>
      </c>
      <c r="Y16" s="27" t="s">
        <v>52</v>
      </c>
      <c r="Z16" s="16"/>
    </row>
    <row r="17">
      <c r="A17" s="25"/>
      <c r="B17" s="32"/>
      <c r="C17" s="33"/>
      <c r="D17" s="16"/>
      <c r="E17" s="16"/>
      <c r="F17" s="16"/>
      <c r="G17" s="16"/>
      <c r="H17" s="16"/>
      <c r="I17" s="16"/>
      <c r="J17" s="16"/>
      <c r="K17" s="16"/>
      <c r="L17" s="16"/>
      <c r="M17" s="16"/>
      <c r="N17" s="16"/>
      <c r="O17" s="16"/>
      <c r="P17" s="16"/>
      <c r="Q17" s="16"/>
      <c r="R17" s="16"/>
      <c r="S17" s="16"/>
      <c r="T17" s="16"/>
      <c r="U17" s="16"/>
      <c r="V17" s="21" t="s">
        <v>20</v>
      </c>
      <c r="W17" s="31">
        <v>16.0</v>
      </c>
      <c r="X17" s="21" t="s">
        <v>53</v>
      </c>
      <c r="Y17" s="27" t="s">
        <v>54</v>
      </c>
      <c r="Z17" s="16"/>
    </row>
    <row r="18">
      <c r="A18" s="25"/>
      <c r="B18" s="32"/>
      <c r="C18" s="30"/>
      <c r="D18" s="16"/>
      <c r="E18" s="16"/>
      <c r="F18" s="16"/>
      <c r="G18" s="16"/>
      <c r="H18" s="16"/>
      <c r="I18" s="16"/>
      <c r="J18" s="16"/>
      <c r="K18" s="16"/>
      <c r="L18" s="16"/>
      <c r="M18" s="16"/>
      <c r="N18" s="16"/>
      <c r="O18" s="16"/>
      <c r="P18" s="16"/>
      <c r="Q18" s="16"/>
      <c r="R18" s="16"/>
      <c r="S18" s="16"/>
      <c r="T18" s="16"/>
      <c r="U18" s="16"/>
      <c r="V18" s="21" t="s">
        <v>20</v>
      </c>
      <c r="W18" s="31">
        <v>17.0</v>
      </c>
      <c r="X18" s="21" t="s">
        <v>55</v>
      </c>
      <c r="Y18" s="27" t="s">
        <v>56</v>
      </c>
      <c r="Z18" s="16"/>
    </row>
    <row r="19">
      <c r="A19" s="25"/>
      <c r="B19" s="32"/>
      <c r="C19" s="30"/>
      <c r="D19" s="16"/>
      <c r="E19" s="16"/>
      <c r="F19" s="16"/>
      <c r="G19" s="16"/>
      <c r="H19" s="16"/>
      <c r="I19" s="16"/>
      <c r="J19" s="16"/>
      <c r="K19" s="16"/>
      <c r="L19" s="16"/>
      <c r="M19" s="16"/>
      <c r="N19" s="16"/>
      <c r="O19" s="16"/>
      <c r="P19" s="16"/>
      <c r="Q19" s="16"/>
      <c r="R19" s="16"/>
      <c r="S19" s="16"/>
      <c r="T19" s="16"/>
      <c r="U19" s="16"/>
      <c r="V19" s="21" t="s">
        <v>23</v>
      </c>
      <c r="W19" s="31">
        <v>18.0</v>
      </c>
      <c r="X19" s="21" t="s">
        <v>57</v>
      </c>
      <c r="Y19" s="27" t="s">
        <v>58</v>
      </c>
      <c r="Z19" s="16"/>
    </row>
    <row r="20">
      <c r="A20" s="25"/>
      <c r="B20" s="32"/>
      <c r="C20" s="33"/>
      <c r="D20" s="16"/>
      <c r="E20" s="16"/>
      <c r="F20" s="16"/>
      <c r="G20" s="16"/>
      <c r="H20" s="16"/>
      <c r="I20" s="16"/>
      <c r="J20" s="16"/>
      <c r="K20" s="16"/>
      <c r="L20" s="16"/>
      <c r="M20" s="16"/>
      <c r="N20" s="16"/>
      <c r="O20" s="16"/>
      <c r="P20" s="16"/>
      <c r="Q20" s="16"/>
      <c r="R20" s="16"/>
      <c r="S20" s="16"/>
      <c r="T20" s="16"/>
      <c r="U20" s="16"/>
      <c r="V20" s="21" t="s">
        <v>23</v>
      </c>
      <c r="W20" s="31">
        <v>19.0</v>
      </c>
      <c r="X20" s="21" t="s">
        <v>59</v>
      </c>
      <c r="Y20" s="26" t="s">
        <v>60</v>
      </c>
      <c r="Z20" s="16"/>
    </row>
    <row r="21">
      <c r="A21" s="25"/>
      <c r="B21" s="32"/>
      <c r="C21" s="33"/>
      <c r="D21" s="16"/>
      <c r="E21" s="16"/>
      <c r="F21" s="16"/>
      <c r="G21" s="16"/>
      <c r="H21" s="16"/>
      <c r="I21" s="16"/>
      <c r="J21" s="16"/>
      <c r="K21" s="16"/>
      <c r="L21" s="16"/>
      <c r="M21" s="16"/>
      <c r="N21" s="16"/>
      <c r="O21" s="16"/>
      <c r="P21" s="16"/>
      <c r="Q21" s="16"/>
      <c r="R21" s="16"/>
      <c r="S21" s="16"/>
      <c r="T21" s="16"/>
      <c r="U21" s="16"/>
      <c r="V21" s="21" t="s">
        <v>36</v>
      </c>
      <c r="W21" s="31">
        <v>20.0</v>
      </c>
      <c r="X21" s="21" t="s">
        <v>61</v>
      </c>
      <c r="Y21" s="26" t="s">
        <v>62</v>
      </c>
      <c r="Z21" s="16"/>
    </row>
    <row r="22">
      <c r="A22" s="25"/>
      <c r="B22" s="32"/>
      <c r="C22" s="33"/>
      <c r="D22" s="16"/>
      <c r="E22" s="16"/>
      <c r="F22" s="16"/>
      <c r="G22" s="16"/>
      <c r="H22" s="16"/>
      <c r="I22" s="16"/>
      <c r="J22" s="16"/>
      <c r="K22" s="16"/>
      <c r="L22" s="16"/>
      <c r="M22" s="16"/>
      <c r="N22" s="16"/>
      <c r="O22" s="16"/>
      <c r="P22" s="16"/>
      <c r="Q22" s="16"/>
      <c r="R22" s="16"/>
      <c r="S22" s="16"/>
      <c r="T22" s="16"/>
      <c r="U22" s="16"/>
      <c r="V22" s="21" t="s">
        <v>20</v>
      </c>
      <c r="W22" s="31">
        <v>21.0</v>
      </c>
      <c r="X22" s="21" t="s">
        <v>63</v>
      </c>
      <c r="Y22" s="27" t="s">
        <v>64</v>
      </c>
      <c r="Z22" s="16"/>
    </row>
    <row r="23">
      <c r="A23" s="25"/>
      <c r="B23" s="32"/>
      <c r="C23" s="33"/>
      <c r="D23" s="16"/>
      <c r="E23" s="16"/>
      <c r="F23" s="16"/>
      <c r="G23" s="16"/>
      <c r="H23" s="16"/>
      <c r="I23" s="16"/>
      <c r="J23" s="16"/>
      <c r="K23" s="16"/>
      <c r="L23" s="16"/>
      <c r="M23" s="16"/>
      <c r="N23" s="16"/>
      <c r="O23" s="16"/>
      <c r="P23" s="16"/>
      <c r="Q23" s="16"/>
      <c r="R23" s="16"/>
      <c r="S23" s="16"/>
      <c r="T23" s="16"/>
      <c r="U23" s="16"/>
      <c r="V23" s="21" t="s">
        <v>20</v>
      </c>
      <c r="W23" s="31">
        <v>22.0</v>
      </c>
      <c r="X23" s="21" t="s">
        <v>65</v>
      </c>
      <c r="Y23" s="27" t="s">
        <v>66</v>
      </c>
      <c r="Z23" s="16"/>
    </row>
    <row r="24">
      <c r="A24" s="25"/>
      <c r="B24" s="32"/>
      <c r="C24" s="30"/>
      <c r="D24" s="16"/>
      <c r="E24" s="16"/>
      <c r="F24" s="16"/>
      <c r="G24" s="16"/>
      <c r="H24" s="16"/>
      <c r="I24" s="16"/>
      <c r="J24" s="16"/>
      <c r="K24" s="16"/>
      <c r="L24" s="16"/>
      <c r="M24" s="16"/>
      <c r="N24" s="16"/>
      <c r="O24" s="16"/>
      <c r="P24" s="16"/>
      <c r="Q24" s="16"/>
      <c r="R24" s="16"/>
      <c r="S24" s="16"/>
      <c r="T24" s="16"/>
      <c r="U24" s="16"/>
      <c r="V24" s="21" t="s">
        <v>20</v>
      </c>
      <c r="W24" s="31">
        <v>23.0</v>
      </c>
      <c r="X24" s="21" t="s">
        <v>67</v>
      </c>
      <c r="Y24" s="27" t="s">
        <v>68</v>
      </c>
      <c r="Z24" s="16"/>
    </row>
    <row r="25">
      <c r="A25" s="25"/>
      <c r="B25" s="32"/>
      <c r="C25" s="30"/>
      <c r="D25" s="16"/>
      <c r="E25" s="16"/>
      <c r="F25" s="16"/>
      <c r="G25" s="16"/>
      <c r="H25" s="16"/>
      <c r="I25" s="16"/>
      <c r="J25" s="16"/>
      <c r="K25" s="16"/>
      <c r="L25" s="16"/>
      <c r="M25" s="16"/>
      <c r="N25" s="16"/>
      <c r="O25" s="16"/>
      <c r="P25" s="16"/>
      <c r="Q25" s="16"/>
      <c r="R25" s="16"/>
      <c r="S25" s="16"/>
      <c r="T25" s="16"/>
      <c r="U25" s="16"/>
      <c r="V25" s="21" t="s">
        <v>69</v>
      </c>
      <c r="W25" s="31">
        <v>24.0</v>
      </c>
      <c r="X25" s="21" t="s">
        <v>70</v>
      </c>
      <c r="Y25" s="27" t="s">
        <v>71</v>
      </c>
      <c r="Z25" s="16"/>
    </row>
    <row r="26">
      <c r="A26" s="25"/>
      <c r="B26" s="32"/>
      <c r="C26" s="33"/>
      <c r="D26" s="16"/>
      <c r="E26" s="16"/>
      <c r="F26" s="16"/>
      <c r="G26" s="16"/>
      <c r="H26" s="16"/>
      <c r="I26" s="16"/>
      <c r="J26" s="16"/>
      <c r="K26" s="16"/>
      <c r="L26" s="16"/>
      <c r="M26" s="16"/>
      <c r="N26" s="16"/>
      <c r="O26" s="16"/>
      <c r="P26" s="16"/>
      <c r="Q26" s="16"/>
      <c r="R26" s="16"/>
      <c r="S26" s="16"/>
      <c r="T26" s="16"/>
      <c r="U26" s="16"/>
      <c r="V26" s="21" t="s">
        <v>20</v>
      </c>
      <c r="W26" s="31">
        <v>25.0</v>
      </c>
      <c r="X26" s="21" t="s">
        <v>72</v>
      </c>
      <c r="Y26" s="26" t="s">
        <v>73</v>
      </c>
      <c r="Z26" s="16"/>
    </row>
    <row r="27">
      <c r="A27" s="25"/>
      <c r="B27" s="32"/>
      <c r="C27" s="33"/>
      <c r="D27" s="16"/>
      <c r="E27" s="16"/>
      <c r="F27" s="16"/>
      <c r="G27" s="16"/>
      <c r="H27" s="16"/>
      <c r="I27" s="16"/>
      <c r="J27" s="16"/>
      <c r="K27" s="16"/>
      <c r="L27" s="16"/>
      <c r="M27" s="16"/>
      <c r="N27" s="16"/>
      <c r="O27" s="16"/>
      <c r="P27" s="16"/>
      <c r="Q27" s="16"/>
      <c r="R27" s="16"/>
      <c r="S27" s="16"/>
      <c r="T27" s="16"/>
      <c r="U27" s="16"/>
      <c r="V27" s="21" t="s">
        <v>20</v>
      </c>
      <c r="W27" s="31">
        <v>26.0</v>
      </c>
      <c r="X27" s="21" t="s">
        <v>74</v>
      </c>
      <c r="Y27" s="26" t="s">
        <v>75</v>
      </c>
      <c r="Z27" s="16"/>
    </row>
    <row r="28">
      <c r="A28" s="25"/>
      <c r="B28" s="32"/>
      <c r="C28" s="33"/>
      <c r="D28" s="16"/>
      <c r="E28" s="16"/>
      <c r="F28" s="16"/>
      <c r="G28" s="16"/>
      <c r="H28" s="16"/>
      <c r="I28" s="16"/>
      <c r="J28" s="16"/>
      <c r="K28" s="16"/>
      <c r="L28" s="16"/>
      <c r="M28" s="16"/>
      <c r="N28" s="16"/>
      <c r="O28" s="16"/>
      <c r="P28" s="16"/>
      <c r="Q28" s="16"/>
      <c r="R28" s="16"/>
      <c r="S28" s="16"/>
      <c r="T28" s="16"/>
      <c r="U28" s="16"/>
      <c r="V28" s="21" t="s">
        <v>76</v>
      </c>
      <c r="W28" s="31">
        <v>27.0</v>
      </c>
      <c r="X28" s="21" t="s">
        <v>77</v>
      </c>
      <c r="Y28" s="27" t="s">
        <v>78</v>
      </c>
      <c r="Z28" s="16"/>
    </row>
    <row r="29">
      <c r="A29" s="25"/>
      <c r="B29" s="32"/>
      <c r="C29" s="30"/>
      <c r="D29" s="16"/>
      <c r="E29" s="16"/>
      <c r="F29" s="16"/>
      <c r="G29" s="16"/>
      <c r="H29" s="16"/>
      <c r="I29" s="16"/>
      <c r="J29" s="16"/>
      <c r="K29" s="16"/>
      <c r="L29" s="16"/>
      <c r="M29" s="16"/>
      <c r="N29" s="16"/>
      <c r="O29" s="16"/>
      <c r="P29" s="16"/>
      <c r="Q29" s="16"/>
      <c r="R29" s="16"/>
      <c r="S29" s="16"/>
      <c r="T29" s="16"/>
      <c r="U29" s="16"/>
      <c r="V29" s="21" t="s">
        <v>76</v>
      </c>
      <c r="W29" s="31">
        <v>28.0</v>
      </c>
      <c r="X29" s="21" t="s">
        <v>79</v>
      </c>
      <c r="Y29" s="27" t="s">
        <v>80</v>
      </c>
      <c r="Z29" s="16"/>
    </row>
    <row r="30">
      <c r="A30" s="25"/>
      <c r="B30" s="32"/>
      <c r="C30" s="33"/>
      <c r="D30" s="16"/>
      <c r="E30" s="16"/>
      <c r="F30" s="16"/>
      <c r="G30" s="16"/>
      <c r="H30" s="16"/>
      <c r="I30" s="16"/>
      <c r="J30" s="16"/>
      <c r="K30" s="16"/>
      <c r="L30" s="16"/>
      <c r="M30" s="16"/>
      <c r="N30" s="16"/>
      <c r="O30" s="16"/>
      <c r="P30" s="16"/>
      <c r="Q30" s="16"/>
      <c r="R30" s="16"/>
      <c r="S30" s="16"/>
      <c r="T30" s="16"/>
      <c r="U30" s="16"/>
      <c r="V30" s="21" t="s">
        <v>76</v>
      </c>
      <c r="W30" s="31">
        <v>29.0</v>
      </c>
      <c r="X30" s="21" t="s">
        <v>81</v>
      </c>
      <c r="Y30" s="26" t="s">
        <v>82</v>
      </c>
      <c r="Z30" s="16"/>
    </row>
    <row r="31">
      <c r="A31" s="25"/>
      <c r="B31" s="32"/>
      <c r="C31" s="33"/>
      <c r="D31" s="16"/>
      <c r="E31" s="16"/>
      <c r="F31" s="16"/>
      <c r="G31" s="16"/>
      <c r="H31" s="16"/>
      <c r="I31" s="16"/>
      <c r="J31" s="16"/>
      <c r="K31" s="16"/>
      <c r="L31" s="16"/>
      <c r="M31" s="16"/>
      <c r="N31" s="16"/>
      <c r="O31" s="16"/>
      <c r="P31" s="16"/>
      <c r="Q31" s="16"/>
      <c r="R31" s="16"/>
      <c r="S31" s="16"/>
      <c r="T31" s="16"/>
      <c r="U31" s="16"/>
      <c r="V31" s="21" t="s">
        <v>76</v>
      </c>
      <c r="W31" s="31">
        <v>30.0</v>
      </c>
      <c r="X31" s="21" t="s">
        <v>83</v>
      </c>
      <c r="Y31" s="27" t="s">
        <v>84</v>
      </c>
      <c r="Z31" s="16"/>
    </row>
    <row r="32">
      <c r="A32" s="25"/>
      <c r="B32" s="32"/>
      <c r="C32" s="30"/>
      <c r="D32" s="16"/>
      <c r="E32" s="16"/>
      <c r="F32" s="16"/>
      <c r="G32" s="16"/>
      <c r="H32" s="16"/>
      <c r="I32" s="16"/>
      <c r="J32" s="16"/>
      <c r="K32" s="16"/>
      <c r="L32" s="16"/>
      <c r="M32" s="16"/>
      <c r="N32" s="16"/>
      <c r="O32" s="16"/>
      <c r="P32" s="16"/>
      <c r="Q32" s="16"/>
      <c r="R32" s="16"/>
      <c r="S32" s="16"/>
      <c r="T32" s="16"/>
      <c r="U32" s="16"/>
      <c r="V32" s="21" t="s">
        <v>76</v>
      </c>
      <c r="W32" s="31">
        <v>31.0</v>
      </c>
      <c r="X32" s="21" t="s">
        <v>85</v>
      </c>
      <c r="Y32" s="27" t="s">
        <v>86</v>
      </c>
      <c r="Z32" s="16"/>
    </row>
    <row r="33">
      <c r="A33" s="25"/>
      <c r="B33" s="32"/>
      <c r="C33" s="30"/>
      <c r="D33" s="16"/>
      <c r="E33" s="16"/>
      <c r="F33" s="16"/>
      <c r="G33" s="16"/>
      <c r="H33" s="16"/>
      <c r="I33" s="16"/>
      <c r="J33" s="16"/>
      <c r="K33" s="16"/>
      <c r="L33" s="16"/>
      <c r="M33" s="16"/>
      <c r="N33" s="16"/>
      <c r="O33" s="16"/>
      <c r="P33" s="16"/>
      <c r="Q33" s="16"/>
      <c r="R33" s="16"/>
      <c r="S33" s="16"/>
      <c r="T33" s="16"/>
      <c r="U33" s="16"/>
      <c r="V33" s="21" t="s">
        <v>76</v>
      </c>
      <c r="W33" s="31">
        <v>32.0</v>
      </c>
      <c r="X33" s="21" t="s">
        <v>87</v>
      </c>
      <c r="Y33" s="26" t="s">
        <v>88</v>
      </c>
      <c r="Z33" s="16"/>
    </row>
    <row r="34">
      <c r="A34" s="25"/>
      <c r="B34" s="32"/>
      <c r="C34" s="30"/>
      <c r="D34" s="16"/>
      <c r="E34" s="16"/>
      <c r="F34" s="16"/>
      <c r="G34" s="16"/>
      <c r="H34" s="16"/>
      <c r="I34" s="16"/>
      <c r="J34" s="16"/>
      <c r="K34" s="16"/>
      <c r="L34" s="16"/>
      <c r="M34" s="16"/>
      <c r="N34" s="16"/>
      <c r="O34" s="16"/>
      <c r="P34" s="16"/>
      <c r="Q34" s="16"/>
      <c r="R34" s="16"/>
      <c r="S34" s="16"/>
      <c r="T34" s="16"/>
      <c r="U34" s="16"/>
      <c r="V34" s="21" t="s">
        <v>89</v>
      </c>
      <c r="W34" s="31">
        <v>33.0</v>
      </c>
      <c r="X34" s="21" t="s">
        <v>90</v>
      </c>
      <c r="Y34" s="26" t="s">
        <v>91</v>
      </c>
      <c r="Z34" s="16"/>
    </row>
    <row r="35">
      <c r="A35" s="25"/>
      <c r="B35" s="32"/>
      <c r="C35" s="34"/>
      <c r="D35" s="16"/>
      <c r="E35" s="16"/>
      <c r="F35" s="16"/>
      <c r="G35" s="16"/>
      <c r="H35" s="16"/>
      <c r="I35" s="16"/>
      <c r="J35" s="16"/>
      <c r="K35" s="16"/>
      <c r="L35" s="16"/>
      <c r="M35" s="16"/>
      <c r="N35" s="16"/>
      <c r="O35" s="16"/>
      <c r="P35" s="16"/>
      <c r="Q35" s="16"/>
      <c r="R35" s="16"/>
      <c r="S35" s="16"/>
      <c r="T35" s="16"/>
      <c r="U35" s="16"/>
      <c r="V35" s="21" t="s">
        <v>89</v>
      </c>
      <c r="W35" s="31">
        <v>34.0</v>
      </c>
      <c r="X35" s="21" t="s">
        <v>92</v>
      </c>
      <c r="Y35" s="26" t="s">
        <v>93</v>
      </c>
      <c r="Z35" s="16"/>
    </row>
    <row r="36">
      <c r="A36" s="25"/>
      <c r="B36" s="32"/>
      <c r="C36" s="34"/>
      <c r="D36" s="16"/>
      <c r="E36" s="16"/>
      <c r="F36" s="16"/>
      <c r="G36" s="16"/>
      <c r="H36" s="16"/>
      <c r="I36" s="16"/>
      <c r="J36" s="16"/>
      <c r="K36" s="16"/>
      <c r="L36" s="16"/>
      <c r="M36" s="16"/>
      <c r="N36" s="16"/>
      <c r="O36" s="16"/>
      <c r="P36" s="16"/>
      <c r="Q36" s="16"/>
      <c r="R36" s="16"/>
      <c r="S36" s="16"/>
      <c r="T36" s="16"/>
      <c r="U36" s="16"/>
      <c r="V36" s="21" t="s">
        <v>89</v>
      </c>
      <c r="W36" s="31">
        <v>35.0</v>
      </c>
      <c r="X36" s="21" t="s">
        <v>94</v>
      </c>
      <c r="Y36" s="27" t="s">
        <v>95</v>
      </c>
      <c r="Z36" s="16"/>
    </row>
    <row r="37">
      <c r="A37" s="25"/>
      <c r="B37" s="32"/>
      <c r="C37" s="34"/>
      <c r="D37" s="16"/>
      <c r="E37" s="16"/>
      <c r="F37" s="16"/>
      <c r="G37" s="16"/>
      <c r="H37" s="16"/>
      <c r="I37" s="16"/>
      <c r="J37" s="16"/>
      <c r="K37" s="16"/>
      <c r="L37" s="16"/>
      <c r="M37" s="16"/>
      <c r="N37" s="16"/>
      <c r="O37" s="16"/>
      <c r="P37" s="16"/>
      <c r="Q37" s="16"/>
      <c r="R37" s="16"/>
      <c r="S37" s="16"/>
      <c r="T37" s="16"/>
      <c r="U37" s="16"/>
      <c r="V37" s="21" t="s">
        <v>89</v>
      </c>
      <c r="W37" s="31">
        <v>36.0</v>
      </c>
      <c r="X37" s="21" t="s">
        <v>96</v>
      </c>
      <c r="Y37" s="27" t="s">
        <v>97</v>
      </c>
      <c r="Z37" s="16"/>
    </row>
    <row r="38">
      <c r="A38" s="25"/>
      <c r="B38" s="32"/>
      <c r="C38" s="34"/>
      <c r="D38" s="16"/>
      <c r="E38" s="16"/>
      <c r="F38" s="16"/>
      <c r="G38" s="16"/>
      <c r="H38" s="16"/>
      <c r="I38" s="16"/>
      <c r="J38" s="16"/>
      <c r="K38" s="16"/>
      <c r="L38" s="16"/>
      <c r="M38" s="16"/>
      <c r="N38" s="16"/>
      <c r="O38" s="16"/>
      <c r="P38" s="16"/>
      <c r="Q38" s="16"/>
      <c r="R38" s="16"/>
      <c r="S38" s="16"/>
      <c r="T38" s="16"/>
      <c r="U38" s="16"/>
      <c r="V38" s="21" t="s">
        <v>98</v>
      </c>
      <c r="W38" s="31">
        <v>37.0</v>
      </c>
      <c r="X38" s="21" t="s">
        <v>99</v>
      </c>
      <c r="Y38" s="27" t="s">
        <v>100</v>
      </c>
      <c r="Z38" s="16"/>
    </row>
    <row r="39">
      <c r="A39" s="25"/>
      <c r="B39" s="32"/>
      <c r="C39" s="34"/>
      <c r="D39" s="16"/>
      <c r="E39" s="16"/>
      <c r="F39" s="16"/>
      <c r="G39" s="16"/>
      <c r="H39" s="16"/>
      <c r="I39" s="16"/>
      <c r="J39" s="16"/>
      <c r="K39" s="16"/>
      <c r="L39" s="16"/>
      <c r="M39" s="16"/>
      <c r="N39" s="16"/>
      <c r="O39" s="16"/>
      <c r="P39" s="16"/>
      <c r="Q39" s="16"/>
      <c r="R39" s="16"/>
      <c r="S39" s="16"/>
      <c r="T39" s="16"/>
      <c r="U39" s="16"/>
      <c r="V39" s="21" t="s">
        <v>98</v>
      </c>
      <c r="W39" s="31">
        <v>38.0</v>
      </c>
      <c r="X39" s="21" t="s">
        <v>101</v>
      </c>
      <c r="Y39" s="27" t="s">
        <v>102</v>
      </c>
      <c r="Z39" s="16"/>
    </row>
    <row r="40">
      <c r="A40" s="25"/>
      <c r="B40" s="32"/>
      <c r="C40" s="34"/>
      <c r="D40" s="16"/>
      <c r="E40" s="16"/>
      <c r="F40" s="16"/>
      <c r="G40" s="16"/>
      <c r="H40" s="16"/>
      <c r="I40" s="16"/>
      <c r="J40" s="16"/>
      <c r="K40" s="16"/>
      <c r="L40" s="16"/>
      <c r="M40" s="16"/>
      <c r="N40" s="16"/>
      <c r="O40" s="16"/>
      <c r="P40" s="16"/>
      <c r="Q40" s="16"/>
      <c r="R40" s="16"/>
      <c r="S40" s="16"/>
      <c r="T40" s="16"/>
      <c r="U40" s="16"/>
      <c r="V40" s="21" t="s">
        <v>103</v>
      </c>
      <c r="W40" s="31">
        <v>39.0</v>
      </c>
      <c r="X40" s="21" t="s">
        <v>104</v>
      </c>
      <c r="Y40" s="27" t="s">
        <v>105</v>
      </c>
      <c r="Z40" s="16"/>
    </row>
    <row r="41">
      <c r="A41" s="25"/>
      <c r="B41" s="32"/>
      <c r="C41" s="34"/>
      <c r="D41" s="16"/>
      <c r="E41" s="16"/>
      <c r="F41" s="16"/>
      <c r="G41" s="16"/>
      <c r="H41" s="16"/>
      <c r="I41" s="16"/>
      <c r="J41" s="16"/>
      <c r="K41" s="16"/>
      <c r="L41" s="16"/>
      <c r="M41" s="16"/>
      <c r="N41" s="16"/>
      <c r="O41" s="16"/>
      <c r="P41" s="16"/>
      <c r="Q41" s="16"/>
      <c r="R41" s="16"/>
      <c r="S41" s="16"/>
      <c r="T41" s="16"/>
      <c r="U41" s="16"/>
      <c r="V41" s="21" t="s">
        <v>103</v>
      </c>
      <c r="W41" s="31">
        <v>40.0</v>
      </c>
      <c r="X41" s="21" t="s">
        <v>106</v>
      </c>
      <c r="Y41" s="27" t="s">
        <v>107</v>
      </c>
      <c r="Z41" s="16"/>
    </row>
    <row r="42">
      <c r="A42" s="25"/>
      <c r="B42" s="32"/>
      <c r="C42" s="34"/>
      <c r="D42" s="16"/>
      <c r="E42" s="16"/>
      <c r="F42" s="16"/>
      <c r="G42" s="16"/>
      <c r="H42" s="16"/>
      <c r="I42" s="16"/>
      <c r="J42" s="16"/>
      <c r="K42" s="16"/>
      <c r="L42" s="16"/>
      <c r="M42" s="16"/>
      <c r="N42" s="16"/>
      <c r="O42" s="16"/>
      <c r="P42" s="16"/>
      <c r="Q42" s="16"/>
      <c r="R42" s="16"/>
      <c r="S42" s="16"/>
      <c r="T42" s="16"/>
      <c r="U42" s="16"/>
      <c r="V42" s="21" t="s">
        <v>103</v>
      </c>
      <c r="W42" s="31">
        <v>41.0</v>
      </c>
      <c r="X42" s="21" t="s">
        <v>108</v>
      </c>
      <c r="Y42" s="27" t="s">
        <v>109</v>
      </c>
      <c r="Z42" s="16"/>
    </row>
    <row r="43">
      <c r="A43" s="25"/>
      <c r="B43" s="32"/>
      <c r="C43" s="34"/>
      <c r="D43" s="16"/>
      <c r="E43" s="16"/>
      <c r="F43" s="16"/>
      <c r="G43" s="16"/>
      <c r="H43" s="16"/>
      <c r="I43" s="16"/>
      <c r="J43" s="16"/>
      <c r="K43" s="16"/>
      <c r="L43" s="16"/>
      <c r="M43" s="16"/>
      <c r="N43" s="16"/>
      <c r="O43" s="16"/>
      <c r="P43" s="16"/>
      <c r="Q43" s="16"/>
      <c r="R43" s="16"/>
      <c r="S43" s="16"/>
      <c r="T43" s="16"/>
      <c r="U43" s="16"/>
      <c r="V43" s="21" t="s">
        <v>103</v>
      </c>
      <c r="W43" s="31">
        <v>42.0</v>
      </c>
      <c r="X43" s="21" t="s">
        <v>110</v>
      </c>
      <c r="Y43" s="27" t="s">
        <v>111</v>
      </c>
      <c r="Z43" s="16"/>
    </row>
    <row r="44">
      <c r="A44" s="25"/>
      <c r="B44" s="32"/>
      <c r="C44" s="34"/>
      <c r="D44" s="16"/>
      <c r="E44" s="16"/>
      <c r="F44" s="16"/>
      <c r="G44" s="16"/>
      <c r="H44" s="16"/>
      <c r="I44" s="16"/>
      <c r="J44" s="16"/>
      <c r="K44" s="16"/>
      <c r="L44" s="16"/>
      <c r="M44" s="16"/>
      <c r="N44" s="16"/>
      <c r="O44" s="16"/>
      <c r="P44" s="16"/>
      <c r="Q44" s="16"/>
      <c r="R44" s="16"/>
      <c r="S44" s="16"/>
      <c r="T44" s="16"/>
      <c r="U44" s="16"/>
      <c r="V44" s="21" t="s">
        <v>103</v>
      </c>
      <c r="W44" s="31">
        <v>43.0</v>
      </c>
      <c r="X44" s="21" t="s">
        <v>112</v>
      </c>
      <c r="Y44" s="27" t="s">
        <v>113</v>
      </c>
      <c r="Z44" s="16"/>
    </row>
    <row r="45">
      <c r="A45" s="25"/>
      <c r="B45" s="32"/>
      <c r="C45" s="34"/>
      <c r="D45" s="16"/>
      <c r="E45" s="16"/>
      <c r="F45" s="16"/>
      <c r="G45" s="16"/>
      <c r="H45" s="16"/>
      <c r="I45" s="16"/>
      <c r="J45" s="16"/>
      <c r="K45" s="16"/>
      <c r="L45" s="16"/>
      <c r="M45" s="16"/>
      <c r="N45" s="16"/>
      <c r="O45" s="16"/>
      <c r="P45" s="16"/>
      <c r="Q45" s="16"/>
      <c r="R45" s="16"/>
      <c r="S45" s="16"/>
      <c r="T45" s="16"/>
      <c r="U45" s="16"/>
      <c r="V45" s="21" t="s">
        <v>103</v>
      </c>
      <c r="W45" s="31">
        <v>44.0</v>
      </c>
      <c r="X45" s="21" t="s">
        <v>114</v>
      </c>
      <c r="Y45" s="27" t="s">
        <v>115</v>
      </c>
      <c r="Z45" s="16"/>
    </row>
    <row r="46">
      <c r="A46" s="25"/>
      <c r="B46" s="32"/>
      <c r="C46" s="25"/>
      <c r="D46" s="16"/>
      <c r="E46" s="16"/>
      <c r="F46" s="16"/>
      <c r="G46" s="16"/>
      <c r="H46" s="16"/>
      <c r="I46" s="16"/>
      <c r="J46" s="16"/>
      <c r="K46" s="16"/>
      <c r="L46" s="16"/>
      <c r="M46" s="16"/>
      <c r="N46" s="16"/>
      <c r="O46" s="16"/>
      <c r="P46" s="16"/>
      <c r="Q46" s="16"/>
      <c r="R46" s="16"/>
      <c r="S46" s="16"/>
      <c r="T46" s="16"/>
      <c r="U46" s="16"/>
      <c r="V46" s="21" t="s">
        <v>103</v>
      </c>
      <c r="W46" s="31">
        <v>45.0</v>
      </c>
      <c r="X46" s="21" t="s">
        <v>116</v>
      </c>
      <c r="Y46" s="27" t="s">
        <v>117</v>
      </c>
      <c r="Z46" s="16"/>
    </row>
    <row r="47">
      <c r="A47" s="25"/>
      <c r="B47" s="32"/>
      <c r="C47" s="16"/>
      <c r="D47" s="16"/>
      <c r="E47" s="16"/>
      <c r="F47" s="16"/>
      <c r="G47" s="16"/>
      <c r="H47" s="16"/>
      <c r="I47" s="16"/>
      <c r="J47" s="16"/>
      <c r="K47" s="16"/>
      <c r="L47" s="16"/>
      <c r="M47" s="16"/>
      <c r="N47" s="16"/>
      <c r="O47" s="16"/>
      <c r="P47" s="16"/>
      <c r="Q47" s="16"/>
      <c r="R47" s="16"/>
      <c r="S47" s="16"/>
      <c r="T47" s="16"/>
      <c r="U47" s="16"/>
      <c r="V47" s="21" t="s">
        <v>76</v>
      </c>
      <c r="W47" s="31">
        <v>46.0</v>
      </c>
      <c r="X47" s="21" t="s">
        <v>118</v>
      </c>
      <c r="Y47" s="27" t="s">
        <v>119</v>
      </c>
      <c r="Z47" s="16"/>
    </row>
    <row r="48">
      <c r="A48" s="25"/>
      <c r="B48" s="32"/>
      <c r="C48" s="25"/>
      <c r="D48" s="16"/>
      <c r="E48" s="16"/>
      <c r="F48" s="16"/>
      <c r="G48" s="16"/>
      <c r="H48" s="16"/>
      <c r="I48" s="16"/>
      <c r="J48" s="16"/>
      <c r="K48" s="16"/>
      <c r="L48" s="16"/>
      <c r="M48" s="16"/>
      <c r="N48" s="16"/>
      <c r="O48" s="16"/>
      <c r="P48" s="16"/>
      <c r="Q48" s="16"/>
      <c r="R48" s="16"/>
      <c r="S48" s="16"/>
      <c r="T48" s="16"/>
      <c r="U48" s="16"/>
      <c r="V48" s="21" t="s">
        <v>120</v>
      </c>
      <c r="W48" s="31">
        <v>47.0</v>
      </c>
      <c r="X48" s="21" t="s">
        <v>121</v>
      </c>
      <c r="Y48" s="27" t="s">
        <v>122</v>
      </c>
      <c r="Z48" s="16"/>
    </row>
    <row r="49">
      <c r="A49" s="25"/>
      <c r="B49" s="32"/>
      <c r="C49" s="25"/>
      <c r="D49" s="16"/>
      <c r="E49" s="16"/>
      <c r="F49" s="16"/>
      <c r="G49" s="16"/>
      <c r="H49" s="16"/>
      <c r="I49" s="16"/>
      <c r="J49" s="16"/>
      <c r="K49" s="16"/>
      <c r="L49" s="16"/>
      <c r="M49" s="16"/>
      <c r="N49" s="16"/>
      <c r="O49" s="16"/>
      <c r="P49" s="16"/>
      <c r="Q49" s="16"/>
      <c r="R49" s="16"/>
      <c r="S49" s="16"/>
      <c r="T49" s="16"/>
      <c r="U49" s="16"/>
      <c r="V49" s="21" t="s">
        <v>120</v>
      </c>
      <c r="W49" s="31">
        <v>48.0</v>
      </c>
      <c r="X49" s="21" t="s">
        <v>123</v>
      </c>
      <c r="Y49" s="26" t="s">
        <v>124</v>
      </c>
      <c r="Z49" s="16"/>
    </row>
    <row r="50">
      <c r="A50" s="25"/>
      <c r="B50" s="32"/>
      <c r="C50" s="25"/>
      <c r="D50" s="16"/>
      <c r="E50" s="16"/>
      <c r="F50" s="16"/>
      <c r="G50" s="16"/>
      <c r="H50" s="16"/>
      <c r="I50" s="16"/>
      <c r="J50" s="16"/>
      <c r="K50" s="16"/>
      <c r="L50" s="16"/>
      <c r="M50" s="16"/>
      <c r="N50" s="16"/>
      <c r="O50" s="16"/>
      <c r="P50" s="16"/>
      <c r="Q50" s="16"/>
      <c r="R50" s="16"/>
      <c r="S50" s="16"/>
      <c r="T50" s="16"/>
      <c r="U50" s="16"/>
      <c r="V50" s="21" t="s">
        <v>125</v>
      </c>
      <c r="W50" s="31">
        <v>49.0</v>
      </c>
      <c r="X50" s="21" t="s">
        <v>126</v>
      </c>
      <c r="Y50" s="27" t="s">
        <v>127</v>
      </c>
      <c r="Z50" s="16"/>
    </row>
    <row r="51">
      <c r="A51" s="25"/>
      <c r="B51" s="32"/>
      <c r="C51" s="25"/>
      <c r="D51" s="16"/>
      <c r="E51" s="16"/>
      <c r="F51" s="16"/>
      <c r="G51" s="16"/>
      <c r="H51" s="16"/>
      <c r="I51" s="16"/>
      <c r="J51" s="16"/>
      <c r="K51" s="16"/>
      <c r="L51" s="16"/>
      <c r="M51" s="16"/>
      <c r="N51" s="16"/>
      <c r="O51" s="16"/>
      <c r="P51" s="16"/>
      <c r="Q51" s="16"/>
      <c r="R51" s="16"/>
      <c r="S51" s="16"/>
      <c r="T51" s="16"/>
      <c r="U51" s="16"/>
      <c r="V51" s="21" t="s">
        <v>120</v>
      </c>
      <c r="W51" s="31">
        <v>50.0</v>
      </c>
      <c r="X51" s="21" t="s">
        <v>128</v>
      </c>
      <c r="Y51" s="27" t="s">
        <v>129</v>
      </c>
      <c r="Z51" s="16"/>
    </row>
    <row r="52">
      <c r="A52" s="25"/>
      <c r="B52" s="32"/>
      <c r="C52" s="16"/>
      <c r="D52" s="16"/>
      <c r="E52" s="16"/>
      <c r="F52" s="16"/>
      <c r="G52" s="16"/>
      <c r="H52" s="16"/>
      <c r="I52" s="16"/>
      <c r="J52" s="16"/>
      <c r="K52" s="16"/>
      <c r="L52" s="16"/>
      <c r="M52" s="16"/>
      <c r="N52" s="16"/>
      <c r="O52" s="16"/>
      <c r="P52" s="16"/>
      <c r="Q52" s="16"/>
      <c r="R52" s="16"/>
      <c r="S52" s="16"/>
      <c r="T52" s="16"/>
      <c r="U52" s="16"/>
      <c r="V52" s="21" t="s">
        <v>98</v>
      </c>
      <c r="W52" s="31">
        <v>51.0</v>
      </c>
      <c r="X52" s="21" t="s">
        <v>130</v>
      </c>
      <c r="Y52" s="27" t="s">
        <v>131</v>
      </c>
      <c r="Z52" s="16"/>
    </row>
    <row r="53">
      <c r="A53" s="25"/>
      <c r="B53" s="32"/>
      <c r="C53" s="25"/>
      <c r="D53" s="16"/>
      <c r="E53" s="16"/>
      <c r="F53" s="16"/>
      <c r="G53" s="16"/>
      <c r="H53" s="16"/>
      <c r="I53" s="16"/>
      <c r="J53" s="16"/>
      <c r="K53" s="16"/>
      <c r="L53" s="16"/>
      <c r="M53" s="16"/>
      <c r="N53" s="16"/>
      <c r="O53" s="16"/>
      <c r="P53" s="16"/>
      <c r="Q53" s="16"/>
      <c r="R53" s="16"/>
      <c r="S53" s="16"/>
      <c r="T53" s="16"/>
      <c r="U53" s="16"/>
      <c r="V53" s="21" t="s">
        <v>98</v>
      </c>
      <c r="W53" s="31">
        <v>52.0</v>
      </c>
      <c r="X53" s="21" t="s">
        <v>132</v>
      </c>
      <c r="Y53" s="27" t="s">
        <v>133</v>
      </c>
      <c r="Z53" s="16"/>
    </row>
    <row r="54">
      <c r="A54" s="16"/>
      <c r="B54" s="16"/>
      <c r="C54" s="16"/>
      <c r="D54" s="16"/>
      <c r="E54" s="16"/>
      <c r="F54" s="16"/>
      <c r="G54" s="16"/>
      <c r="H54" s="16"/>
      <c r="I54" s="16"/>
      <c r="J54" s="16"/>
      <c r="K54" s="16"/>
      <c r="L54" s="16"/>
      <c r="M54" s="16"/>
      <c r="N54" s="16"/>
      <c r="O54" s="16"/>
      <c r="P54" s="16"/>
      <c r="Q54" s="16"/>
      <c r="R54" s="16"/>
      <c r="S54" s="16"/>
      <c r="T54" s="16"/>
      <c r="U54" s="16"/>
      <c r="V54" s="21" t="s">
        <v>125</v>
      </c>
      <c r="W54" s="31">
        <v>53.0</v>
      </c>
      <c r="X54" s="21" t="s">
        <v>134</v>
      </c>
      <c r="Y54" s="26" t="s">
        <v>135</v>
      </c>
      <c r="Z54" s="16"/>
    </row>
    <row r="55">
      <c r="A55" s="16"/>
      <c r="B55" s="16"/>
      <c r="C55" s="16"/>
      <c r="D55" s="16"/>
      <c r="E55" s="16"/>
      <c r="F55" s="16"/>
      <c r="G55" s="16"/>
      <c r="H55" s="16"/>
      <c r="I55" s="16"/>
      <c r="J55" s="16"/>
      <c r="K55" s="16"/>
      <c r="L55" s="16"/>
      <c r="M55" s="16"/>
      <c r="N55" s="16"/>
      <c r="O55" s="16"/>
      <c r="P55" s="16"/>
      <c r="Q55" s="16"/>
      <c r="R55" s="16"/>
      <c r="S55" s="16"/>
      <c r="T55" s="16"/>
      <c r="U55" s="16"/>
      <c r="V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13"/>
    <col customWidth="1" min="2" max="2" width="39.88"/>
    <col customWidth="1" min="3" max="3" width="48.0"/>
    <col customWidth="1" min="4" max="4" width="17.0"/>
    <col customWidth="1" min="5" max="5" width="28.13"/>
    <col customWidth="1" min="6" max="6" width="1.5"/>
    <col customWidth="1" min="7" max="7" width="45.88"/>
    <col customWidth="1" min="8" max="8" width="33.75"/>
    <col customWidth="1" min="9" max="9" width="45.88"/>
    <col customWidth="1" min="10" max="11" width="28.25"/>
  </cols>
  <sheetData>
    <row r="1">
      <c r="A1" s="35" t="s">
        <v>136</v>
      </c>
      <c r="D1" s="36"/>
      <c r="E1" s="4"/>
      <c r="F1" s="4"/>
      <c r="K1" s="4"/>
      <c r="L1" s="4"/>
      <c r="M1" s="4"/>
      <c r="N1" s="4"/>
      <c r="O1" s="4"/>
      <c r="P1" s="4"/>
      <c r="Q1" s="4"/>
      <c r="R1" s="4"/>
      <c r="S1" s="4"/>
      <c r="T1" s="4"/>
      <c r="U1" s="4"/>
      <c r="V1" s="4"/>
      <c r="W1" s="4"/>
      <c r="X1" s="4"/>
      <c r="Y1" s="4"/>
      <c r="Z1" s="4"/>
      <c r="AA1" s="4"/>
    </row>
    <row r="2">
      <c r="A2" s="37"/>
      <c r="B2" s="37"/>
      <c r="C2" s="37"/>
      <c r="D2" s="38" t="s">
        <v>137</v>
      </c>
      <c r="E2" s="39" t="s">
        <v>138</v>
      </c>
      <c r="F2" s="4"/>
      <c r="K2" s="4"/>
      <c r="L2" s="4"/>
      <c r="M2" s="4"/>
      <c r="N2" s="4"/>
      <c r="O2" s="4"/>
      <c r="P2" s="4"/>
      <c r="Q2" s="4"/>
      <c r="R2" s="4"/>
      <c r="S2" s="4"/>
      <c r="T2" s="4"/>
      <c r="U2" s="4"/>
      <c r="V2" s="4"/>
      <c r="W2" s="4"/>
      <c r="X2" s="4"/>
      <c r="Y2" s="4"/>
      <c r="Z2" s="4"/>
      <c r="AA2" s="4"/>
    </row>
    <row r="3">
      <c r="A3" s="40" t="s">
        <v>139</v>
      </c>
      <c r="B3" s="41" t="s">
        <v>140</v>
      </c>
      <c r="C3" s="42" t="str">
        <f t="array" ref="C3">IF(D3="Mac", IFERROR(INDEX($A$5:$B$160,MATCH(B3,$A$5:$A$160,0),2),"&lt;--- Enter your Search"),IF(D3="PC",IFERROR(INDEX($A$5:$C$160,MATCH(B3,$A$5:$A$160,0),3),"&lt;--- Enter your Search")))</f>
        <v>⌘ + Option + - (with columns selected)
Ctrl + Option + e, then e</v>
      </c>
      <c r="D3" s="43" t="s">
        <v>141</v>
      </c>
      <c r="E3" s="44" t="str">
        <f>HYPERLINK("https://support.google.com/docs/answer/181110?co=GENIE.Platform%3DDesktop&amp;hl=en","Google Sheets Shortcuts")</f>
        <v>Google Sheets Shortcuts</v>
      </c>
      <c r="F3" s="4"/>
      <c r="K3" s="4"/>
      <c r="L3" s="4"/>
      <c r="M3" s="4"/>
      <c r="N3" s="4"/>
      <c r="O3" s="4"/>
      <c r="P3" s="4"/>
      <c r="Q3" s="4"/>
      <c r="R3" s="4"/>
      <c r="S3" s="4"/>
      <c r="T3" s="4"/>
      <c r="U3" s="4"/>
      <c r="V3" s="4"/>
      <c r="W3" s="4"/>
      <c r="X3" s="4"/>
      <c r="Y3" s="4"/>
      <c r="Z3" s="4"/>
      <c r="AA3" s="4"/>
    </row>
    <row r="4">
      <c r="E4" s="45" t="str">
        <f>HYPERLINK("https://exceljet.net/keyboard-shortcuts","Excel Shortcuts")</f>
        <v>Excel Shortcuts</v>
      </c>
      <c r="F4" s="4"/>
      <c r="K4" s="4"/>
      <c r="L4" s="4"/>
      <c r="M4" s="4"/>
      <c r="N4" s="4"/>
      <c r="O4" s="4"/>
      <c r="P4" s="4"/>
      <c r="Q4" s="4"/>
      <c r="R4" s="4"/>
      <c r="S4" s="4"/>
      <c r="T4" s="4"/>
      <c r="U4" s="4"/>
      <c r="V4" s="4"/>
      <c r="W4" s="4"/>
      <c r="X4" s="4"/>
      <c r="Y4" s="4"/>
      <c r="Z4" s="4"/>
      <c r="AA4" s="4"/>
    </row>
    <row r="5">
      <c r="E5" s="45" t="str">
        <f>HYPERLINK("https://docs.google.com/document/d/1y4DFaqHzEBBY5N0PRsqu2Gxas1kw9iJzA7PzOPekrEE/edit#","Printable Shortcuts Page")</f>
        <v>Printable Shortcuts Page</v>
      </c>
      <c r="F5" s="4"/>
      <c r="K5" s="4"/>
      <c r="L5" s="4"/>
      <c r="M5" s="4"/>
      <c r="N5" s="4"/>
      <c r="O5" s="4"/>
      <c r="P5" s="4"/>
      <c r="Q5" s="4"/>
      <c r="R5" s="4"/>
      <c r="S5" s="4"/>
      <c r="T5" s="4"/>
      <c r="U5" s="4"/>
      <c r="V5" s="4"/>
      <c r="W5" s="4"/>
      <c r="X5" s="4"/>
      <c r="Y5" s="4"/>
      <c r="Z5" s="4"/>
      <c r="AA5" s="4"/>
    </row>
    <row r="6">
      <c r="A6" s="46" t="s">
        <v>142</v>
      </c>
      <c r="B6" s="46" t="s">
        <v>141</v>
      </c>
      <c r="C6" s="46" t="s">
        <v>143</v>
      </c>
      <c r="D6" s="4"/>
      <c r="E6" s="4"/>
      <c r="F6" s="4"/>
      <c r="K6" s="4"/>
      <c r="L6" s="4"/>
      <c r="M6" s="4"/>
      <c r="N6" s="4"/>
      <c r="O6" s="4"/>
      <c r="P6" s="4"/>
      <c r="Q6" s="4"/>
      <c r="R6" s="4"/>
      <c r="S6" s="4"/>
      <c r="T6" s="4"/>
      <c r="U6" s="4"/>
      <c r="V6" s="4"/>
      <c r="W6" s="4"/>
      <c r="X6" s="4"/>
      <c r="Y6" s="4"/>
      <c r="Z6" s="4"/>
      <c r="AA6" s="4"/>
    </row>
    <row r="7">
      <c r="A7" s="47" t="s">
        <v>144</v>
      </c>
      <c r="B7" s="48" t="s">
        <v>145</v>
      </c>
      <c r="C7" s="48" t="str">
        <f t="shared" ref="C7:C8" si="1">INDEX($C$43:$D$159,MATCH(A7,$C$43:$C$159,0),2)</f>
        <v>Ctrl + /</v>
      </c>
      <c r="D7" s="49"/>
      <c r="E7" s="4"/>
      <c r="F7" s="4"/>
      <c r="K7" s="4"/>
      <c r="L7" s="4"/>
      <c r="M7" s="4"/>
      <c r="N7" s="4"/>
      <c r="O7" s="4"/>
      <c r="P7" s="4"/>
      <c r="Q7" s="4"/>
      <c r="R7" s="4"/>
      <c r="S7" s="4"/>
      <c r="T7" s="4"/>
      <c r="U7" s="4"/>
      <c r="V7" s="4"/>
      <c r="W7" s="4"/>
      <c r="X7" s="4"/>
      <c r="Y7" s="4"/>
      <c r="Z7" s="4"/>
      <c r="AA7" s="4"/>
    </row>
    <row r="8">
      <c r="A8" s="47" t="s">
        <v>146</v>
      </c>
      <c r="B8" s="48" t="s">
        <v>147</v>
      </c>
      <c r="C8" s="48" t="str">
        <f t="shared" si="1"/>
        <v>Ctrl + Home</v>
      </c>
      <c r="D8" s="50"/>
      <c r="E8" s="4"/>
      <c r="F8" s="4"/>
      <c r="K8" s="4"/>
      <c r="L8" s="4"/>
      <c r="M8" s="4"/>
      <c r="N8" s="4"/>
      <c r="O8" s="4"/>
      <c r="P8" s="4"/>
      <c r="Q8" s="4"/>
      <c r="R8" s="4"/>
      <c r="S8" s="4"/>
      <c r="T8" s="4"/>
      <c r="U8" s="4"/>
      <c r="V8" s="4"/>
      <c r="W8" s="4"/>
      <c r="X8" s="4"/>
      <c r="Y8" s="4"/>
      <c r="Z8" s="4"/>
      <c r="AA8" s="4"/>
    </row>
    <row r="9">
      <c r="A9" s="51" t="s">
        <v>148</v>
      </c>
      <c r="B9" s="52" t="s">
        <v>149</v>
      </c>
      <c r="C9" s="52" t="s">
        <v>150</v>
      </c>
      <c r="D9" s="4"/>
      <c r="E9" s="4"/>
      <c r="F9" s="4"/>
      <c r="K9" s="4"/>
      <c r="L9" s="4"/>
      <c r="M9" s="4"/>
      <c r="N9" s="4"/>
      <c r="O9" s="4"/>
      <c r="P9" s="4"/>
      <c r="Q9" s="4"/>
      <c r="R9" s="4"/>
      <c r="S9" s="4"/>
      <c r="T9" s="4"/>
      <c r="U9" s="4"/>
      <c r="V9" s="4"/>
      <c r="W9" s="4"/>
      <c r="X9" s="4"/>
      <c r="Y9" s="4"/>
      <c r="Z9" s="4"/>
      <c r="AA9" s="4"/>
    </row>
    <row r="10">
      <c r="A10" s="51" t="s">
        <v>151</v>
      </c>
      <c r="B10" s="52" t="s">
        <v>152</v>
      </c>
      <c r="C10" s="52" t="str">
        <f t="shared" ref="C10:C15" si="2">INDEX($C$43:$D$159,MATCH(A10,$C$43:$C$159,0),2)</f>
        <v>Ctrl + Shift + Page Down</v>
      </c>
      <c r="D10" s="4"/>
      <c r="E10" s="4"/>
      <c r="F10" s="4"/>
      <c r="K10" s="4"/>
      <c r="L10" s="4"/>
      <c r="M10" s="4"/>
      <c r="N10" s="4"/>
      <c r="O10" s="4"/>
      <c r="P10" s="4"/>
      <c r="Q10" s="4"/>
      <c r="R10" s="4"/>
      <c r="S10" s="4"/>
      <c r="T10" s="4"/>
      <c r="U10" s="4"/>
      <c r="V10" s="4"/>
      <c r="W10" s="4"/>
      <c r="X10" s="4"/>
      <c r="Y10" s="4"/>
      <c r="Z10" s="4"/>
      <c r="AA10" s="4"/>
    </row>
    <row r="11">
      <c r="A11" s="51" t="s">
        <v>153</v>
      </c>
      <c r="B11" s="52" t="s">
        <v>154</v>
      </c>
      <c r="C11" s="52" t="str">
        <f t="shared" si="2"/>
        <v>Ctrl + Shift + Page Up</v>
      </c>
      <c r="D11" s="4"/>
      <c r="E11" s="4"/>
      <c r="F11" s="4"/>
      <c r="K11" s="4"/>
      <c r="L11" s="4"/>
      <c r="M11" s="4"/>
      <c r="N11" s="4"/>
      <c r="O11" s="4"/>
      <c r="P11" s="4"/>
      <c r="Q11" s="4"/>
      <c r="R11" s="4"/>
      <c r="S11" s="4"/>
      <c r="T11" s="4"/>
      <c r="U11" s="4"/>
      <c r="V11" s="4"/>
      <c r="W11" s="4"/>
      <c r="X11" s="4"/>
      <c r="Y11" s="4"/>
      <c r="Z11" s="4"/>
      <c r="AA11" s="4"/>
    </row>
    <row r="12">
      <c r="A12" s="51" t="s">
        <v>155</v>
      </c>
      <c r="B12" s="52" t="s">
        <v>156</v>
      </c>
      <c r="C12" s="52" t="str">
        <f t="shared" si="2"/>
        <v>Ctrl + d</v>
      </c>
      <c r="D12" s="4"/>
      <c r="E12" s="4"/>
      <c r="F12" s="4"/>
      <c r="K12" s="4"/>
      <c r="L12" s="4"/>
      <c r="M12" s="4"/>
      <c r="N12" s="4"/>
      <c r="O12" s="4"/>
      <c r="P12" s="4"/>
      <c r="Q12" s="4"/>
      <c r="R12" s="4"/>
      <c r="S12" s="4"/>
      <c r="T12" s="4"/>
      <c r="U12" s="4"/>
      <c r="V12" s="4"/>
      <c r="W12" s="4"/>
      <c r="X12" s="4"/>
      <c r="Y12" s="4"/>
      <c r="Z12" s="4"/>
      <c r="AA12" s="4"/>
    </row>
    <row r="13">
      <c r="A13" s="51" t="s">
        <v>157</v>
      </c>
      <c r="B13" s="52" t="s">
        <v>158</v>
      </c>
      <c r="C13" s="52" t="str">
        <f t="shared" si="2"/>
        <v>Ctrl + r</v>
      </c>
      <c r="D13" s="4"/>
      <c r="E13" s="4"/>
      <c r="F13" s="4"/>
      <c r="K13" s="4"/>
      <c r="L13" s="4"/>
      <c r="M13" s="4"/>
      <c r="N13" s="4"/>
      <c r="O13" s="4"/>
      <c r="P13" s="4"/>
      <c r="Q13" s="4"/>
      <c r="R13" s="4"/>
      <c r="S13" s="4"/>
      <c r="T13" s="4"/>
      <c r="U13" s="4"/>
      <c r="V13" s="4"/>
      <c r="W13" s="4"/>
      <c r="X13" s="4"/>
      <c r="Y13" s="4"/>
      <c r="Z13" s="4"/>
      <c r="AA13" s="4"/>
    </row>
    <row r="14">
      <c r="A14" s="51" t="s">
        <v>159</v>
      </c>
      <c r="B14" s="52" t="s">
        <v>160</v>
      </c>
      <c r="C14" s="52" t="str">
        <f t="shared" si="2"/>
        <v>Ctrl + v</v>
      </c>
      <c r="D14" s="4"/>
      <c r="E14" s="4"/>
      <c r="F14" s="4"/>
      <c r="K14" s="4"/>
      <c r="L14" s="4"/>
      <c r="M14" s="4"/>
      <c r="N14" s="4"/>
      <c r="O14" s="4"/>
      <c r="P14" s="4"/>
      <c r="Q14" s="4"/>
      <c r="R14" s="4"/>
      <c r="S14" s="4"/>
      <c r="T14" s="4"/>
      <c r="U14" s="4"/>
      <c r="V14" s="4"/>
      <c r="W14" s="4"/>
      <c r="X14" s="4"/>
      <c r="Y14" s="4"/>
      <c r="Z14" s="4"/>
      <c r="AA14" s="4"/>
    </row>
    <row r="15">
      <c r="A15" s="51" t="s">
        <v>161</v>
      </c>
      <c r="B15" s="52" t="s">
        <v>162</v>
      </c>
      <c r="C15" s="52" t="str">
        <f t="shared" si="2"/>
        <v>Ctrl + Shift + v</v>
      </c>
      <c r="D15" s="4"/>
      <c r="E15" s="4"/>
      <c r="F15" s="4"/>
      <c r="K15" s="4"/>
      <c r="L15" s="4"/>
      <c r="M15" s="4"/>
      <c r="N15" s="4"/>
      <c r="O15" s="4"/>
      <c r="P15" s="4"/>
      <c r="Q15" s="4"/>
      <c r="R15" s="4"/>
      <c r="S15" s="4"/>
      <c r="T15" s="4"/>
      <c r="U15" s="4"/>
      <c r="V15" s="4"/>
      <c r="W15" s="4"/>
      <c r="X15" s="4"/>
      <c r="Y15" s="4"/>
      <c r="Z15" s="4"/>
      <c r="AA15" s="4"/>
    </row>
    <row r="16">
      <c r="A16" s="51" t="s">
        <v>163</v>
      </c>
      <c r="B16" s="52" t="s">
        <v>164</v>
      </c>
      <c r="C16" s="52" t="s">
        <v>165</v>
      </c>
      <c r="D16" s="4"/>
      <c r="E16" s="4"/>
      <c r="F16" s="4"/>
      <c r="K16" s="4"/>
      <c r="L16" s="4"/>
      <c r="M16" s="4"/>
      <c r="N16" s="4"/>
      <c r="O16" s="4"/>
      <c r="P16" s="4"/>
      <c r="Q16" s="4"/>
      <c r="R16" s="4"/>
      <c r="S16" s="4"/>
      <c r="T16" s="4"/>
      <c r="U16" s="4"/>
      <c r="V16" s="4"/>
      <c r="W16" s="4"/>
      <c r="X16" s="4"/>
      <c r="Y16" s="4"/>
      <c r="Z16" s="4"/>
      <c r="AA16" s="4"/>
    </row>
    <row r="17">
      <c r="A17" s="51" t="s">
        <v>166</v>
      </c>
      <c r="B17" s="52" t="s">
        <v>167</v>
      </c>
      <c r="C17" s="52" t="str">
        <f t="shared" ref="C17:C37" si="3">INDEX($C$43:$D$159,MATCH(A17,$C$43:$C$159,0),2)</f>
        <v>Ctrl + f</v>
      </c>
      <c r="D17" s="4"/>
      <c r="E17" s="4"/>
      <c r="F17" s="4"/>
      <c r="K17" s="4"/>
      <c r="L17" s="4"/>
      <c r="M17" s="4"/>
      <c r="N17" s="4"/>
      <c r="O17" s="4"/>
      <c r="P17" s="4"/>
      <c r="Q17" s="4"/>
      <c r="R17" s="4"/>
      <c r="S17" s="4"/>
      <c r="T17" s="4"/>
      <c r="U17" s="4"/>
      <c r="V17" s="4"/>
      <c r="W17" s="4"/>
      <c r="X17" s="4"/>
      <c r="Y17" s="4"/>
      <c r="Z17" s="4"/>
      <c r="AA17" s="4"/>
    </row>
    <row r="18">
      <c r="A18" s="51" t="s">
        <v>168</v>
      </c>
      <c r="B18" s="52" t="s">
        <v>169</v>
      </c>
      <c r="C18" s="52" t="str">
        <f t="shared" si="3"/>
        <v>Ctrl + h</v>
      </c>
      <c r="D18" s="4"/>
      <c r="E18" s="4"/>
      <c r="F18" s="4"/>
      <c r="K18" s="4"/>
      <c r="L18" s="4"/>
      <c r="M18" s="4"/>
      <c r="N18" s="4"/>
      <c r="O18" s="4"/>
      <c r="P18" s="4"/>
      <c r="Q18" s="4"/>
      <c r="R18" s="4"/>
      <c r="S18" s="4"/>
      <c r="T18" s="4"/>
      <c r="U18" s="4"/>
      <c r="V18" s="4"/>
      <c r="W18" s="4"/>
      <c r="X18" s="4"/>
      <c r="Y18" s="4"/>
      <c r="Z18" s="4"/>
      <c r="AA18" s="4"/>
    </row>
    <row r="19">
      <c r="A19" s="51" t="s">
        <v>170</v>
      </c>
      <c r="B19" s="52" t="s">
        <v>171</v>
      </c>
      <c r="C19" s="52" t="str">
        <f t="shared" si="3"/>
        <v>Ctrl + z</v>
      </c>
      <c r="D19" s="4"/>
      <c r="E19" s="4"/>
      <c r="F19" s="4"/>
      <c r="K19" s="4"/>
      <c r="L19" s="4"/>
      <c r="M19" s="4"/>
      <c r="N19" s="4"/>
      <c r="O19" s="4"/>
      <c r="P19" s="4"/>
      <c r="Q19" s="4"/>
      <c r="R19" s="4"/>
      <c r="S19" s="4"/>
      <c r="T19" s="4"/>
      <c r="U19" s="4"/>
      <c r="V19" s="4"/>
      <c r="W19" s="4"/>
      <c r="X19" s="4"/>
      <c r="Y19" s="4"/>
      <c r="Z19" s="4"/>
      <c r="AA19" s="4"/>
    </row>
    <row r="20">
      <c r="A20" s="51" t="s">
        <v>172</v>
      </c>
      <c r="B20" s="52" t="s">
        <v>173</v>
      </c>
      <c r="C20" s="52" t="str">
        <f t="shared" si="3"/>
        <v>Ctrl + y
Ctrl + Shift + z
F4</v>
      </c>
      <c r="D20" s="4"/>
      <c r="E20" s="4"/>
      <c r="F20" s="4"/>
      <c r="K20" s="4"/>
      <c r="L20" s="4"/>
      <c r="M20" s="4"/>
      <c r="N20" s="4"/>
      <c r="O20" s="4"/>
      <c r="P20" s="4"/>
      <c r="Q20" s="4"/>
      <c r="R20" s="4"/>
      <c r="S20" s="4"/>
      <c r="T20" s="4"/>
      <c r="U20" s="4"/>
      <c r="V20" s="4"/>
      <c r="W20" s="4"/>
      <c r="X20" s="4"/>
      <c r="Y20" s="4"/>
      <c r="Z20" s="4"/>
      <c r="AA20" s="4"/>
    </row>
    <row r="21">
      <c r="A21" s="51" t="s">
        <v>174</v>
      </c>
      <c r="B21" s="52" t="s">
        <v>175</v>
      </c>
      <c r="C21" s="52" t="str">
        <f t="shared" si="3"/>
        <v>Ctrl + b</v>
      </c>
      <c r="D21" s="4"/>
      <c r="E21" s="4"/>
      <c r="F21" s="4"/>
      <c r="K21" s="4"/>
      <c r="L21" s="4"/>
      <c r="M21" s="4"/>
      <c r="N21" s="4"/>
      <c r="O21" s="4"/>
      <c r="P21" s="4"/>
      <c r="Q21" s="4"/>
      <c r="R21" s="4"/>
      <c r="S21" s="4"/>
      <c r="T21" s="4"/>
      <c r="U21" s="4"/>
      <c r="V21" s="4"/>
      <c r="W21" s="4"/>
      <c r="X21" s="4"/>
      <c r="Y21" s="4"/>
      <c r="Z21" s="4"/>
      <c r="AA21" s="4"/>
    </row>
    <row r="22">
      <c r="A22" s="47" t="s">
        <v>176</v>
      </c>
      <c r="B22" s="48" t="s">
        <v>177</v>
      </c>
      <c r="C22" s="52" t="str">
        <f t="shared" si="3"/>
        <v>Ctrl + Shift + e</v>
      </c>
      <c r="D22" s="4"/>
      <c r="E22" s="4"/>
      <c r="F22" s="4"/>
      <c r="K22" s="4"/>
      <c r="L22" s="4"/>
      <c r="M22" s="4"/>
      <c r="N22" s="4"/>
      <c r="O22" s="4"/>
      <c r="P22" s="4"/>
      <c r="Q22" s="4"/>
      <c r="R22" s="4"/>
      <c r="S22" s="4"/>
      <c r="T22" s="4"/>
      <c r="U22" s="4"/>
      <c r="V22" s="4"/>
      <c r="W22" s="4"/>
      <c r="X22" s="4"/>
      <c r="Y22" s="4"/>
      <c r="Z22" s="4"/>
      <c r="AA22" s="4"/>
    </row>
    <row r="23">
      <c r="A23" s="47" t="s">
        <v>178</v>
      </c>
      <c r="B23" s="48" t="s">
        <v>179</v>
      </c>
      <c r="C23" s="52" t="str">
        <f t="shared" si="3"/>
        <v>Ctrl + Shift + l</v>
      </c>
      <c r="D23" s="4"/>
      <c r="E23" s="4"/>
      <c r="F23" s="4"/>
      <c r="K23" s="4"/>
      <c r="L23" s="4"/>
      <c r="M23" s="4"/>
      <c r="N23" s="4"/>
      <c r="O23" s="4"/>
      <c r="P23" s="4"/>
      <c r="Q23" s="4"/>
      <c r="R23" s="4"/>
      <c r="S23" s="4"/>
      <c r="T23" s="4"/>
      <c r="U23" s="4"/>
      <c r="V23" s="4"/>
      <c r="W23" s="4"/>
      <c r="X23" s="4"/>
      <c r="Y23" s="4"/>
      <c r="Z23" s="4"/>
      <c r="AA23" s="4"/>
    </row>
    <row r="24">
      <c r="A24" s="47" t="s">
        <v>180</v>
      </c>
      <c r="B24" s="48" t="s">
        <v>181</v>
      </c>
      <c r="C24" s="52" t="str">
        <f t="shared" si="3"/>
        <v>Ctrl + Shift + r</v>
      </c>
      <c r="D24" s="4"/>
      <c r="E24" s="4"/>
      <c r="F24" s="4"/>
      <c r="K24" s="4"/>
      <c r="L24" s="4"/>
      <c r="M24" s="4"/>
      <c r="N24" s="4"/>
      <c r="O24" s="4"/>
      <c r="P24" s="4"/>
      <c r="Q24" s="4"/>
      <c r="R24" s="4"/>
      <c r="S24" s="4"/>
      <c r="T24" s="4"/>
      <c r="U24" s="4"/>
      <c r="V24" s="4"/>
      <c r="W24" s="4"/>
      <c r="X24" s="4"/>
      <c r="Y24" s="4"/>
      <c r="Z24" s="4"/>
      <c r="AA24" s="4"/>
    </row>
    <row r="25">
      <c r="A25" s="51" t="s">
        <v>182</v>
      </c>
      <c r="B25" s="52" t="s">
        <v>183</v>
      </c>
      <c r="C25" s="52" t="str">
        <f t="shared" si="3"/>
        <v>Alt + Shift + 3</v>
      </c>
      <c r="D25" s="4"/>
      <c r="E25" s="4"/>
      <c r="F25" s="4"/>
      <c r="K25" s="4"/>
      <c r="L25" s="4"/>
      <c r="M25" s="4"/>
      <c r="N25" s="4"/>
      <c r="O25" s="4"/>
      <c r="P25" s="4"/>
      <c r="Q25" s="4"/>
      <c r="R25" s="4"/>
      <c r="S25" s="4"/>
      <c r="T25" s="4"/>
      <c r="U25" s="4"/>
      <c r="V25" s="4"/>
      <c r="W25" s="4"/>
      <c r="X25" s="4"/>
      <c r="Y25" s="4"/>
      <c r="Z25" s="4"/>
      <c r="AA25" s="4"/>
    </row>
    <row r="26">
      <c r="A26" s="51" t="s">
        <v>184</v>
      </c>
      <c r="B26" s="52" t="s">
        <v>185</v>
      </c>
      <c r="C26" s="52" t="str">
        <f t="shared" si="3"/>
        <v>Alt + Shift + 7
Ctrl + Shift + 7</v>
      </c>
      <c r="D26" s="4"/>
      <c r="E26" s="4"/>
      <c r="F26" s="4"/>
      <c r="K26" s="4"/>
      <c r="L26" s="4"/>
      <c r="M26" s="4"/>
      <c r="N26" s="4"/>
      <c r="O26" s="4"/>
      <c r="P26" s="4"/>
      <c r="Q26" s="4"/>
      <c r="R26" s="4"/>
      <c r="S26" s="4"/>
      <c r="T26" s="4"/>
      <c r="U26" s="4"/>
      <c r="V26" s="4"/>
      <c r="W26" s="4"/>
      <c r="X26" s="4"/>
      <c r="Y26" s="4"/>
      <c r="Z26" s="4"/>
      <c r="AA26" s="4"/>
    </row>
    <row r="27">
      <c r="A27" s="47" t="s">
        <v>186</v>
      </c>
      <c r="B27" s="48" t="s">
        <v>187</v>
      </c>
      <c r="C27" s="52" t="str">
        <f t="shared" si="3"/>
        <v>Alt + Shift + 6</v>
      </c>
      <c r="D27" s="4"/>
      <c r="E27" s="4"/>
      <c r="F27" s="4"/>
      <c r="K27" s="4"/>
      <c r="L27" s="4"/>
      <c r="M27" s="4"/>
      <c r="N27" s="4"/>
      <c r="O27" s="4"/>
      <c r="P27" s="4"/>
      <c r="Q27" s="4"/>
      <c r="R27" s="4"/>
      <c r="S27" s="4"/>
      <c r="T27" s="4"/>
      <c r="U27" s="4"/>
      <c r="V27" s="4"/>
      <c r="W27" s="4"/>
      <c r="X27" s="4"/>
      <c r="Y27" s="4"/>
      <c r="Z27" s="4"/>
      <c r="AA27" s="4"/>
    </row>
    <row r="28">
      <c r="A28" s="51" t="s">
        <v>188</v>
      </c>
      <c r="B28" s="52" t="s">
        <v>189</v>
      </c>
      <c r="C28" s="52" t="str">
        <f t="shared" si="3"/>
        <v>Ctrl + k</v>
      </c>
      <c r="D28" s="4"/>
      <c r="E28" s="4"/>
      <c r="F28" s="4"/>
      <c r="K28" s="4"/>
      <c r="L28" s="4"/>
      <c r="M28" s="4"/>
      <c r="N28" s="4"/>
      <c r="O28" s="4"/>
      <c r="P28" s="4"/>
      <c r="Q28" s="4"/>
      <c r="R28" s="4"/>
      <c r="S28" s="4"/>
      <c r="T28" s="4"/>
      <c r="U28" s="4"/>
      <c r="V28" s="4"/>
      <c r="W28" s="4"/>
      <c r="X28" s="4"/>
      <c r="Y28" s="4"/>
      <c r="Z28" s="4"/>
      <c r="AA28" s="4"/>
    </row>
    <row r="29">
      <c r="A29" s="51" t="s">
        <v>190</v>
      </c>
      <c r="B29" s="52" t="s">
        <v>191</v>
      </c>
      <c r="C29" s="52" t="str">
        <f t="shared" si="3"/>
        <v>Ctrl + Shift + 1</v>
      </c>
      <c r="D29" s="4"/>
      <c r="E29" s="4"/>
      <c r="F29" s="4"/>
      <c r="K29" s="4"/>
      <c r="L29" s="4"/>
      <c r="M29" s="4"/>
      <c r="N29" s="4"/>
      <c r="O29" s="4"/>
      <c r="P29" s="4"/>
      <c r="Q29" s="4"/>
      <c r="R29" s="4"/>
      <c r="S29" s="4"/>
      <c r="T29" s="4"/>
      <c r="U29" s="4"/>
      <c r="V29" s="4"/>
      <c r="W29" s="4"/>
      <c r="X29" s="4"/>
      <c r="Y29" s="4"/>
      <c r="Z29" s="4"/>
      <c r="AA29" s="4"/>
    </row>
    <row r="30">
      <c r="A30" s="51" t="s">
        <v>192</v>
      </c>
      <c r="B30" s="52" t="s">
        <v>193</v>
      </c>
      <c r="C30" s="52" t="str">
        <f t="shared" si="3"/>
        <v>Ctrl + Shift + 2</v>
      </c>
      <c r="D30" s="4"/>
      <c r="E30" s="4"/>
      <c r="F30" s="4"/>
      <c r="K30" s="4"/>
      <c r="L30" s="4"/>
      <c r="M30" s="4"/>
      <c r="N30" s="4"/>
      <c r="O30" s="4"/>
      <c r="P30" s="4"/>
      <c r="Q30" s="4"/>
      <c r="R30" s="4"/>
      <c r="S30" s="4"/>
      <c r="T30" s="4"/>
      <c r="U30" s="4"/>
      <c r="V30" s="4"/>
      <c r="W30" s="4"/>
      <c r="X30" s="4"/>
      <c r="Y30" s="4"/>
      <c r="Z30" s="4"/>
      <c r="AA30" s="4"/>
    </row>
    <row r="31">
      <c r="A31" s="51" t="s">
        <v>194</v>
      </c>
      <c r="B31" s="52" t="s">
        <v>195</v>
      </c>
      <c r="C31" s="52" t="str">
        <f t="shared" si="3"/>
        <v>Ctrl + Shift + 3</v>
      </c>
      <c r="D31" s="4"/>
      <c r="E31" s="53"/>
      <c r="F31" s="54"/>
      <c r="K31" s="4"/>
      <c r="L31" s="4"/>
      <c r="M31" s="4"/>
      <c r="N31" s="4"/>
      <c r="O31" s="4"/>
      <c r="P31" s="4"/>
      <c r="Q31" s="4"/>
      <c r="R31" s="4"/>
      <c r="S31" s="4"/>
      <c r="T31" s="4"/>
      <c r="U31" s="4"/>
      <c r="V31" s="4"/>
      <c r="W31" s="4"/>
      <c r="X31" s="4"/>
      <c r="Y31" s="4"/>
      <c r="Z31" s="4"/>
      <c r="AA31" s="4"/>
    </row>
    <row r="32">
      <c r="A32" s="51" t="s">
        <v>196</v>
      </c>
      <c r="B32" s="52" t="s">
        <v>197</v>
      </c>
      <c r="C32" s="52" t="str">
        <f t="shared" si="3"/>
        <v>Ctrl + Shift + 4</v>
      </c>
      <c r="D32" s="4"/>
      <c r="E32" s="53"/>
      <c r="F32" s="54"/>
      <c r="K32" s="4"/>
      <c r="L32" s="4"/>
      <c r="M32" s="4"/>
      <c r="N32" s="4"/>
      <c r="O32" s="4"/>
      <c r="P32" s="4"/>
      <c r="Q32" s="4"/>
      <c r="R32" s="4"/>
      <c r="S32" s="4"/>
      <c r="T32" s="4"/>
      <c r="U32" s="4"/>
      <c r="V32" s="4"/>
      <c r="W32" s="4"/>
      <c r="X32" s="4"/>
      <c r="Y32" s="4"/>
      <c r="Z32" s="4"/>
      <c r="AA32" s="4"/>
    </row>
    <row r="33">
      <c r="A33" s="51" t="s">
        <v>198</v>
      </c>
      <c r="B33" s="52" t="s">
        <v>199</v>
      </c>
      <c r="C33" s="52" t="str">
        <f t="shared" si="3"/>
        <v>Ctrl + Shift + 5</v>
      </c>
      <c r="D33" s="4"/>
      <c r="E33" s="53"/>
      <c r="F33" s="54"/>
      <c r="K33" s="4"/>
      <c r="L33" s="4"/>
      <c r="M33" s="4"/>
      <c r="N33" s="4"/>
      <c r="O33" s="4"/>
      <c r="P33" s="4"/>
      <c r="Q33" s="4"/>
      <c r="R33" s="4"/>
      <c r="S33" s="4"/>
      <c r="T33" s="4"/>
      <c r="U33" s="4"/>
      <c r="V33" s="4"/>
      <c r="W33" s="4"/>
      <c r="X33" s="4"/>
      <c r="Y33" s="4"/>
      <c r="Z33" s="4"/>
      <c r="AA33" s="4"/>
    </row>
    <row r="34">
      <c r="A34" s="51" t="s">
        <v>200</v>
      </c>
      <c r="B34" s="52" t="s">
        <v>201</v>
      </c>
      <c r="C34" s="52" t="str">
        <f t="shared" si="3"/>
        <v>Ctrl + \</v>
      </c>
      <c r="D34" s="4"/>
      <c r="E34" s="53"/>
      <c r="F34" s="54"/>
      <c r="K34" s="4"/>
      <c r="L34" s="4"/>
      <c r="M34" s="4"/>
      <c r="N34" s="4"/>
      <c r="O34" s="4"/>
      <c r="P34" s="4"/>
      <c r="Q34" s="4"/>
      <c r="R34" s="4"/>
      <c r="S34" s="4"/>
      <c r="T34" s="4"/>
      <c r="U34" s="4"/>
      <c r="V34" s="4"/>
      <c r="W34" s="4"/>
      <c r="X34" s="4"/>
      <c r="Y34" s="4"/>
      <c r="Z34" s="4"/>
      <c r="AA34" s="4"/>
    </row>
    <row r="35">
      <c r="A35" s="51" t="s">
        <v>202</v>
      </c>
      <c r="B35" s="52" t="s">
        <v>203</v>
      </c>
      <c r="C35" s="52" t="str">
        <f t="shared" si="3"/>
        <v>Alt + Shift + k</v>
      </c>
      <c r="D35" s="53"/>
      <c r="E35" s="53"/>
      <c r="F35" s="54"/>
      <c r="K35" s="4"/>
      <c r="L35" s="4"/>
      <c r="M35" s="4"/>
      <c r="N35" s="4"/>
      <c r="O35" s="4"/>
      <c r="P35" s="4"/>
      <c r="Q35" s="4"/>
      <c r="R35" s="4"/>
      <c r="S35" s="4"/>
      <c r="T35" s="4"/>
      <c r="U35" s="4"/>
      <c r="V35" s="4"/>
      <c r="W35" s="4"/>
      <c r="X35" s="4"/>
      <c r="Y35" s="4"/>
      <c r="Z35" s="4"/>
      <c r="AA35" s="4"/>
    </row>
    <row r="36">
      <c r="A36" s="51" t="s">
        <v>204</v>
      </c>
      <c r="B36" s="52" t="s">
        <v>205</v>
      </c>
      <c r="C36" s="52" t="str">
        <f t="shared" si="3"/>
        <v>Alt + Shift + Right arrow</v>
      </c>
      <c r="D36" s="53"/>
      <c r="E36" s="53"/>
      <c r="F36" s="54"/>
      <c r="K36" s="4"/>
      <c r="L36" s="4"/>
      <c r="M36" s="4"/>
      <c r="N36" s="4"/>
      <c r="O36" s="4"/>
      <c r="P36" s="4"/>
      <c r="Q36" s="4"/>
      <c r="R36" s="4"/>
      <c r="S36" s="4"/>
      <c r="T36" s="4"/>
      <c r="U36" s="4"/>
      <c r="V36" s="4"/>
      <c r="W36" s="4"/>
      <c r="X36" s="4"/>
      <c r="Y36" s="4"/>
      <c r="Z36" s="4"/>
      <c r="AA36" s="4"/>
    </row>
    <row r="37">
      <c r="A37" s="55" t="s">
        <v>206</v>
      </c>
      <c r="B37" s="56" t="s">
        <v>207</v>
      </c>
      <c r="C37" s="56" t="str">
        <f t="shared" si="3"/>
        <v>Alt + Shift + Left arrow</v>
      </c>
      <c r="D37" s="53"/>
      <c r="E37" s="53"/>
      <c r="F37" s="54"/>
      <c r="K37" s="4"/>
      <c r="L37" s="4"/>
      <c r="M37" s="4"/>
      <c r="N37" s="4"/>
      <c r="O37" s="4"/>
      <c r="P37" s="4"/>
      <c r="Q37" s="4"/>
      <c r="R37" s="4"/>
      <c r="S37" s="4"/>
      <c r="T37" s="4"/>
      <c r="U37" s="4"/>
      <c r="V37" s="4"/>
      <c r="W37" s="4"/>
      <c r="X37" s="4"/>
      <c r="Y37" s="4"/>
      <c r="Z37" s="4"/>
      <c r="AA37" s="4"/>
    </row>
    <row r="38">
      <c r="A38" s="4"/>
      <c r="B38" s="4"/>
      <c r="C38" s="4"/>
      <c r="D38" s="53"/>
      <c r="E38" s="53"/>
      <c r="F38" s="54"/>
      <c r="K38" s="4"/>
      <c r="L38" s="4"/>
      <c r="M38" s="4"/>
      <c r="N38" s="4"/>
      <c r="O38" s="4"/>
      <c r="P38" s="4"/>
      <c r="Q38" s="4"/>
      <c r="R38" s="4"/>
      <c r="S38" s="4"/>
      <c r="T38" s="4"/>
      <c r="U38" s="4"/>
      <c r="V38" s="4"/>
      <c r="W38" s="4"/>
      <c r="X38" s="4"/>
      <c r="Y38" s="4"/>
      <c r="Z38" s="4"/>
      <c r="AA38" s="4"/>
    </row>
    <row r="39">
      <c r="A39" s="4"/>
      <c r="B39" s="4"/>
      <c r="C39" s="4"/>
      <c r="D39" s="53"/>
      <c r="E39" s="53"/>
      <c r="F39" s="54"/>
      <c r="K39" s="4"/>
      <c r="L39" s="4"/>
      <c r="M39" s="4"/>
      <c r="N39" s="4"/>
      <c r="O39" s="4"/>
      <c r="P39" s="4"/>
      <c r="Q39" s="4"/>
      <c r="R39" s="4"/>
      <c r="S39" s="4"/>
      <c r="T39" s="4"/>
      <c r="U39" s="4"/>
      <c r="V39" s="4"/>
      <c r="W39" s="4"/>
      <c r="X39" s="4"/>
      <c r="Y39" s="4"/>
      <c r="Z39" s="4"/>
      <c r="AA39" s="4"/>
    </row>
    <row r="40">
      <c r="A40" s="4"/>
      <c r="B40" s="4"/>
      <c r="C40" s="4"/>
      <c r="D40" s="53"/>
      <c r="E40" s="53"/>
      <c r="F40" s="54"/>
      <c r="K40" s="4"/>
      <c r="L40" s="4"/>
      <c r="M40" s="4"/>
      <c r="N40" s="4"/>
      <c r="O40" s="4"/>
      <c r="P40" s="4"/>
      <c r="Q40" s="4"/>
      <c r="R40" s="4"/>
      <c r="S40" s="4"/>
      <c r="T40" s="4"/>
      <c r="U40" s="4"/>
      <c r="V40" s="4"/>
      <c r="W40" s="4"/>
      <c r="X40" s="4"/>
      <c r="Y40" s="4"/>
      <c r="Z40" s="4"/>
      <c r="AA40" s="4"/>
    </row>
    <row r="41">
      <c r="A41" s="4"/>
      <c r="B41" s="4"/>
      <c r="C41" s="4"/>
      <c r="D41" s="53"/>
      <c r="E41" s="53"/>
      <c r="F41" s="54"/>
      <c r="K41" s="4"/>
      <c r="L41" s="4"/>
      <c r="M41" s="4"/>
      <c r="N41" s="4"/>
      <c r="O41" s="4"/>
      <c r="P41" s="4"/>
      <c r="Q41" s="4"/>
      <c r="R41" s="4"/>
      <c r="S41" s="4"/>
      <c r="T41" s="4"/>
      <c r="U41" s="4"/>
      <c r="V41" s="4"/>
      <c r="W41" s="4"/>
      <c r="X41" s="4"/>
      <c r="Y41" s="4"/>
      <c r="Z41" s="4"/>
      <c r="AA41" s="4"/>
    </row>
    <row r="42">
      <c r="A42" s="57" t="s">
        <v>141</v>
      </c>
      <c r="C42" s="57" t="s">
        <v>143</v>
      </c>
      <c r="E42" s="53"/>
      <c r="F42" s="54"/>
      <c r="K42" s="4"/>
      <c r="L42" s="4"/>
      <c r="M42" s="4"/>
      <c r="N42" s="4"/>
      <c r="O42" s="4"/>
      <c r="P42" s="4"/>
      <c r="Q42" s="4"/>
      <c r="R42" s="4"/>
      <c r="S42" s="4"/>
      <c r="T42" s="4"/>
      <c r="U42" s="4"/>
      <c r="V42" s="4"/>
      <c r="W42" s="4"/>
      <c r="X42" s="4"/>
      <c r="Y42" s="4"/>
      <c r="Z42" s="4"/>
      <c r="AA42" s="4"/>
    </row>
    <row r="43">
      <c r="A43" s="58" t="s">
        <v>208</v>
      </c>
      <c r="B43" s="58"/>
      <c r="C43" s="58" t="s">
        <v>208</v>
      </c>
      <c r="D43" s="58"/>
      <c r="E43" s="53"/>
      <c r="F43" s="54"/>
      <c r="K43" s="4"/>
      <c r="L43" s="4"/>
      <c r="M43" s="4"/>
      <c r="N43" s="4"/>
      <c r="O43" s="4"/>
      <c r="P43" s="4"/>
      <c r="Q43" s="4"/>
      <c r="R43" s="4"/>
      <c r="S43" s="4"/>
      <c r="T43" s="4"/>
      <c r="U43" s="4"/>
      <c r="V43" s="4"/>
      <c r="W43" s="4"/>
      <c r="X43" s="4"/>
      <c r="Y43" s="4"/>
      <c r="Z43" s="4"/>
      <c r="AA43" s="4"/>
    </row>
    <row r="44">
      <c r="A44" s="47" t="s">
        <v>209</v>
      </c>
      <c r="B44" s="48" t="s">
        <v>210</v>
      </c>
      <c r="C44" s="47" t="s">
        <v>209</v>
      </c>
      <c r="D44" s="48" t="s">
        <v>210</v>
      </c>
      <c r="E44" s="53"/>
      <c r="F44" s="54"/>
      <c r="K44" s="4"/>
      <c r="L44" s="4"/>
      <c r="M44" s="4"/>
      <c r="N44" s="4"/>
      <c r="O44" s="4"/>
      <c r="P44" s="4"/>
      <c r="Q44" s="4"/>
      <c r="R44" s="4"/>
      <c r="S44" s="4"/>
      <c r="T44" s="4"/>
      <c r="U44" s="4"/>
      <c r="V44" s="4"/>
      <c r="W44" s="4"/>
      <c r="X44" s="4"/>
      <c r="Y44" s="4"/>
      <c r="Z44" s="4"/>
      <c r="AA44" s="4"/>
    </row>
    <row r="45">
      <c r="A45" s="47" t="s">
        <v>211</v>
      </c>
      <c r="B45" s="48" t="s">
        <v>212</v>
      </c>
      <c r="C45" s="47" t="s">
        <v>211</v>
      </c>
      <c r="D45" s="48" t="s">
        <v>212</v>
      </c>
      <c r="E45" s="53"/>
      <c r="F45" s="54"/>
      <c r="K45" s="4"/>
      <c r="L45" s="4"/>
      <c r="M45" s="4"/>
      <c r="N45" s="4"/>
      <c r="O45" s="4"/>
      <c r="P45" s="4"/>
      <c r="Q45" s="4"/>
      <c r="R45" s="4"/>
      <c r="S45" s="4"/>
      <c r="T45" s="4"/>
      <c r="U45" s="4"/>
      <c r="V45" s="4"/>
      <c r="W45" s="4"/>
      <c r="X45" s="4"/>
      <c r="Y45" s="4"/>
      <c r="Z45" s="4"/>
      <c r="AA45" s="4"/>
    </row>
    <row r="46">
      <c r="A46" s="47" t="s">
        <v>213</v>
      </c>
      <c r="B46" s="48" t="s">
        <v>214</v>
      </c>
      <c r="C46" s="47" t="s">
        <v>213</v>
      </c>
      <c r="D46" s="48" t="s">
        <v>215</v>
      </c>
      <c r="E46" s="53"/>
      <c r="F46" s="54"/>
      <c r="K46" s="4"/>
      <c r="L46" s="4"/>
      <c r="M46" s="4"/>
      <c r="N46" s="4"/>
      <c r="O46" s="4"/>
      <c r="P46" s="4"/>
      <c r="Q46" s="4"/>
      <c r="R46" s="4"/>
      <c r="S46" s="4"/>
      <c r="T46" s="4"/>
      <c r="U46" s="4"/>
      <c r="V46" s="4"/>
      <c r="W46" s="4"/>
      <c r="X46" s="4"/>
      <c r="Y46" s="4"/>
      <c r="Z46" s="4"/>
      <c r="AA46" s="4"/>
    </row>
    <row r="47">
      <c r="A47" s="47" t="s">
        <v>170</v>
      </c>
      <c r="B47" s="48" t="s">
        <v>171</v>
      </c>
      <c r="C47" s="47" t="s">
        <v>170</v>
      </c>
      <c r="D47" s="48" t="s">
        <v>216</v>
      </c>
      <c r="E47" s="53"/>
      <c r="F47" s="54"/>
      <c r="K47" s="4"/>
      <c r="L47" s="4"/>
      <c r="M47" s="4"/>
      <c r="N47" s="4"/>
      <c r="O47" s="4"/>
      <c r="P47" s="4"/>
      <c r="Q47" s="4"/>
      <c r="R47" s="4"/>
      <c r="S47" s="4"/>
      <c r="T47" s="4"/>
      <c r="U47" s="4"/>
      <c r="V47" s="4"/>
      <c r="W47" s="4"/>
      <c r="X47" s="4"/>
      <c r="Y47" s="4"/>
      <c r="Z47" s="4"/>
      <c r="AA47" s="4"/>
    </row>
    <row r="48">
      <c r="A48" s="47" t="s">
        <v>172</v>
      </c>
      <c r="B48" s="48" t="s">
        <v>173</v>
      </c>
      <c r="C48" s="47" t="s">
        <v>172</v>
      </c>
      <c r="D48" s="48" t="s">
        <v>217</v>
      </c>
      <c r="E48" s="53"/>
      <c r="F48" s="54"/>
      <c r="K48" s="4"/>
      <c r="L48" s="4"/>
      <c r="M48" s="4"/>
      <c r="N48" s="4"/>
      <c r="O48" s="4"/>
      <c r="P48" s="4"/>
      <c r="Q48" s="4"/>
      <c r="R48" s="4"/>
      <c r="S48" s="4"/>
      <c r="T48" s="4"/>
      <c r="U48" s="4"/>
      <c r="V48" s="4"/>
      <c r="W48" s="4"/>
      <c r="X48" s="4"/>
      <c r="Y48" s="4"/>
      <c r="Z48" s="4"/>
      <c r="AA48" s="4"/>
    </row>
    <row r="49">
      <c r="A49" s="47" t="s">
        <v>166</v>
      </c>
      <c r="B49" s="48" t="s">
        <v>167</v>
      </c>
      <c r="C49" s="47" t="s">
        <v>166</v>
      </c>
      <c r="D49" s="48" t="s">
        <v>218</v>
      </c>
      <c r="E49" s="53"/>
      <c r="F49" s="54"/>
      <c r="K49" s="4"/>
      <c r="L49" s="4"/>
      <c r="M49" s="4"/>
      <c r="N49" s="4"/>
      <c r="O49" s="4"/>
      <c r="P49" s="4"/>
      <c r="Q49" s="4"/>
      <c r="R49" s="4"/>
      <c r="S49" s="4"/>
      <c r="T49" s="4"/>
      <c r="U49" s="4"/>
      <c r="V49" s="4"/>
      <c r="W49" s="4"/>
      <c r="X49" s="4"/>
      <c r="Y49" s="4"/>
      <c r="Z49" s="4"/>
      <c r="AA49" s="4"/>
    </row>
    <row r="50">
      <c r="A50" s="47" t="s">
        <v>168</v>
      </c>
      <c r="B50" s="48" t="s">
        <v>169</v>
      </c>
      <c r="C50" s="47" t="s">
        <v>168</v>
      </c>
      <c r="D50" s="48" t="s">
        <v>219</v>
      </c>
      <c r="E50" s="53"/>
      <c r="F50" s="54"/>
      <c r="K50" s="4"/>
      <c r="L50" s="4"/>
      <c r="M50" s="4"/>
      <c r="N50" s="4"/>
      <c r="O50" s="4"/>
      <c r="P50" s="4"/>
      <c r="Q50" s="4"/>
      <c r="R50" s="4"/>
      <c r="S50" s="4"/>
      <c r="T50" s="4"/>
      <c r="U50" s="4"/>
      <c r="V50" s="4"/>
      <c r="W50" s="4"/>
      <c r="X50" s="4"/>
      <c r="Y50" s="4"/>
      <c r="Z50" s="4"/>
      <c r="AA50" s="4"/>
    </row>
    <row r="51">
      <c r="A51" s="47" t="s">
        <v>220</v>
      </c>
      <c r="B51" s="48" t="s">
        <v>221</v>
      </c>
      <c r="C51" s="47" t="s">
        <v>220</v>
      </c>
      <c r="D51" s="48" t="s">
        <v>222</v>
      </c>
      <c r="E51" s="53"/>
      <c r="F51" s="54"/>
      <c r="K51" s="4"/>
      <c r="L51" s="4"/>
      <c r="M51" s="4"/>
      <c r="N51" s="4"/>
      <c r="O51" s="4"/>
      <c r="P51" s="4"/>
      <c r="Q51" s="4"/>
      <c r="R51" s="4"/>
      <c r="S51" s="4"/>
      <c r="T51" s="4"/>
      <c r="U51" s="4"/>
      <c r="V51" s="4"/>
      <c r="W51" s="4"/>
      <c r="X51" s="4"/>
      <c r="Y51" s="4"/>
      <c r="Z51" s="4"/>
      <c r="AA51" s="4"/>
    </row>
    <row r="52">
      <c r="A52" s="47" t="s">
        <v>155</v>
      </c>
      <c r="B52" s="48" t="s">
        <v>156</v>
      </c>
      <c r="C52" s="47" t="s">
        <v>155</v>
      </c>
      <c r="D52" s="48" t="s">
        <v>223</v>
      </c>
      <c r="E52" s="53"/>
      <c r="F52" s="54"/>
      <c r="K52" s="4"/>
      <c r="L52" s="4"/>
      <c r="M52" s="4"/>
      <c r="N52" s="4"/>
      <c r="O52" s="4"/>
      <c r="P52" s="4"/>
      <c r="Q52" s="4"/>
      <c r="R52" s="4"/>
      <c r="S52" s="4"/>
      <c r="T52" s="4"/>
      <c r="U52" s="4"/>
      <c r="V52" s="4"/>
      <c r="W52" s="4"/>
      <c r="X52" s="4"/>
      <c r="Y52" s="4"/>
      <c r="Z52" s="4"/>
      <c r="AA52" s="4"/>
    </row>
    <row r="53">
      <c r="A53" s="47" t="s">
        <v>157</v>
      </c>
      <c r="B53" s="48" t="s">
        <v>158</v>
      </c>
      <c r="C53" s="47" t="s">
        <v>157</v>
      </c>
      <c r="D53" s="48" t="s">
        <v>224</v>
      </c>
      <c r="E53" s="53"/>
      <c r="F53" s="54"/>
      <c r="K53" s="4"/>
      <c r="L53" s="4"/>
      <c r="M53" s="4"/>
      <c r="N53" s="4"/>
      <c r="O53" s="4"/>
      <c r="P53" s="4"/>
      <c r="Q53" s="4"/>
      <c r="R53" s="4"/>
      <c r="S53" s="4"/>
      <c r="T53" s="4"/>
      <c r="U53" s="4"/>
      <c r="V53" s="4"/>
      <c r="W53" s="4"/>
      <c r="X53" s="4"/>
      <c r="Y53" s="4"/>
      <c r="Z53" s="4"/>
      <c r="AA53" s="4"/>
    </row>
    <row r="54">
      <c r="A54" s="47" t="s">
        <v>225</v>
      </c>
      <c r="B54" s="48" t="s">
        <v>226</v>
      </c>
      <c r="C54" s="47" t="s">
        <v>225</v>
      </c>
      <c r="D54" s="48" t="s">
        <v>227</v>
      </c>
      <c r="E54" s="53"/>
      <c r="F54" s="54"/>
      <c r="K54" s="4"/>
      <c r="L54" s="4"/>
      <c r="M54" s="4"/>
      <c r="N54" s="4"/>
      <c r="O54" s="4"/>
      <c r="P54" s="4"/>
      <c r="Q54" s="4"/>
      <c r="R54" s="4"/>
      <c r="S54" s="4"/>
      <c r="T54" s="4"/>
      <c r="U54" s="4"/>
      <c r="V54" s="4"/>
      <c r="W54" s="4"/>
      <c r="X54" s="4"/>
      <c r="Y54" s="4"/>
      <c r="Z54" s="4"/>
      <c r="AA54" s="4"/>
    </row>
    <row r="55">
      <c r="A55" s="47" t="s">
        <v>228</v>
      </c>
      <c r="B55" s="48" t="s">
        <v>229</v>
      </c>
      <c r="C55" s="47" t="s">
        <v>228</v>
      </c>
      <c r="D55" s="48" t="s">
        <v>230</v>
      </c>
      <c r="E55" s="53"/>
      <c r="F55" s="54"/>
      <c r="K55" s="4"/>
      <c r="L55" s="4"/>
      <c r="M55" s="4"/>
      <c r="N55" s="4"/>
      <c r="O55" s="4"/>
      <c r="P55" s="4"/>
      <c r="Q55" s="4"/>
      <c r="R55" s="4"/>
      <c r="S55" s="4"/>
      <c r="T55" s="4"/>
      <c r="U55" s="4"/>
      <c r="V55" s="4"/>
      <c r="W55" s="4"/>
      <c r="X55" s="4"/>
      <c r="Y55" s="4"/>
      <c r="Z55" s="4"/>
      <c r="AA55" s="4"/>
    </row>
    <row r="56">
      <c r="A56" s="47" t="s">
        <v>231</v>
      </c>
      <c r="B56" s="48" t="s">
        <v>232</v>
      </c>
      <c r="C56" s="47" t="s">
        <v>231</v>
      </c>
      <c r="D56" s="48" t="s">
        <v>233</v>
      </c>
      <c r="E56" s="53"/>
      <c r="F56" s="54"/>
      <c r="K56" s="4"/>
      <c r="L56" s="4"/>
      <c r="M56" s="4"/>
      <c r="N56" s="4"/>
      <c r="O56" s="4"/>
      <c r="P56" s="4"/>
      <c r="Q56" s="4"/>
      <c r="R56" s="4"/>
      <c r="S56" s="4"/>
      <c r="T56" s="4"/>
      <c r="U56" s="4"/>
      <c r="V56" s="4"/>
      <c r="W56" s="4"/>
      <c r="X56" s="4"/>
      <c r="Y56" s="4"/>
      <c r="Z56" s="4"/>
      <c r="AA56" s="4"/>
    </row>
    <row r="57">
      <c r="A57" s="47" t="s">
        <v>234</v>
      </c>
      <c r="B57" s="48" t="s">
        <v>235</v>
      </c>
      <c r="C57" s="47" t="s">
        <v>234</v>
      </c>
      <c r="D57" s="48" t="s">
        <v>236</v>
      </c>
      <c r="E57" s="53"/>
      <c r="F57" s="54"/>
      <c r="K57" s="4"/>
      <c r="L57" s="4"/>
      <c r="M57" s="4"/>
      <c r="N57" s="4"/>
      <c r="O57" s="4"/>
      <c r="P57" s="4"/>
      <c r="Q57" s="4"/>
      <c r="R57" s="4"/>
      <c r="S57" s="4"/>
      <c r="T57" s="4"/>
      <c r="U57" s="4"/>
      <c r="V57" s="4"/>
      <c r="W57" s="4"/>
      <c r="X57" s="4"/>
      <c r="Y57" s="4"/>
      <c r="Z57" s="4"/>
      <c r="AA57" s="4"/>
    </row>
    <row r="58">
      <c r="A58" s="47" t="s">
        <v>237</v>
      </c>
      <c r="B58" s="48" t="s">
        <v>238</v>
      </c>
      <c r="C58" s="47" t="s">
        <v>237</v>
      </c>
      <c r="D58" s="48" t="s">
        <v>239</v>
      </c>
      <c r="E58" s="53"/>
      <c r="F58" s="54"/>
      <c r="K58" s="4"/>
      <c r="L58" s="4"/>
      <c r="M58" s="4"/>
      <c r="N58" s="4"/>
      <c r="O58" s="4"/>
      <c r="P58" s="4"/>
      <c r="Q58" s="4"/>
      <c r="R58" s="4"/>
      <c r="S58" s="4"/>
      <c r="T58" s="4"/>
      <c r="U58" s="4"/>
      <c r="V58" s="4"/>
      <c r="W58" s="4"/>
      <c r="X58" s="4"/>
      <c r="Y58" s="4"/>
      <c r="Z58" s="4"/>
      <c r="AA58" s="4"/>
    </row>
    <row r="59">
      <c r="A59" s="47" t="s">
        <v>159</v>
      </c>
      <c r="B59" s="48" t="s">
        <v>160</v>
      </c>
      <c r="C59" s="47" t="s">
        <v>159</v>
      </c>
      <c r="D59" s="48" t="s">
        <v>240</v>
      </c>
      <c r="E59" s="53"/>
      <c r="F59" s="54"/>
      <c r="K59" s="4"/>
      <c r="L59" s="4"/>
      <c r="M59" s="4"/>
      <c r="N59" s="4"/>
      <c r="O59" s="4"/>
      <c r="P59" s="4"/>
      <c r="Q59" s="4"/>
      <c r="R59" s="4"/>
      <c r="S59" s="4"/>
      <c r="T59" s="4"/>
      <c r="U59" s="4"/>
      <c r="V59" s="4"/>
      <c r="W59" s="4"/>
      <c r="X59" s="4"/>
      <c r="Y59" s="4"/>
      <c r="Z59" s="4"/>
      <c r="AA59" s="4"/>
    </row>
    <row r="60">
      <c r="A60" s="47" t="s">
        <v>161</v>
      </c>
      <c r="B60" s="48" t="s">
        <v>162</v>
      </c>
      <c r="C60" s="47" t="s">
        <v>161</v>
      </c>
      <c r="D60" s="48" t="s">
        <v>241</v>
      </c>
      <c r="E60" s="53"/>
      <c r="F60" s="54"/>
      <c r="K60" s="4"/>
      <c r="L60" s="4"/>
      <c r="M60" s="4"/>
      <c r="N60" s="4"/>
      <c r="O60" s="4"/>
      <c r="P60" s="4"/>
      <c r="Q60" s="4"/>
      <c r="R60" s="4"/>
      <c r="S60" s="4"/>
      <c r="T60" s="4"/>
      <c r="U60" s="4"/>
      <c r="V60" s="4"/>
      <c r="W60" s="4"/>
      <c r="X60" s="4"/>
      <c r="Y60" s="4"/>
      <c r="Z60" s="4"/>
      <c r="AA60" s="4"/>
    </row>
    <row r="61">
      <c r="A61" s="47" t="s">
        <v>144</v>
      </c>
      <c r="B61" s="48" t="s">
        <v>145</v>
      </c>
      <c r="C61" s="47" t="s">
        <v>144</v>
      </c>
      <c r="D61" s="48" t="s">
        <v>242</v>
      </c>
      <c r="E61" s="53"/>
      <c r="F61" s="54"/>
      <c r="K61" s="4"/>
      <c r="L61" s="4"/>
      <c r="M61" s="4"/>
      <c r="N61" s="4"/>
      <c r="O61" s="4"/>
      <c r="P61" s="4"/>
      <c r="Q61" s="4"/>
      <c r="R61" s="4"/>
      <c r="S61" s="4"/>
      <c r="T61" s="4"/>
      <c r="U61" s="4"/>
      <c r="V61" s="4"/>
      <c r="W61" s="4"/>
      <c r="X61" s="4"/>
      <c r="Y61" s="4"/>
      <c r="Z61" s="4"/>
      <c r="AA61" s="4"/>
    </row>
    <row r="62">
      <c r="A62" s="47" t="s">
        <v>243</v>
      </c>
      <c r="B62" s="48" t="s">
        <v>244</v>
      </c>
      <c r="C62" s="47" t="s">
        <v>245</v>
      </c>
      <c r="D62" s="48" t="s">
        <v>246</v>
      </c>
      <c r="E62" s="53"/>
      <c r="F62" s="54"/>
      <c r="K62" s="4"/>
      <c r="L62" s="4"/>
      <c r="M62" s="4"/>
      <c r="N62" s="4"/>
      <c r="O62" s="4"/>
      <c r="P62" s="4"/>
      <c r="Q62" s="4"/>
      <c r="R62" s="4"/>
      <c r="S62" s="4"/>
      <c r="T62" s="4"/>
      <c r="U62" s="4"/>
      <c r="V62" s="4"/>
      <c r="W62" s="4"/>
      <c r="X62" s="4"/>
      <c r="Y62" s="4"/>
      <c r="Z62" s="4"/>
      <c r="AA62" s="4"/>
    </row>
    <row r="63">
      <c r="A63" s="47" t="s">
        <v>247</v>
      </c>
      <c r="B63" s="48" t="s">
        <v>248</v>
      </c>
      <c r="C63" s="47" t="s">
        <v>243</v>
      </c>
      <c r="D63" s="48" t="s">
        <v>244</v>
      </c>
      <c r="E63" s="53"/>
      <c r="F63" s="54"/>
      <c r="K63" s="4"/>
      <c r="L63" s="4"/>
      <c r="M63" s="4"/>
      <c r="N63" s="4"/>
      <c r="O63" s="4"/>
      <c r="P63" s="4"/>
      <c r="Q63" s="4"/>
      <c r="R63" s="4"/>
      <c r="S63" s="4"/>
      <c r="T63" s="4"/>
      <c r="U63" s="4"/>
      <c r="V63" s="4"/>
      <c r="W63" s="4"/>
      <c r="X63" s="4"/>
      <c r="Y63" s="4"/>
      <c r="Z63" s="4"/>
      <c r="AA63" s="4"/>
    </row>
    <row r="64">
      <c r="A64" s="47" t="s">
        <v>249</v>
      </c>
      <c r="B64" s="48" t="s">
        <v>250</v>
      </c>
      <c r="C64" s="47" t="s">
        <v>247</v>
      </c>
      <c r="D64" s="48" t="s">
        <v>251</v>
      </c>
      <c r="E64" s="53"/>
      <c r="F64" s="54"/>
      <c r="K64" s="4"/>
      <c r="L64" s="4"/>
      <c r="M64" s="4"/>
      <c r="N64" s="4"/>
      <c r="O64" s="4"/>
      <c r="P64" s="4"/>
      <c r="Q64" s="4"/>
      <c r="R64" s="4"/>
      <c r="S64" s="4"/>
      <c r="T64" s="4"/>
      <c r="U64" s="4"/>
      <c r="V64" s="4"/>
      <c r="W64" s="4"/>
      <c r="X64" s="4"/>
      <c r="Y64" s="4"/>
      <c r="Z64" s="4"/>
      <c r="AA64" s="4"/>
    </row>
    <row r="65">
      <c r="A65" s="59"/>
      <c r="B65" s="4"/>
      <c r="C65" s="53" t="s">
        <v>249</v>
      </c>
      <c r="D65" s="54" t="s">
        <v>252</v>
      </c>
      <c r="E65" s="53"/>
      <c r="F65" s="54"/>
      <c r="K65" s="4"/>
      <c r="L65" s="4"/>
      <c r="M65" s="4"/>
      <c r="N65" s="4"/>
      <c r="O65" s="4"/>
      <c r="P65" s="4"/>
      <c r="Q65" s="4"/>
      <c r="R65" s="4"/>
      <c r="S65" s="4"/>
      <c r="T65" s="4"/>
      <c r="U65" s="4"/>
      <c r="V65" s="4"/>
      <c r="W65" s="4"/>
      <c r="X65" s="4"/>
      <c r="Y65" s="4"/>
      <c r="Z65" s="4"/>
      <c r="AA65" s="4"/>
    </row>
    <row r="66">
      <c r="A66" s="58" t="s">
        <v>253</v>
      </c>
      <c r="B66" s="58"/>
      <c r="C66" s="58" t="s">
        <v>253</v>
      </c>
      <c r="D66" s="58"/>
      <c r="E66" s="53"/>
      <c r="F66" s="54"/>
      <c r="K66" s="4"/>
      <c r="L66" s="4"/>
      <c r="M66" s="4"/>
      <c r="N66" s="4"/>
      <c r="O66" s="4"/>
      <c r="P66" s="4"/>
      <c r="Q66" s="4"/>
      <c r="R66" s="4"/>
      <c r="S66" s="4"/>
      <c r="T66" s="4"/>
      <c r="U66" s="4"/>
      <c r="V66" s="4"/>
      <c r="W66" s="4"/>
      <c r="X66" s="4"/>
      <c r="Y66" s="4"/>
      <c r="Z66" s="4"/>
      <c r="AA66" s="4"/>
    </row>
    <row r="67">
      <c r="A67" s="47" t="s">
        <v>174</v>
      </c>
      <c r="B67" s="48" t="s">
        <v>175</v>
      </c>
      <c r="C67" s="47" t="s">
        <v>174</v>
      </c>
      <c r="D67" s="48" t="s">
        <v>254</v>
      </c>
      <c r="E67" s="53"/>
      <c r="F67" s="54"/>
      <c r="K67" s="4"/>
      <c r="L67" s="4"/>
      <c r="M67" s="4"/>
      <c r="N67" s="4"/>
      <c r="O67" s="4"/>
      <c r="P67" s="4"/>
      <c r="Q67" s="4"/>
      <c r="R67" s="4"/>
      <c r="S67" s="4"/>
      <c r="T67" s="4"/>
      <c r="U67" s="4"/>
      <c r="V67" s="4"/>
      <c r="W67" s="4"/>
      <c r="X67" s="4"/>
      <c r="Y67" s="4"/>
      <c r="Z67" s="4"/>
      <c r="AA67" s="4"/>
    </row>
    <row r="68">
      <c r="A68" s="47" t="s">
        <v>255</v>
      </c>
      <c r="B68" s="48" t="s">
        <v>256</v>
      </c>
      <c r="C68" s="47" t="s">
        <v>255</v>
      </c>
      <c r="D68" s="48" t="s">
        <v>257</v>
      </c>
      <c r="E68" s="53"/>
      <c r="F68" s="54"/>
      <c r="K68" s="4"/>
      <c r="L68" s="4"/>
      <c r="M68" s="4"/>
      <c r="N68" s="4"/>
      <c r="O68" s="4"/>
      <c r="P68" s="4"/>
      <c r="Q68" s="4"/>
      <c r="R68" s="4"/>
      <c r="S68" s="4"/>
      <c r="T68" s="4"/>
      <c r="U68" s="4"/>
      <c r="V68" s="4"/>
      <c r="W68" s="4"/>
      <c r="X68" s="4"/>
      <c r="Y68" s="4"/>
      <c r="Z68" s="4"/>
      <c r="AA68" s="4"/>
    </row>
    <row r="69">
      <c r="A69" s="47" t="s">
        <v>258</v>
      </c>
      <c r="B69" s="48" t="s">
        <v>259</v>
      </c>
      <c r="C69" s="47" t="s">
        <v>258</v>
      </c>
      <c r="D69" s="48" t="s">
        <v>260</v>
      </c>
      <c r="E69" s="53"/>
      <c r="F69" s="54"/>
      <c r="K69" s="4"/>
      <c r="L69" s="4"/>
      <c r="M69" s="4"/>
      <c r="N69" s="4"/>
      <c r="O69" s="4"/>
      <c r="P69" s="4"/>
      <c r="Q69" s="4"/>
      <c r="R69" s="4"/>
      <c r="S69" s="4"/>
      <c r="T69" s="4"/>
      <c r="U69" s="4"/>
      <c r="V69" s="4"/>
      <c r="W69" s="4"/>
      <c r="X69" s="4"/>
      <c r="Y69" s="4"/>
      <c r="Z69" s="4"/>
      <c r="AA69" s="4"/>
    </row>
    <row r="70">
      <c r="A70" s="47" t="s">
        <v>261</v>
      </c>
      <c r="B70" s="48" t="s">
        <v>262</v>
      </c>
      <c r="C70" s="47" t="s">
        <v>261</v>
      </c>
      <c r="D70" s="48" t="s">
        <v>263</v>
      </c>
      <c r="E70" s="53"/>
      <c r="F70" s="54"/>
      <c r="K70" s="4"/>
      <c r="L70" s="4"/>
      <c r="M70" s="4"/>
      <c r="N70" s="4"/>
      <c r="O70" s="4"/>
      <c r="P70" s="4"/>
      <c r="Q70" s="4"/>
      <c r="R70" s="4"/>
      <c r="S70" s="4"/>
      <c r="T70" s="4"/>
      <c r="U70" s="4"/>
      <c r="V70" s="4"/>
      <c r="W70" s="4"/>
      <c r="X70" s="4"/>
      <c r="Y70" s="4"/>
      <c r="Z70" s="4"/>
      <c r="AA70" s="4"/>
    </row>
    <row r="71">
      <c r="A71" s="47" t="s">
        <v>176</v>
      </c>
      <c r="B71" s="48" t="s">
        <v>177</v>
      </c>
      <c r="C71" s="47" t="s">
        <v>176</v>
      </c>
      <c r="D71" s="48" t="s">
        <v>264</v>
      </c>
      <c r="E71" s="53"/>
      <c r="F71" s="54"/>
      <c r="K71" s="4"/>
      <c r="L71" s="4"/>
      <c r="M71" s="4"/>
      <c r="N71" s="4"/>
      <c r="O71" s="4"/>
      <c r="P71" s="4"/>
      <c r="Q71" s="4"/>
      <c r="R71" s="4"/>
      <c r="S71" s="4"/>
      <c r="T71" s="4"/>
      <c r="U71" s="4"/>
      <c r="V71" s="4"/>
      <c r="W71" s="4"/>
      <c r="X71" s="4"/>
      <c r="Y71" s="4"/>
      <c r="Z71" s="4"/>
      <c r="AA71" s="4"/>
    </row>
    <row r="72">
      <c r="A72" s="47" t="s">
        <v>178</v>
      </c>
      <c r="B72" s="48" t="s">
        <v>179</v>
      </c>
      <c r="C72" s="47" t="s">
        <v>178</v>
      </c>
      <c r="D72" s="48" t="s">
        <v>265</v>
      </c>
      <c r="E72" s="53"/>
      <c r="F72" s="54"/>
      <c r="K72" s="4"/>
      <c r="L72" s="4"/>
      <c r="M72" s="4"/>
      <c r="N72" s="4"/>
      <c r="O72" s="4"/>
      <c r="P72" s="4"/>
      <c r="Q72" s="4"/>
      <c r="R72" s="4"/>
      <c r="S72" s="4"/>
      <c r="T72" s="4"/>
      <c r="U72" s="4"/>
      <c r="V72" s="4"/>
      <c r="W72" s="4"/>
      <c r="X72" s="4"/>
      <c r="Y72" s="4"/>
      <c r="Z72" s="4"/>
      <c r="AA72" s="4"/>
    </row>
    <row r="73">
      <c r="A73" s="47" t="s">
        <v>180</v>
      </c>
      <c r="B73" s="48" t="s">
        <v>181</v>
      </c>
      <c r="C73" s="47" t="s">
        <v>180</v>
      </c>
      <c r="D73" s="48" t="s">
        <v>266</v>
      </c>
      <c r="E73" s="53"/>
      <c r="F73" s="54"/>
      <c r="K73" s="4"/>
      <c r="L73" s="4"/>
      <c r="M73" s="4"/>
      <c r="N73" s="4"/>
      <c r="O73" s="4"/>
      <c r="P73" s="4"/>
      <c r="Q73" s="4"/>
      <c r="R73" s="4"/>
      <c r="S73" s="4"/>
      <c r="T73" s="4"/>
      <c r="U73" s="4"/>
      <c r="V73" s="4"/>
      <c r="W73" s="4"/>
      <c r="X73" s="4"/>
      <c r="Y73" s="4"/>
      <c r="Z73" s="4"/>
      <c r="AA73" s="4"/>
    </row>
    <row r="74">
      <c r="A74" s="47" t="s">
        <v>267</v>
      </c>
      <c r="B74" s="48" t="s">
        <v>268</v>
      </c>
      <c r="C74" s="47" t="s">
        <v>267</v>
      </c>
      <c r="D74" s="48" t="s">
        <v>269</v>
      </c>
      <c r="E74" s="53"/>
      <c r="F74" s="54"/>
      <c r="K74" s="4"/>
      <c r="L74" s="4"/>
      <c r="M74" s="4"/>
      <c r="N74" s="4"/>
      <c r="O74" s="4"/>
      <c r="P74" s="4"/>
      <c r="Q74" s="4"/>
      <c r="R74" s="4"/>
      <c r="S74" s="4"/>
      <c r="T74" s="4"/>
      <c r="U74" s="4"/>
      <c r="V74" s="4"/>
      <c r="W74" s="4"/>
      <c r="X74" s="4"/>
      <c r="Y74" s="4"/>
      <c r="Z74" s="4"/>
      <c r="AA74" s="4"/>
    </row>
    <row r="75">
      <c r="A75" s="47" t="s">
        <v>270</v>
      </c>
      <c r="B75" s="48" t="s">
        <v>271</v>
      </c>
      <c r="C75" s="47" t="s">
        <v>270</v>
      </c>
      <c r="D75" s="48" t="s">
        <v>272</v>
      </c>
      <c r="E75" s="53"/>
      <c r="F75" s="54"/>
      <c r="K75" s="4"/>
      <c r="L75" s="4"/>
      <c r="M75" s="4"/>
      <c r="N75" s="4"/>
      <c r="O75" s="4"/>
      <c r="P75" s="4"/>
      <c r="Q75" s="4"/>
      <c r="R75" s="4"/>
      <c r="S75" s="4"/>
      <c r="T75" s="4"/>
      <c r="U75" s="4"/>
      <c r="V75" s="4"/>
      <c r="W75" s="4"/>
      <c r="X75" s="4"/>
      <c r="Y75" s="4"/>
      <c r="Z75" s="4"/>
      <c r="AA75" s="4"/>
    </row>
    <row r="76">
      <c r="A76" s="47" t="s">
        <v>182</v>
      </c>
      <c r="B76" s="48" t="s">
        <v>183</v>
      </c>
      <c r="C76" s="47" t="s">
        <v>182</v>
      </c>
      <c r="D76" s="48" t="s">
        <v>273</v>
      </c>
      <c r="E76" s="53"/>
      <c r="F76" s="54"/>
      <c r="K76" s="4"/>
      <c r="L76" s="4"/>
      <c r="M76" s="4"/>
      <c r="N76" s="4"/>
      <c r="O76" s="4"/>
      <c r="P76" s="4"/>
      <c r="Q76" s="4"/>
      <c r="R76" s="4"/>
      <c r="S76" s="4"/>
      <c r="T76" s="4"/>
      <c r="U76" s="4"/>
      <c r="V76" s="4"/>
      <c r="W76" s="4"/>
      <c r="X76" s="4"/>
      <c r="Y76" s="4"/>
      <c r="Z76" s="4"/>
      <c r="AA76" s="4"/>
    </row>
    <row r="77">
      <c r="A77" s="47" t="s">
        <v>274</v>
      </c>
      <c r="B77" s="48" t="s">
        <v>275</v>
      </c>
      <c r="C77" s="47" t="s">
        <v>274</v>
      </c>
      <c r="D77" s="48" t="s">
        <v>276</v>
      </c>
      <c r="E77" s="53"/>
      <c r="F77" s="54"/>
      <c r="K77" s="4"/>
      <c r="L77" s="4"/>
      <c r="M77" s="4"/>
      <c r="N77" s="4"/>
      <c r="O77" s="4"/>
      <c r="P77" s="4"/>
      <c r="Q77" s="4"/>
      <c r="R77" s="4"/>
      <c r="S77" s="4"/>
      <c r="T77" s="4"/>
      <c r="U77" s="4"/>
      <c r="V77" s="4"/>
      <c r="W77" s="4"/>
      <c r="X77" s="4"/>
      <c r="Y77" s="4"/>
      <c r="Z77" s="4"/>
      <c r="AA77" s="4"/>
    </row>
    <row r="78">
      <c r="A78" s="47" t="s">
        <v>186</v>
      </c>
      <c r="B78" s="48" t="s">
        <v>187</v>
      </c>
      <c r="C78" s="47" t="s">
        <v>186</v>
      </c>
      <c r="D78" s="48" t="s">
        <v>277</v>
      </c>
      <c r="E78" s="53"/>
      <c r="F78" s="54"/>
      <c r="K78" s="4"/>
      <c r="L78" s="4"/>
      <c r="M78" s="4"/>
      <c r="N78" s="4"/>
      <c r="O78" s="4"/>
      <c r="P78" s="4"/>
      <c r="Q78" s="4"/>
      <c r="R78" s="4"/>
      <c r="S78" s="4"/>
      <c r="T78" s="4"/>
      <c r="U78" s="4"/>
      <c r="V78" s="4"/>
      <c r="W78" s="4"/>
      <c r="X78" s="4"/>
      <c r="Y78" s="4"/>
      <c r="Z78" s="4"/>
      <c r="AA78" s="4"/>
    </row>
    <row r="79">
      <c r="A79" s="47" t="s">
        <v>184</v>
      </c>
      <c r="B79" s="48" t="s">
        <v>185</v>
      </c>
      <c r="C79" s="47" t="s">
        <v>184</v>
      </c>
      <c r="D79" s="48" t="s">
        <v>278</v>
      </c>
      <c r="E79" s="53"/>
      <c r="F79" s="54"/>
      <c r="K79" s="4"/>
      <c r="L79" s="4"/>
      <c r="M79" s="4"/>
      <c r="N79" s="4"/>
      <c r="O79" s="4"/>
      <c r="P79" s="4"/>
      <c r="Q79" s="4"/>
      <c r="R79" s="4"/>
      <c r="S79" s="4"/>
      <c r="T79" s="4"/>
      <c r="U79" s="4"/>
      <c r="V79" s="4"/>
      <c r="W79" s="4"/>
      <c r="X79" s="4"/>
      <c r="Y79" s="4"/>
      <c r="Z79" s="4"/>
      <c r="AA79" s="4"/>
    </row>
    <row r="80">
      <c r="A80" s="47" t="s">
        <v>188</v>
      </c>
      <c r="B80" s="48" t="s">
        <v>189</v>
      </c>
      <c r="C80" s="47" t="s">
        <v>188</v>
      </c>
      <c r="D80" s="48" t="s">
        <v>279</v>
      </c>
      <c r="E80" s="53"/>
      <c r="F80" s="54"/>
      <c r="K80" s="4"/>
      <c r="L80" s="4"/>
      <c r="M80" s="4"/>
      <c r="N80" s="4"/>
      <c r="O80" s="4"/>
      <c r="P80" s="4"/>
      <c r="Q80" s="4"/>
      <c r="R80" s="4"/>
      <c r="S80" s="4"/>
      <c r="T80" s="4"/>
      <c r="U80" s="4"/>
      <c r="V80" s="4"/>
      <c r="W80" s="4"/>
      <c r="X80" s="4"/>
      <c r="Y80" s="4"/>
      <c r="Z80" s="4"/>
      <c r="AA80" s="4"/>
    </row>
    <row r="81">
      <c r="A81" s="47" t="s">
        <v>280</v>
      </c>
      <c r="B81" s="48" t="s">
        <v>281</v>
      </c>
      <c r="C81" s="47" t="s">
        <v>280</v>
      </c>
      <c r="D81" s="48" t="s">
        <v>282</v>
      </c>
      <c r="E81" s="53"/>
      <c r="F81" s="54"/>
      <c r="K81" s="4"/>
      <c r="L81" s="4"/>
      <c r="M81" s="4"/>
      <c r="N81" s="4"/>
      <c r="O81" s="4"/>
      <c r="P81" s="4"/>
      <c r="Q81" s="4"/>
      <c r="R81" s="4"/>
      <c r="S81" s="4"/>
      <c r="T81" s="4"/>
      <c r="U81" s="4"/>
      <c r="V81" s="4"/>
      <c r="W81" s="4"/>
      <c r="X81" s="4"/>
      <c r="Y81" s="4"/>
      <c r="Z81" s="4"/>
      <c r="AA81" s="4"/>
    </row>
    <row r="82">
      <c r="A82" s="47" t="s">
        <v>283</v>
      </c>
      <c r="B82" s="48" t="s">
        <v>284</v>
      </c>
      <c r="C82" s="47" t="s">
        <v>283</v>
      </c>
      <c r="D82" s="48" t="s">
        <v>285</v>
      </c>
      <c r="E82" s="53"/>
      <c r="F82" s="54"/>
      <c r="K82" s="4"/>
      <c r="L82" s="4"/>
      <c r="M82" s="4"/>
      <c r="N82" s="4"/>
      <c r="O82" s="4"/>
      <c r="P82" s="4"/>
      <c r="Q82" s="4"/>
      <c r="R82" s="4"/>
      <c r="S82" s="4"/>
      <c r="T82" s="4"/>
      <c r="U82" s="4"/>
      <c r="V82" s="4"/>
      <c r="W82" s="4"/>
      <c r="X82" s="4"/>
      <c r="Y82" s="4"/>
      <c r="Z82" s="4"/>
      <c r="AA82" s="4"/>
    </row>
    <row r="83">
      <c r="A83" s="47" t="s">
        <v>286</v>
      </c>
      <c r="B83" s="48" t="s">
        <v>287</v>
      </c>
      <c r="C83" s="47" t="s">
        <v>286</v>
      </c>
      <c r="D83" s="48" t="s">
        <v>288</v>
      </c>
      <c r="E83" s="53"/>
      <c r="F83" s="54"/>
      <c r="K83" s="4"/>
      <c r="L83" s="4"/>
      <c r="M83" s="4"/>
      <c r="N83" s="4"/>
      <c r="O83" s="4"/>
      <c r="P83" s="4"/>
      <c r="Q83" s="4"/>
      <c r="R83" s="4"/>
      <c r="S83" s="4"/>
      <c r="T83" s="4"/>
      <c r="U83" s="4"/>
      <c r="V83" s="4"/>
      <c r="W83" s="4"/>
      <c r="X83" s="4"/>
      <c r="Y83" s="4"/>
      <c r="Z83" s="4"/>
      <c r="AA83" s="4"/>
    </row>
    <row r="84">
      <c r="A84" s="47" t="s">
        <v>190</v>
      </c>
      <c r="B84" s="48" t="s">
        <v>191</v>
      </c>
      <c r="C84" s="47" t="s">
        <v>190</v>
      </c>
      <c r="D84" s="48" t="s">
        <v>191</v>
      </c>
      <c r="E84" s="53"/>
      <c r="F84" s="54"/>
      <c r="K84" s="4"/>
      <c r="L84" s="4"/>
      <c r="M84" s="4"/>
      <c r="N84" s="4"/>
      <c r="O84" s="4"/>
      <c r="P84" s="4"/>
      <c r="Q84" s="4"/>
      <c r="R84" s="4"/>
      <c r="S84" s="4"/>
      <c r="T84" s="4"/>
      <c r="U84" s="4"/>
      <c r="V84" s="4"/>
      <c r="W84" s="4"/>
      <c r="X84" s="4"/>
      <c r="Y84" s="4"/>
      <c r="Z84" s="4"/>
      <c r="AA84" s="4"/>
    </row>
    <row r="85">
      <c r="A85" s="47" t="s">
        <v>192</v>
      </c>
      <c r="B85" s="48" t="s">
        <v>193</v>
      </c>
      <c r="C85" s="47" t="s">
        <v>192</v>
      </c>
      <c r="D85" s="48" t="s">
        <v>193</v>
      </c>
      <c r="E85" s="53"/>
      <c r="F85" s="54"/>
      <c r="K85" s="4"/>
      <c r="L85" s="4"/>
      <c r="M85" s="4"/>
      <c r="N85" s="4"/>
      <c r="O85" s="4"/>
      <c r="P85" s="4"/>
      <c r="Q85" s="4"/>
      <c r="R85" s="4"/>
      <c r="S85" s="4"/>
      <c r="T85" s="4"/>
      <c r="U85" s="4"/>
      <c r="V85" s="4"/>
      <c r="W85" s="4"/>
      <c r="X85" s="4"/>
      <c r="Y85" s="4"/>
      <c r="Z85" s="4"/>
      <c r="AA85" s="4"/>
    </row>
    <row r="86">
      <c r="A86" s="47" t="s">
        <v>194</v>
      </c>
      <c r="B86" s="48" t="s">
        <v>195</v>
      </c>
      <c r="C86" s="47" t="s">
        <v>194</v>
      </c>
      <c r="D86" s="48" t="s">
        <v>195</v>
      </c>
      <c r="E86" s="53"/>
      <c r="F86" s="54"/>
      <c r="K86" s="4"/>
      <c r="L86" s="4"/>
      <c r="M86" s="4"/>
      <c r="N86" s="4"/>
      <c r="O86" s="4"/>
      <c r="P86" s="4"/>
      <c r="Q86" s="4"/>
      <c r="R86" s="4"/>
      <c r="S86" s="4"/>
      <c r="T86" s="4"/>
      <c r="U86" s="4"/>
      <c r="V86" s="4"/>
      <c r="W86" s="4"/>
      <c r="X86" s="4"/>
      <c r="Y86" s="4"/>
      <c r="Z86" s="4"/>
      <c r="AA86" s="4"/>
    </row>
    <row r="87">
      <c r="A87" s="47" t="s">
        <v>196</v>
      </c>
      <c r="B87" s="48" t="s">
        <v>197</v>
      </c>
      <c r="C87" s="47" t="s">
        <v>196</v>
      </c>
      <c r="D87" s="48" t="s">
        <v>197</v>
      </c>
      <c r="E87" s="53"/>
      <c r="F87" s="54"/>
      <c r="K87" s="4"/>
      <c r="L87" s="4"/>
      <c r="M87" s="4"/>
      <c r="N87" s="4"/>
      <c r="O87" s="4"/>
      <c r="P87" s="4"/>
      <c r="Q87" s="4"/>
      <c r="R87" s="4"/>
      <c r="S87" s="4"/>
      <c r="T87" s="4"/>
      <c r="U87" s="4"/>
      <c r="V87" s="4"/>
      <c r="W87" s="4"/>
      <c r="X87" s="4"/>
      <c r="Y87" s="4"/>
      <c r="Z87" s="4"/>
      <c r="AA87" s="4"/>
    </row>
    <row r="88">
      <c r="A88" s="47" t="s">
        <v>198</v>
      </c>
      <c r="B88" s="48" t="s">
        <v>199</v>
      </c>
      <c r="C88" s="47" t="s">
        <v>198</v>
      </c>
      <c r="D88" s="48" t="s">
        <v>199</v>
      </c>
      <c r="E88" s="53"/>
      <c r="F88" s="54"/>
      <c r="K88" s="4"/>
      <c r="L88" s="4"/>
      <c r="M88" s="4"/>
      <c r="N88" s="4"/>
      <c r="O88" s="4"/>
      <c r="P88" s="4"/>
      <c r="Q88" s="4"/>
      <c r="R88" s="4"/>
      <c r="S88" s="4"/>
      <c r="T88" s="4"/>
      <c r="U88" s="4"/>
      <c r="V88" s="4"/>
      <c r="W88" s="4"/>
      <c r="X88" s="4"/>
      <c r="Y88" s="4"/>
      <c r="Z88" s="4"/>
      <c r="AA88" s="4"/>
    </row>
    <row r="89">
      <c r="A89" s="47" t="s">
        <v>289</v>
      </c>
      <c r="B89" s="48" t="s">
        <v>290</v>
      </c>
      <c r="C89" s="47" t="s">
        <v>289</v>
      </c>
      <c r="D89" s="48" t="s">
        <v>290</v>
      </c>
      <c r="E89" s="53"/>
      <c r="F89" s="54"/>
      <c r="K89" s="4"/>
      <c r="L89" s="4"/>
      <c r="M89" s="4"/>
      <c r="N89" s="4"/>
      <c r="O89" s="4"/>
      <c r="P89" s="4"/>
      <c r="Q89" s="4"/>
      <c r="R89" s="4"/>
      <c r="S89" s="4"/>
      <c r="T89" s="4"/>
      <c r="U89" s="4"/>
      <c r="V89" s="4"/>
      <c r="W89" s="4"/>
      <c r="X89" s="4"/>
      <c r="Y89" s="4"/>
      <c r="Z89" s="4"/>
      <c r="AA89" s="4"/>
    </row>
    <row r="90">
      <c r="A90" s="47" t="s">
        <v>200</v>
      </c>
      <c r="B90" s="48" t="s">
        <v>201</v>
      </c>
      <c r="C90" s="47" t="s">
        <v>200</v>
      </c>
      <c r="D90" s="48" t="s">
        <v>291</v>
      </c>
      <c r="E90" s="53"/>
      <c r="F90" s="54"/>
      <c r="K90" s="4"/>
      <c r="L90" s="4"/>
      <c r="M90" s="4"/>
      <c r="N90" s="4"/>
      <c r="O90" s="4"/>
      <c r="P90" s="4"/>
      <c r="Q90" s="4"/>
      <c r="R90" s="4"/>
      <c r="S90" s="4"/>
      <c r="T90" s="4"/>
      <c r="U90" s="4"/>
      <c r="V90" s="4"/>
      <c r="W90" s="4"/>
      <c r="X90" s="4"/>
      <c r="Y90" s="4"/>
      <c r="Z90" s="4"/>
      <c r="AA90" s="4"/>
    </row>
    <row r="91">
      <c r="A91" s="58" t="s">
        <v>292</v>
      </c>
      <c r="B91" s="58"/>
      <c r="C91" s="58" t="s">
        <v>292</v>
      </c>
      <c r="D91" s="58"/>
      <c r="E91" s="53"/>
      <c r="F91" s="54"/>
      <c r="K91" s="4"/>
      <c r="L91" s="4"/>
      <c r="M91" s="4"/>
      <c r="N91" s="4"/>
      <c r="O91" s="4"/>
      <c r="P91" s="4"/>
      <c r="Q91" s="4"/>
      <c r="R91" s="4"/>
      <c r="S91" s="4"/>
      <c r="T91" s="4"/>
      <c r="U91" s="4"/>
      <c r="V91" s="4"/>
      <c r="W91" s="4"/>
      <c r="X91" s="4"/>
      <c r="Y91" s="4"/>
      <c r="Z91" s="4"/>
      <c r="AA91" s="4"/>
    </row>
    <row r="92">
      <c r="A92" s="53" t="s">
        <v>293</v>
      </c>
      <c r="B92" s="54" t="s">
        <v>294</v>
      </c>
      <c r="C92" s="53" t="s">
        <v>293</v>
      </c>
      <c r="D92" s="54" t="s">
        <v>295</v>
      </c>
      <c r="E92" s="53"/>
      <c r="F92" s="54"/>
      <c r="K92" s="4"/>
      <c r="L92" s="4"/>
      <c r="M92" s="4"/>
      <c r="N92" s="4"/>
      <c r="O92" s="4"/>
      <c r="P92" s="4"/>
      <c r="Q92" s="4"/>
      <c r="R92" s="4"/>
      <c r="S92" s="4"/>
      <c r="T92" s="4"/>
      <c r="U92" s="4"/>
      <c r="V92" s="4"/>
      <c r="W92" s="4"/>
      <c r="X92" s="4"/>
      <c r="Y92" s="4"/>
      <c r="Z92" s="4"/>
      <c r="AA92" s="4"/>
    </row>
    <row r="93">
      <c r="A93" s="53" t="s">
        <v>146</v>
      </c>
      <c r="B93" s="54" t="s">
        <v>147</v>
      </c>
      <c r="C93" s="53" t="s">
        <v>146</v>
      </c>
      <c r="D93" s="54" t="s">
        <v>296</v>
      </c>
      <c r="E93" s="53"/>
      <c r="F93" s="54"/>
      <c r="K93" s="4"/>
      <c r="L93" s="4"/>
      <c r="M93" s="4"/>
      <c r="N93" s="4"/>
      <c r="O93" s="4"/>
      <c r="P93" s="4"/>
      <c r="Q93" s="4"/>
      <c r="R93" s="4"/>
      <c r="S93" s="4"/>
      <c r="T93" s="4"/>
      <c r="U93" s="4"/>
      <c r="V93" s="4"/>
      <c r="W93" s="4"/>
      <c r="X93" s="4"/>
      <c r="Y93" s="4"/>
      <c r="Z93" s="4"/>
      <c r="AA93" s="4"/>
    </row>
    <row r="94">
      <c r="A94" s="53" t="s">
        <v>297</v>
      </c>
      <c r="B94" s="54" t="s">
        <v>298</v>
      </c>
      <c r="C94" s="53" t="s">
        <v>297</v>
      </c>
      <c r="D94" s="54" t="s">
        <v>299</v>
      </c>
      <c r="E94" s="53"/>
      <c r="F94" s="54"/>
      <c r="K94" s="4"/>
      <c r="L94" s="4"/>
      <c r="M94" s="4"/>
      <c r="N94" s="4"/>
      <c r="O94" s="4"/>
      <c r="P94" s="4"/>
      <c r="Q94" s="4"/>
      <c r="R94" s="4"/>
      <c r="S94" s="4"/>
      <c r="T94" s="4"/>
      <c r="U94" s="4"/>
      <c r="V94" s="4"/>
      <c r="W94" s="4"/>
      <c r="X94" s="4"/>
      <c r="Y94" s="4"/>
      <c r="Z94" s="4"/>
      <c r="AA94" s="4"/>
    </row>
    <row r="95">
      <c r="A95" s="53" t="s">
        <v>300</v>
      </c>
      <c r="B95" s="54" t="s">
        <v>301</v>
      </c>
      <c r="C95" s="53" t="s">
        <v>300</v>
      </c>
      <c r="D95" s="54" t="s">
        <v>302</v>
      </c>
      <c r="E95" s="53"/>
      <c r="F95" s="54"/>
      <c r="K95" s="4"/>
      <c r="L95" s="4"/>
      <c r="M95" s="4"/>
      <c r="N95" s="4"/>
      <c r="O95" s="4"/>
      <c r="P95" s="4"/>
      <c r="Q95" s="4"/>
      <c r="R95" s="4"/>
      <c r="S95" s="4"/>
      <c r="T95" s="4"/>
      <c r="U95" s="4"/>
      <c r="V95" s="4"/>
      <c r="W95" s="4"/>
      <c r="X95" s="4"/>
      <c r="Y95" s="4"/>
      <c r="Z95" s="4"/>
      <c r="AA95" s="4"/>
    </row>
    <row r="96">
      <c r="A96" s="53" t="s">
        <v>303</v>
      </c>
      <c r="B96" s="54" t="s">
        <v>304</v>
      </c>
      <c r="C96" s="53" t="s">
        <v>303</v>
      </c>
      <c r="D96" s="54" t="s">
        <v>305</v>
      </c>
      <c r="E96" s="53"/>
      <c r="F96" s="54"/>
      <c r="K96" s="4"/>
      <c r="L96" s="4"/>
      <c r="M96" s="4"/>
      <c r="N96" s="4"/>
      <c r="O96" s="4"/>
      <c r="P96" s="4"/>
      <c r="Q96" s="4"/>
      <c r="R96" s="4"/>
      <c r="S96" s="4"/>
      <c r="T96" s="4"/>
      <c r="U96" s="4"/>
      <c r="V96" s="4"/>
      <c r="W96" s="4"/>
      <c r="X96" s="4"/>
      <c r="Y96" s="4"/>
      <c r="Z96" s="4"/>
      <c r="AA96" s="4"/>
    </row>
    <row r="97">
      <c r="A97" s="53" t="s">
        <v>151</v>
      </c>
      <c r="B97" s="54" t="s">
        <v>152</v>
      </c>
      <c r="C97" s="53" t="s">
        <v>151</v>
      </c>
      <c r="D97" s="54" t="s">
        <v>306</v>
      </c>
      <c r="E97" s="53"/>
      <c r="F97" s="54"/>
      <c r="K97" s="4"/>
      <c r="L97" s="4"/>
      <c r="M97" s="4"/>
      <c r="N97" s="4"/>
      <c r="O97" s="4"/>
      <c r="P97" s="4"/>
      <c r="Q97" s="4"/>
      <c r="R97" s="4"/>
      <c r="S97" s="4"/>
      <c r="T97" s="4"/>
      <c r="U97" s="4"/>
      <c r="V97" s="4"/>
      <c r="W97" s="4"/>
      <c r="X97" s="4"/>
      <c r="Y97" s="4"/>
      <c r="Z97" s="4"/>
      <c r="AA97" s="4"/>
    </row>
    <row r="98">
      <c r="A98" s="53" t="s">
        <v>153</v>
      </c>
      <c r="B98" s="54" t="s">
        <v>154</v>
      </c>
      <c r="C98" s="53" t="s">
        <v>153</v>
      </c>
      <c r="D98" s="54" t="s">
        <v>307</v>
      </c>
      <c r="E98" s="53"/>
      <c r="F98" s="54"/>
      <c r="K98" s="4"/>
      <c r="L98" s="4"/>
      <c r="M98" s="4"/>
      <c r="N98" s="4"/>
      <c r="O98" s="4"/>
      <c r="P98" s="4"/>
      <c r="Q98" s="4"/>
      <c r="R98" s="4"/>
      <c r="S98" s="4"/>
      <c r="T98" s="4"/>
      <c r="U98" s="4"/>
      <c r="V98" s="4"/>
      <c r="W98" s="4"/>
      <c r="X98" s="4"/>
      <c r="Y98" s="4"/>
      <c r="Z98" s="4"/>
      <c r="AA98" s="4"/>
    </row>
    <row r="99">
      <c r="A99" s="53" t="s">
        <v>202</v>
      </c>
      <c r="B99" s="54" t="s">
        <v>203</v>
      </c>
      <c r="C99" s="53" t="s">
        <v>202</v>
      </c>
      <c r="D99" s="54" t="s">
        <v>308</v>
      </c>
      <c r="E99" s="53"/>
      <c r="F99" s="54"/>
      <c r="K99" s="4"/>
      <c r="L99" s="4"/>
      <c r="M99" s="4"/>
      <c r="N99" s="4"/>
      <c r="O99" s="4"/>
      <c r="P99" s="4"/>
      <c r="Q99" s="4"/>
      <c r="R99" s="4"/>
      <c r="S99" s="4"/>
      <c r="T99" s="4"/>
      <c r="U99" s="4"/>
      <c r="V99" s="4"/>
      <c r="W99" s="4"/>
      <c r="X99" s="4"/>
      <c r="Y99" s="4"/>
      <c r="Z99" s="4"/>
      <c r="AA99" s="4"/>
    </row>
    <row r="100">
      <c r="A100" s="53" t="s">
        <v>309</v>
      </c>
      <c r="B100" s="54" t="s">
        <v>310</v>
      </c>
      <c r="C100" s="53" t="s">
        <v>309</v>
      </c>
      <c r="D100" s="54" t="s">
        <v>311</v>
      </c>
      <c r="E100" s="53"/>
      <c r="F100" s="54"/>
      <c r="K100" s="4"/>
      <c r="L100" s="4"/>
      <c r="M100" s="4"/>
      <c r="N100" s="4"/>
      <c r="O100" s="4"/>
      <c r="P100" s="4"/>
      <c r="Q100" s="4"/>
      <c r="R100" s="4"/>
      <c r="S100" s="4"/>
      <c r="T100" s="4"/>
      <c r="U100" s="4"/>
      <c r="V100" s="4"/>
      <c r="W100" s="4"/>
      <c r="X100" s="4"/>
      <c r="Y100" s="4"/>
      <c r="Z100" s="4"/>
      <c r="AA100" s="4"/>
    </row>
    <row r="101">
      <c r="A101" s="53" t="s">
        <v>312</v>
      </c>
      <c r="B101" s="54" t="s">
        <v>313</v>
      </c>
      <c r="C101" s="53" t="s">
        <v>312</v>
      </c>
      <c r="D101" s="54" t="s">
        <v>314</v>
      </c>
      <c r="E101" s="53"/>
      <c r="F101" s="54"/>
      <c r="K101" s="4"/>
      <c r="L101" s="4"/>
      <c r="M101" s="4"/>
      <c r="N101" s="4"/>
      <c r="O101" s="4"/>
      <c r="P101" s="4"/>
      <c r="Q101" s="4"/>
      <c r="R101" s="4"/>
      <c r="S101" s="4"/>
      <c r="T101" s="4"/>
      <c r="U101" s="4"/>
      <c r="V101" s="4"/>
      <c r="W101" s="4"/>
      <c r="X101" s="4"/>
      <c r="Y101" s="4"/>
      <c r="Z101" s="4"/>
      <c r="AA101" s="4"/>
    </row>
    <row r="102">
      <c r="A102" s="53" t="s">
        <v>315</v>
      </c>
      <c r="B102" s="54" t="s">
        <v>316</v>
      </c>
      <c r="C102" s="53" t="s">
        <v>315</v>
      </c>
      <c r="D102" s="54" t="s">
        <v>317</v>
      </c>
      <c r="E102" s="53"/>
      <c r="F102" s="54"/>
      <c r="K102" s="4"/>
      <c r="L102" s="4"/>
      <c r="M102" s="4"/>
      <c r="N102" s="4"/>
      <c r="O102" s="4"/>
      <c r="P102" s="4"/>
      <c r="Q102" s="4"/>
      <c r="R102" s="4"/>
      <c r="S102" s="4"/>
      <c r="T102" s="4"/>
      <c r="U102" s="4"/>
      <c r="V102" s="4"/>
      <c r="W102" s="4"/>
      <c r="X102" s="4"/>
      <c r="Y102" s="4"/>
      <c r="Z102" s="4"/>
      <c r="AA102" s="4"/>
    </row>
    <row r="103">
      <c r="A103" s="53" t="s">
        <v>318</v>
      </c>
      <c r="B103" s="54" t="s">
        <v>319</v>
      </c>
      <c r="C103" s="53" t="s">
        <v>318</v>
      </c>
      <c r="D103" s="54" t="s">
        <v>320</v>
      </c>
      <c r="E103" s="53"/>
      <c r="F103" s="54"/>
      <c r="K103" s="4"/>
      <c r="L103" s="4"/>
      <c r="M103" s="4"/>
      <c r="N103" s="4"/>
      <c r="O103" s="4"/>
      <c r="P103" s="4"/>
      <c r="Q103" s="4"/>
      <c r="R103" s="4"/>
      <c r="S103" s="4"/>
      <c r="T103" s="4"/>
      <c r="U103" s="4"/>
      <c r="V103" s="4"/>
      <c r="W103" s="4"/>
      <c r="X103" s="4"/>
      <c r="Y103" s="4"/>
      <c r="Z103" s="4"/>
      <c r="AA103" s="4"/>
    </row>
    <row r="104">
      <c r="A104" s="53" t="s">
        <v>321</v>
      </c>
      <c r="B104" s="54" t="s">
        <v>322</v>
      </c>
      <c r="C104" s="53" t="s">
        <v>321</v>
      </c>
      <c r="D104" s="54" t="s">
        <v>323</v>
      </c>
      <c r="E104" s="53"/>
      <c r="F104" s="54"/>
      <c r="K104" s="4"/>
      <c r="L104" s="4"/>
      <c r="M104" s="4"/>
      <c r="N104" s="4"/>
      <c r="O104" s="4"/>
      <c r="P104" s="4"/>
      <c r="Q104" s="4"/>
      <c r="R104" s="4"/>
      <c r="S104" s="4"/>
      <c r="T104" s="4"/>
      <c r="U104" s="4"/>
      <c r="V104" s="4"/>
      <c r="W104" s="4"/>
      <c r="X104" s="4"/>
      <c r="Y104" s="4"/>
      <c r="Z104" s="4"/>
      <c r="AA104" s="4"/>
    </row>
    <row r="105">
      <c r="A105" s="53" t="s">
        <v>324</v>
      </c>
      <c r="B105" s="54" t="s">
        <v>325</v>
      </c>
      <c r="C105" s="53" t="s">
        <v>324</v>
      </c>
      <c r="D105" s="54" t="s">
        <v>326</v>
      </c>
      <c r="E105" s="53"/>
      <c r="F105" s="54"/>
      <c r="K105" s="4"/>
      <c r="L105" s="4"/>
      <c r="M105" s="4"/>
      <c r="N105" s="4"/>
      <c r="O105" s="4"/>
      <c r="P105" s="4"/>
      <c r="Q105" s="4"/>
      <c r="R105" s="4"/>
      <c r="S105" s="4"/>
      <c r="T105" s="4"/>
      <c r="U105" s="4"/>
      <c r="V105" s="4"/>
      <c r="W105" s="4"/>
      <c r="X105" s="4"/>
      <c r="Y105" s="4"/>
      <c r="Z105" s="4"/>
      <c r="AA105" s="4"/>
    </row>
    <row r="106">
      <c r="A106" s="53" t="s">
        <v>327</v>
      </c>
      <c r="B106" s="54" t="s">
        <v>328</v>
      </c>
      <c r="C106" s="53" t="s">
        <v>327</v>
      </c>
      <c r="D106" s="54" t="s">
        <v>329</v>
      </c>
      <c r="E106" s="53"/>
      <c r="F106" s="54"/>
      <c r="K106" s="4"/>
      <c r="L106" s="4"/>
      <c r="M106" s="4"/>
      <c r="N106" s="4"/>
      <c r="O106" s="4"/>
      <c r="P106" s="4"/>
      <c r="Q106" s="4"/>
      <c r="R106" s="4"/>
      <c r="S106" s="4"/>
      <c r="T106" s="4"/>
      <c r="U106" s="4"/>
      <c r="V106" s="4"/>
      <c r="W106" s="4"/>
      <c r="X106" s="4"/>
      <c r="Y106" s="4"/>
      <c r="Z106" s="4"/>
      <c r="AA106" s="4"/>
    </row>
    <row r="107">
      <c r="A107" s="53" t="s">
        <v>330</v>
      </c>
      <c r="B107" s="54" t="s">
        <v>331</v>
      </c>
      <c r="C107" s="53" t="s">
        <v>330</v>
      </c>
      <c r="D107" s="54" t="s">
        <v>331</v>
      </c>
      <c r="E107" s="53"/>
      <c r="F107" s="54"/>
      <c r="K107" s="4"/>
      <c r="L107" s="4"/>
      <c r="M107" s="4"/>
      <c r="N107" s="4"/>
      <c r="O107" s="4"/>
      <c r="P107" s="4"/>
      <c r="Q107" s="4"/>
      <c r="R107" s="4"/>
      <c r="S107" s="4"/>
      <c r="T107" s="4"/>
      <c r="U107" s="4"/>
      <c r="V107" s="4"/>
      <c r="W107" s="4"/>
      <c r="X107" s="4"/>
      <c r="Y107" s="4"/>
      <c r="Z107" s="4"/>
      <c r="AA107" s="4"/>
    </row>
    <row r="108">
      <c r="A108" s="53" t="s">
        <v>332</v>
      </c>
      <c r="B108" s="54" t="s">
        <v>333</v>
      </c>
      <c r="C108" s="53" t="s">
        <v>332</v>
      </c>
      <c r="D108" s="54" t="s">
        <v>331</v>
      </c>
      <c r="E108" s="53"/>
      <c r="F108" s="54"/>
      <c r="K108" s="4"/>
      <c r="L108" s="4"/>
      <c r="M108" s="4"/>
      <c r="N108" s="4"/>
      <c r="O108" s="4"/>
      <c r="P108" s="4"/>
      <c r="Q108" s="4"/>
      <c r="R108" s="4"/>
      <c r="S108" s="4"/>
      <c r="T108" s="4"/>
      <c r="U108" s="4"/>
      <c r="V108" s="4"/>
      <c r="W108" s="4"/>
      <c r="X108" s="4"/>
      <c r="Y108" s="4"/>
      <c r="Z108" s="4"/>
      <c r="AA108" s="4"/>
    </row>
    <row r="109">
      <c r="A109" s="58" t="s">
        <v>334</v>
      </c>
      <c r="B109" s="58"/>
      <c r="C109" s="58" t="s">
        <v>334</v>
      </c>
      <c r="D109" s="58"/>
      <c r="E109" s="53"/>
      <c r="F109" s="54"/>
      <c r="K109" s="4"/>
      <c r="L109" s="4"/>
      <c r="M109" s="4"/>
      <c r="N109" s="4"/>
      <c r="O109" s="4"/>
      <c r="P109" s="4"/>
      <c r="Q109" s="4"/>
      <c r="R109" s="4"/>
      <c r="S109" s="4"/>
      <c r="T109" s="4"/>
      <c r="U109" s="4"/>
      <c r="V109" s="4"/>
      <c r="W109" s="4"/>
      <c r="X109" s="4"/>
      <c r="Y109" s="4"/>
      <c r="Z109" s="4"/>
      <c r="AA109" s="4"/>
    </row>
    <row r="110">
      <c r="A110" s="53" t="s">
        <v>335</v>
      </c>
      <c r="B110" s="54" t="s">
        <v>336</v>
      </c>
      <c r="C110" s="53" t="s">
        <v>335</v>
      </c>
      <c r="D110" s="54" t="s">
        <v>336</v>
      </c>
      <c r="E110" s="53"/>
      <c r="F110" s="54"/>
      <c r="K110" s="4"/>
      <c r="L110" s="4"/>
      <c r="M110" s="4"/>
      <c r="N110" s="4"/>
      <c r="O110" s="4"/>
      <c r="P110" s="4"/>
      <c r="Q110" s="4"/>
      <c r="R110" s="4"/>
      <c r="S110" s="4"/>
      <c r="T110" s="4"/>
      <c r="U110" s="4"/>
      <c r="V110" s="4"/>
      <c r="W110" s="4"/>
      <c r="X110" s="4"/>
      <c r="Y110" s="4"/>
      <c r="Z110" s="4"/>
      <c r="AA110" s="4"/>
    </row>
    <row r="111">
      <c r="A111" s="53" t="s">
        <v>337</v>
      </c>
      <c r="B111" s="54" t="s">
        <v>338</v>
      </c>
      <c r="C111" s="53" t="s">
        <v>337</v>
      </c>
      <c r="D111" s="54" t="s">
        <v>339</v>
      </c>
      <c r="E111" s="53"/>
      <c r="F111" s="54"/>
      <c r="K111" s="4"/>
      <c r="L111" s="4"/>
      <c r="M111" s="4"/>
      <c r="N111" s="4"/>
      <c r="O111" s="4"/>
      <c r="P111" s="4"/>
      <c r="Q111" s="4"/>
      <c r="R111" s="4"/>
      <c r="S111" s="4"/>
      <c r="T111" s="4"/>
      <c r="U111" s="4"/>
      <c r="V111" s="4"/>
      <c r="W111" s="4"/>
      <c r="X111" s="4"/>
      <c r="Y111" s="4"/>
      <c r="Z111" s="4"/>
      <c r="AA111" s="4"/>
    </row>
    <row r="112">
      <c r="A112" s="53" t="s">
        <v>340</v>
      </c>
      <c r="B112" s="54" t="s">
        <v>341</v>
      </c>
      <c r="C112" s="53" t="s">
        <v>340</v>
      </c>
      <c r="D112" s="54" t="s">
        <v>342</v>
      </c>
      <c r="E112" s="53"/>
      <c r="F112" s="54"/>
      <c r="K112" s="4"/>
      <c r="L112" s="4"/>
      <c r="M112" s="4"/>
      <c r="N112" s="4"/>
      <c r="O112" s="4"/>
      <c r="P112" s="4"/>
      <c r="Q112" s="4"/>
      <c r="R112" s="4"/>
      <c r="S112" s="4"/>
      <c r="T112" s="4"/>
      <c r="U112" s="4"/>
      <c r="V112" s="4"/>
      <c r="W112" s="4"/>
      <c r="X112" s="4"/>
      <c r="Y112" s="4"/>
      <c r="Z112" s="4"/>
      <c r="AA112" s="4"/>
    </row>
    <row r="113">
      <c r="A113" s="53" t="s">
        <v>343</v>
      </c>
      <c r="B113" s="54" t="s">
        <v>344</v>
      </c>
      <c r="C113" s="53" t="s">
        <v>343</v>
      </c>
      <c r="D113" s="54" t="s">
        <v>345</v>
      </c>
      <c r="E113" s="53"/>
      <c r="F113" s="54"/>
      <c r="K113" s="4"/>
      <c r="L113" s="4"/>
      <c r="M113" s="4"/>
      <c r="N113" s="4"/>
      <c r="O113" s="4"/>
      <c r="P113" s="4"/>
      <c r="Q113" s="4"/>
      <c r="R113" s="4"/>
      <c r="S113" s="4"/>
      <c r="T113" s="4"/>
      <c r="U113" s="4"/>
      <c r="V113" s="4"/>
      <c r="W113" s="4"/>
      <c r="X113" s="4"/>
      <c r="Y113" s="4"/>
      <c r="Z113" s="4"/>
      <c r="AA113" s="4"/>
    </row>
    <row r="114">
      <c r="A114" s="53" t="s">
        <v>346</v>
      </c>
      <c r="B114" s="54" t="s">
        <v>347</v>
      </c>
      <c r="C114" s="53" t="s">
        <v>346</v>
      </c>
      <c r="D114" s="54" t="s">
        <v>348</v>
      </c>
      <c r="E114" s="53"/>
      <c r="F114" s="54"/>
      <c r="K114" s="4"/>
      <c r="L114" s="4"/>
      <c r="M114" s="4"/>
      <c r="N114" s="4"/>
      <c r="O114" s="4"/>
      <c r="P114" s="4"/>
      <c r="Q114" s="4"/>
      <c r="R114" s="4"/>
      <c r="S114" s="4"/>
      <c r="T114" s="4"/>
      <c r="U114" s="4"/>
      <c r="V114" s="4"/>
      <c r="W114" s="4"/>
      <c r="X114" s="4"/>
      <c r="Y114" s="4"/>
      <c r="Z114" s="4"/>
      <c r="AA114" s="4"/>
    </row>
    <row r="115">
      <c r="A115" s="53" t="s">
        <v>349</v>
      </c>
      <c r="B115" s="54" t="s">
        <v>350</v>
      </c>
      <c r="C115" s="53" t="s">
        <v>349</v>
      </c>
      <c r="D115" s="54" t="s">
        <v>351</v>
      </c>
      <c r="E115" s="53"/>
      <c r="F115" s="54"/>
      <c r="K115" s="4"/>
      <c r="L115" s="4"/>
      <c r="M115" s="4"/>
      <c r="N115" s="4"/>
      <c r="O115" s="4"/>
      <c r="P115" s="4"/>
      <c r="Q115" s="4"/>
      <c r="R115" s="4"/>
      <c r="S115" s="4"/>
      <c r="T115" s="4"/>
      <c r="U115" s="4"/>
      <c r="V115" s="4"/>
      <c r="W115" s="4"/>
      <c r="X115" s="4"/>
      <c r="Y115" s="4"/>
      <c r="Z115" s="4"/>
      <c r="AA115" s="4"/>
    </row>
    <row r="116">
      <c r="A116" s="58" t="s">
        <v>352</v>
      </c>
      <c r="B116" s="58"/>
      <c r="C116" s="58" t="s">
        <v>352</v>
      </c>
      <c r="D116" s="58"/>
      <c r="E116" s="53"/>
      <c r="F116" s="54"/>
      <c r="K116" s="4"/>
      <c r="L116" s="4"/>
      <c r="M116" s="4"/>
      <c r="N116" s="4"/>
      <c r="O116" s="4"/>
      <c r="P116" s="4"/>
      <c r="Q116" s="4"/>
      <c r="R116" s="4"/>
      <c r="S116" s="4"/>
      <c r="T116" s="4"/>
      <c r="U116" s="4"/>
      <c r="V116" s="4"/>
      <c r="W116" s="4"/>
      <c r="X116" s="4"/>
      <c r="Y116" s="4"/>
      <c r="Z116" s="4"/>
      <c r="AA116" s="4"/>
    </row>
    <row r="117">
      <c r="A117" s="53" t="s">
        <v>353</v>
      </c>
      <c r="B117" s="54" t="s">
        <v>354</v>
      </c>
      <c r="C117" s="53" t="s">
        <v>353</v>
      </c>
      <c r="D117" s="54" t="s">
        <v>355</v>
      </c>
      <c r="E117" s="53"/>
      <c r="F117" s="54"/>
      <c r="K117" s="4"/>
      <c r="L117" s="4"/>
      <c r="M117" s="4"/>
      <c r="N117" s="4"/>
      <c r="O117" s="4"/>
      <c r="P117" s="4"/>
      <c r="Q117" s="4"/>
      <c r="R117" s="4"/>
      <c r="S117" s="4"/>
      <c r="T117" s="4"/>
      <c r="U117" s="4"/>
      <c r="V117" s="4"/>
      <c r="W117" s="4"/>
      <c r="X117" s="4"/>
      <c r="Y117" s="4"/>
      <c r="Z117" s="4"/>
      <c r="AA117" s="4"/>
    </row>
    <row r="118">
      <c r="A118" s="53" t="s">
        <v>356</v>
      </c>
      <c r="B118" s="54" t="s">
        <v>357</v>
      </c>
      <c r="C118" s="53" t="s">
        <v>356</v>
      </c>
      <c r="D118" s="54" t="s">
        <v>358</v>
      </c>
      <c r="E118" s="53"/>
      <c r="F118" s="54"/>
      <c r="K118" s="4"/>
      <c r="L118" s="4"/>
      <c r="M118" s="4"/>
      <c r="N118" s="4"/>
      <c r="O118" s="4"/>
      <c r="P118" s="4"/>
      <c r="Q118" s="4"/>
      <c r="R118" s="4"/>
      <c r="S118" s="4"/>
      <c r="T118" s="4"/>
      <c r="U118" s="4"/>
      <c r="V118" s="4"/>
      <c r="W118" s="4"/>
      <c r="X118" s="4"/>
      <c r="Y118" s="4"/>
      <c r="Z118" s="4"/>
      <c r="AA118" s="4"/>
    </row>
    <row r="119">
      <c r="A119" s="53" t="s">
        <v>359</v>
      </c>
      <c r="B119" s="54" t="s">
        <v>165</v>
      </c>
      <c r="C119" s="53" t="s">
        <v>359</v>
      </c>
      <c r="D119" s="54" t="s">
        <v>360</v>
      </c>
      <c r="E119" s="53"/>
      <c r="F119" s="54"/>
      <c r="G119" s="4"/>
      <c r="H119" s="4"/>
      <c r="I119" s="4"/>
      <c r="J119" s="4"/>
      <c r="K119" s="4"/>
      <c r="L119" s="4"/>
      <c r="M119" s="4"/>
      <c r="N119" s="4"/>
      <c r="O119" s="4"/>
      <c r="P119" s="4"/>
      <c r="Q119" s="4"/>
      <c r="R119" s="4"/>
      <c r="S119" s="4"/>
      <c r="T119" s="4"/>
      <c r="U119" s="4"/>
      <c r="V119" s="4"/>
      <c r="W119" s="4"/>
      <c r="X119" s="4"/>
      <c r="Y119" s="4"/>
      <c r="Z119" s="4"/>
      <c r="AA119" s="4"/>
    </row>
    <row r="120">
      <c r="A120" s="53" t="s">
        <v>361</v>
      </c>
      <c r="B120" s="54" t="s">
        <v>362</v>
      </c>
      <c r="C120" s="53" t="s">
        <v>361</v>
      </c>
      <c r="D120" s="54" t="s">
        <v>363</v>
      </c>
      <c r="E120" s="53"/>
      <c r="F120" s="54"/>
      <c r="G120" s="4"/>
      <c r="H120" s="4"/>
      <c r="I120" s="4"/>
      <c r="J120" s="4"/>
      <c r="K120" s="4"/>
      <c r="L120" s="4"/>
      <c r="M120" s="4"/>
      <c r="N120" s="4"/>
      <c r="O120" s="4"/>
      <c r="P120" s="4"/>
      <c r="Q120" s="4"/>
      <c r="R120" s="4"/>
      <c r="S120" s="4"/>
      <c r="T120" s="4"/>
      <c r="U120" s="4"/>
      <c r="V120" s="4"/>
      <c r="W120" s="4"/>
      <c r="X120" s="4"/>
      <c r="Y120" s="4"/>
      <c r="Z120" s="4"/>
      <c r="AA120" s="4"/>
    </row>
    <row r="121">
      <c r="A121" s="53" t="s">
        <v>364</v>
      </c>
      <c r="B121" s="54" t="s">
        <v>365</v>
      </c>
      <c r="C121" s="53" t="s">
        <v>364</v>
      </c>
      <c r="D121" s="54" t="s">
        <v>366</v>
      </c>
      <c r="E121" s="53"/>
      <c r="F121" s="54"/>
      <c r="G121" s="4"/>
      <c r="H121" s="4"/>
      <c r="I121" s="4"/>
      <c r="J121" s="4"/>
      <c r="K121" s="4"/>
      <c r="L121" s="4"/>
      <c r="M121" s="4"/>
      <c r="N121" s="4"/>
      <c r="O121" s="4"/>
      <c r="P121" s="4"/>
      <c r="Q121" s="4"/>
      <c r="R121" s="4"/>
      <c r="S121" s="4"/>
      <c r="T121" s="4"/>
      <c r="U121" s="4"/>
      <c r="V121" s="4"/>
      <c r="W121" s="4"/>
      <c r="X121" s="4"/>
      <c r="Y121" s="4"/>
      <c r="Z121" s="4"/>
      <c r="AA121" s="4"/>
    </row>
    <row r="122">
      <c r="A122" s="53" t="s">
        <v>367</v>
      </c>
      <c r="B122" s="54" t="s">
        <v>368</v>
      </c>
      <c r="C122" s="53" t="s">
        <v>367</v>
      </c>
      <c r="D122" s="54" t="s">
        <v>369</v>
      </c>
      <c r="E122" s="53"/>
      <c r="F122" s="54"/>
      <c r="G122" s="4"/>
      <c r="H122" s="4"/>
      <c r="I122" s="4"/>
      <c r="J122" s="4"/>
      <c r="K122" s="4"/>
      <c r="L122" s="4"/>
      <c r="M122" s="4"/>
      <c r="N122" s="4"/>
      <c r="O122" s="4"/>
      <c r="P122" s="4"/>
      <c r="Q122" s="4"/>
      <c r="R122" s="4"/>
      <c r="S122" s="4"/>
      <c r="T122" s="4"/>
      <c r="U122" s="4"/>
      <c r="V122" s="4"/>
      <c r="W122" s="4"/>
      <c r="X122" s="4"/>
      <c r="Y122" s="4"/>
      <c r="Z122" s="4"/>
      <c r="AA122" s="4"/>
    </row>
    <row r="123">
      <c r="A123" s="53" t="s">
        <v>370</v>
      </c>
      <c r="B123" s="54" t="s">
        <v>371</v>
      </c>
      <c r="C123" s="53" t="s">
        <v>370</v>
      </c>
      <c r="D123" s="54" t="s">
        <v>372</v>
      </c>
      <c r="E123" s="53"/>
      <c r="F123" s="54"/>
      <c r="G123" s="4"/>
      <c r="H123" s="4"/>
      <c r="I123" s="4"/>
      <c r="J123" s="4"/>
      <c r="K123" s="4"/>
      <c r="L123" s="4"/>
      <c r="M123" s="4"/>
      <c r="N123" s="4"/>
      <c r="O123" s="4"/>
      <c r="P123" s="4"/>
      <c r="Q123" s="4"/>
      <c r="R123" s="4"/>
      <c r="S123" s="4"/>
      <c r="T123" s="4"/>
      <c r="U123" s="4"/>
      <c r="V123" s="4"/>
      <c r="W123" s="4"/>
      <c r="X123" s="4"/>
      <c r="Y123" s="4"/>
      <c r="Z123" s="4"/>
      <c r="AA123" s="4"/>
    </row>
    <row r="124">
      <c r="A124" s="53" t="s">
        <v>373</v>
      </c>
      <c r="B124" s="54" t="s">
        <v>374</v>
      </c>
      <c r="C124" s="53" t="s">
        <v>373</v>
      </c>
      <c r="D124" s="54" t="s">
        <v>375</v>
      </c>
      <c r="E124" s="53"/>
      <c r="F124" s="54"/>
      <c r="G124" s="4"/>
      <c r="H124" s="4"/>
      <c r="I124" s="4"/>
      <c r="J124" s="4"/>
      <c r="K124" s="4"/>
      <c r="L124" s="4"/>
      <c r="M124" s="4"/>
      <c r="N124" s="4"/>
      <c r="O124" s="4"/>
      <c r="P124" s="4"/>
      <c r="Q124" s="4"/>
      <c r="R124" s="4"/>
      <c r="S124" s="4"/>
      <c r="T124" s="4"/>
      <c r="U124" s="4"/>
      <c r="V124" s="4"/>
      <c r="W124" s="4"/>
      <c r="X124" s="4"/>
      <c r="Y124" s="4"/>
      <c r="Z124" s="4"/>
      <c r="AA124" s="4"/>
    </row>
    <row r="125">
      <c r="A125" s="53" t="s">
        <v>376</v>
      </c>
      <c r="B125" s="54" t="s">
        <v>377</v>
      </c>
      <c r="C125" s="53" t="s">
        <v>376</v>
      </c>
      <c r="D125" s="54" t="s">
        <v>378</v>
      </c>
      <c r="E125" s="53"/>
      <c r="F125" s="54"/>
      <c r="G125" s="4"/>
      <c r="H125" s="4"/>
      <c r="I125" s="4"/>
      <c r="J125" s="4"/>
      <c r="K125" s="4"/>
      <c r="L125" s="4"/>
      <c r="M125" s="4"/>
      <c r="N125" s="4"/>
      <c r="O125" s="4"/>
      <c r="P125" s="4"/>
      <c r="Q125" s="4"/>
      <c r="R125" s="4"/>
      <c r="S125" s="4"/>
      <c r="T125" s="4"/>
      <c r="U125" s="4"/>
      <c r="V125" s="4"/>
      <c r="W125" s="4"/>
      <c r="X125" s="4"/>
      <c r="Y125" s="4"/>
      <c r="Z125" s="4"/>
      <c r="AA125" s="4"/>
    </row>
    <row r="126">
      <c r="A126" s="53" t="s">
        <v>379</v>
      </c>
      <c r="B126" s="54" t="s">
        <v>380</v>
      </c>
      <c r="C126" s="53" t="s">
        <v>379</v>
      </c>
      <c r="D126" s="54" t="s">
        <v>381</v>
      </c>
      <c r="E126" s="53"/>
      <c r="F126" s="54"/>
      <c r="G126" s="4"/>
      <c r="H126" s="4"/>
      <c r="I126" s="4"/>
      <c r="J126" s="4"/>
      <c r="K126" s="4"/>
      <c r="L126" s="4"/>
      <c r="M126" s="4"/>
      <c r="N126" s="4"/>
      <c r="O126" s="4"/>
      <c r="P126" s="4"/>
      <c r="Q126" s="4"/>
      <c r="R126" s="4"/>
      <c r="S126" s="4"/>
      <c r="T126" s="4"/>
      <c r="U126" s="4"/>
      <c r="V126" s="4"/>
      <c r="W126" s="4"/>
      <c r="X126" s="4"/>
      <c r="Y126" s="4"/>
      <c r="Z126" s="4"/>
      <c r="AA126" s="4"/>
    </row>
    <row r="127">
      <c r="A127" s="53" t="s">
        <v>382</v>
      </c>
      <c r="B127" s="54" t="s">
        <v>383</v>
      </c>
      <c r="C127" s="53" t="s">
        <v>382</v>
      </c>
      <c r="D127" s="54" t="s">
        <v>384</v>
      </c>
      <c r="E127" s="53"/>
      <c r="F127" s="54"/>
      <c r="G127" s="4"/>
      <c r="H127" s="4"/>
      <c r="I127" s="4"/>
      <c r="J127" s="4"/>
      <c r="K127" s="4"/>
      <c r="L127" s="4"/>
      <c r="M127" s="4"/>
      <c r="N127" s="4"/>
      <c r="O127" s="4"/>
      <c r="P127" s="4"/>
      <c r="Q127" s="4"/>
      <c r="R127" s="4"/>
      <c r="S127" s="4"/>
      <c r="T127" s="4"/>
      <c r="U127" s="4"/>
      <c r="V127" s="4"/>
      <c r="W127" s="4"/>
      <c r="X127" s="4"/>
      <c r="Y127" s="4"/>
      <c r="Z127" s="4"/>
      <c r="AA127" s="4"/>
    </row>
    <row r="128">
      <c r="A128" s="53" t="s">
        <v>385</v>
      </c>
      <c r="B128" s="54" t="s">
        <v>386</v>
      </c>
      <c r="C128" s="53" t="s">
        <v>385</v>
      </c>
      <c r="D128" s="54" t="s">
        <v>387</v>
      </c>
      <c r="E128" s="53"/>
      <c r="F128" s="54"/>
      <c r="G128" s="4"/>
      <c r="H128" s="4"/>
      <c r="I128" s="4"/>
      <c r="J128" s="4"/>
      <c r="K128" s="4"/>
      <c r="L128" s="4"/>
      <c r="M128" s="4"/>
      <c r="N128" s="4"/>
      <c r="O128" s="4"/>
      <c r="P128" s="4"/>
      <c r="Q128" s="4"/>
      <c r="R128" s="4"/>
      <c r="S128" s="4"/>
      <c r="T128" s="4"/>
      <c r="U128" s="4"/>
      <c r="V128" s="4"/>
      <c r="W128" s="4"/>
      <c r="X128" s="4"/>
      <c r="Y128" s="4"/>
      <c r="Z128" s="4"/>
      <c r="AA128" s="4"/>
    </row>
    <row r="129">
      <c r="A129" s="53" t="s">
        <v>388</v>
      </c>
      <c r="B129" s="54" t="s">
        <v>389</v>
      </c>
      <c r="C129" s="53" t="s">
        <v>388</v>
      </c>
      <c r="D129" s="54" t="s">
        <v>390</v>
      </c>
      <c r="E129" s="53"/>
      <c r="F129" s="54"/>
      <c r="G129" s="4"/>
      <c r="H129" s="4"/>
      <c r="I129" s="4"/>
      <c r="J129" s="4"/>
      <c r="K129" s="4"/>
      <c r="L129" s="4"/>
      <c r="M129" s="4"/>
      <c r="N129" s="4"/>
      <c r="O129" s="4"/>
      <c r="P129" s="4"/>
      <c r="Q129" s="4"/>
      <c r="R129" s="4"/>
      <c r="S129" s="4"/>
      <c r="T129" s="4"/>
      <c r="U129" s="4"/>
      <c r="V129" s="4"/>
      <c r="W129" s="4"/>
      <c r="X129" s="4"/>
      <c r="Y129" s="4"/>
      <c r="Z129" s="4"/>
      <c r="AA129" s="4"/>
    </row>
    <row r="130">
      <c r="A130" s="53" t="s">
        <v>391</v>
      </c>
      <c r="B130" s="54" t="s">
        <v>392</v>
      </c>
      <c r="C130" s="53" t="s">
        <v>391</v>
      </c>
      <c r="D130" s="54" t="s">
        <v>393</v>
      </c>
      <c r="E130" s="53"/>
      <c r="F130" s="54"/>
      <c r="G130" s="4"/>
      <c r="H130" s="4"/>
      <c r="I130" s="4"/>
      <c r="J130" s="4"/>
      <c r="K130" s="4"/>
      <c r="L130" s="4"/>
      <c r="M130" s="4"/>
      <c r="N130" s="4"/>
      <c r="O130" s="4"/>
      <c r="P130" s="4"/>
      <c r="Q130" s="4"/>
      <c r="R130" s="4"/>
      <c r="S130" s="4"/>
      <c r="T130" s="4"/>
      <c r="U130" s="4"/>
      <c r="V130" s="4"/>
      <c r="W130" s="4"/>
      <c r="X130" s="4"/>
      <c r="Y130" s="4"/>
      <c r="Z130" s="4"/>
      <c r="AA130" s="4"/>
    </row>
    <row r="131">
      <c r="A131" s="53" t="s">
        <v>394</v>
      </c>
      <c r="B131" s="54" t="s">
        <v>395</v>
      </c>
      <c r="C131" s="53" t="s">
        <v>394</v>
      </c>
      <c r="D131" s="54" t="s">
        <v>396</v>
      </c>
      <c r="E131" s="53"/>
      <c r="F131" s="54"/>
      <c r="G131" s="4"/>
      <c r="H131" s="4"/>
      <c r="I131" s="4"/>
      <c r="J131" s="4"/>
      <c r="K131" s="4"/>
      <c r="L131" s="4"/>
      <c r="M131" s="4"/>
      <c r="N131" s="4"/>
      <c r="O131" s="4"/>
      <c r="P131" s="4"/>
      <c r="Q131" s="4"/>
      <c r="R131" s="4"/>
      <c r="S131" s="4"/>
      <c r="T131" s="4"/>
      <c r="U131" s="4"/>
      <c r="V131" s="4"/>
      <c r="W131" s="4"/>
      <c r="X131" s="4"/>
      <c r="Y131" s="4"/>
      <c r="Z131" s="4"/>
      <c r="AA131" s="4"/>
    </row>
    <row r="132">
      <c r="A132" s="58" t="s">
        <v>397</v>
      </c>
      <c r="B132" s="58"/>
      <c r="C132" s="58" t="s">
        <v>397</v>
      </c>
      <c r="D132" s="58"/>
      <c r="E132" s="53"/>
      <c r="F132" s="54"/>
      <c r="G132" s="4"/>
      <c r="H132" s="4"/>
      <c r="I132" s="4"/>
      <c r="J132" s="4"/>
      <c r="K132" s="4"/>
      <c r="L132" s="4"/>
      <c r="M132" s="4"/>
      <c r="N132" s="4"/>
      <c r="O132" s="4"/>
      <c r="P132" s="4"/>
      <c r="Q132" s="4"/>
      <c r="R132" s="4"/>
      <c r="S132" s="4"/>
      <c r="T132" s="4"/>
      <c r="U132" s="4"/>
      <c r="V132" s="4"/>
      <c r="W132" s="4"/>
      <c r="X132" s="4"/>
      <c r="Y132" s="4"/>
      <c r="Z132" s="4"/>
      <c r="AA132" s="4"/>
    </row>
    <row r="133">
      <c r="A133" s="47" t="s">
        <v>398</v>
      </c>
      <c r="B133" s="48" t="s">
        <v>399</v>
      </c>
      <c r="C133" s="47" t="s">
        <v>398</v>
      </c>
      <c r="D133" s="48" t="s">
        <v>400</v>
      </c>
      <c r="E133" s="53"/>
      <c r="F133" s="54"/>
      <c r="G133" s="4"/>
      <c r="H133" s="4"/>
      <c r="I133" s="4"/>
      <c r="J133" s="4"/>
      <c r="K133" s="4"/>
      <c r="L133" s="4"/>
      <c r="M133" s="4"/>
      <c r="N133" s="4"/>
      <c r="O133" s="4"/>
      <c r="P133" s="4"/>
      <c r="Q133" s="4"/>
      <c r="R133" s="4"/>
      <c r="S133" s="4"/>
      <c r="T133" s="4"/>
      <c r="U133" s="4"/>
      <c r="V133" s="4"/>
      <c r="W133" s="4"/>
      <c r="X133" s="4"/>
      <c r="Y133" s="4"/>
      <c r="Z133" s="4"/>
      <c r="AA133" s="4"/>
    </row>
    <row r="134">
      <c r="A134" s="47" t="s">
        <v>401</v>
      </c>
      <c r="B134" s="48" t="s">
        <v>402</v>
      </c>
      <c r="C134" s="47" t="s">
        <v>401</v>
      </c>
      <c r="D134" s="48" t="s">
        <v>403</v>
      </c>
      <c r="E134" s="53"/>
      <c r="F134" s="54"/>
      <c r="G134" s="4"/>
      <c r="H134" s="4"/>
      <c r="I134" s="4"/>
      <c r="J134" s="4"/>
      <c r="K134" s="4"/>
      <c r="L134" s="4"/>
      <c r="M134" s="4"/>
      <c r="N134" s="4"/>
      <c r="O134" s="4"/>
      <c r="P134" s="4"/>
      <c r="Q134" s="4"/>
      <c r="R134" s="4"/>
      <c r="S134" s="4"/>
      <c r="T134" s="4"/>
      <c r="U134" s="4"/>
      <c r="V134" s="4"/>
      <c r="W134" s="4"/>
      <c r="X134" s="4"/>
      <c r="Y134" s="4"/>
      <c r="Z134" s="4"/>
      <c r="AA134" s="4"/>
    </row>
    <row r="135">
      <c r="A135" s="47" t="s">
        <v>404</v>
      </c>
      <c r="B135" s="48" t="s">
        <v>405</v>
      </c>
      <c r="C135" s="47" t="s">
        <v>404</v>
      </c>
      <c r="D135" s="48" t="s">
        <v>406</v>
      </c>
      <c r="E135" s="53"/>
      <c r="F135" s="54"/>
      <c r="G135" s="4"/>
      <c r="H135" s="4"/>
      <c r="I135" s="4"/>
      <c r="J135" s="4"/>
      <c r="K135" s="4"/>
      <c r="L135" s="4"/>
      <c r="M135" s="4"/>
      <c r="N135" s="4"/>
      <c r="O135" s="4"/>
      <c r="P135" s="4"/>
      <c r="Q135" s="4"/>
      <c r="R135" s="4"/>
      <c r="S135" s="4"/>
      <c r="T135" s="4"/>
      <c r="U135" s="4"/>
      <c r="V135" s="4"/>
      <c r="W135" s="4"/>
      <c r="X135" s="4"/>
      <c r="Y135" s="4"/>
      <c r="Z135" s="4"/>
      <c r="AA135" s="4"/>
    </row>
    <row r="136">
      <c r="A136" s="47" t="s">
        <v>407</v>
      </c>
      <c r="B136" s="48" t="s">
        <v>408</v>
      </c>
      <c r="C136" s="47" t="s">
        <v>407</v>
      </c>
      <c r="D136" s="48" t="s">
        <v>409</v>
      </c>
      <c r="E136" s="53"/>
      <c r="F136" s="54"/>
      <c r="G136" s="4"/>
      <c r="H136" s="4"/>
      <c r="I136" s="4"/>
      <c r="J136" s="4"/>
      <c r="K136" s="4"/>
      <c r="L136" s="4"/>
      <c r="M136" s="4"/>
      <c r="N136" s="4"/>
      <c r="O136" s="4"/>
      <c r="P136" s="4"/>
      <c r="Q136" s="4"/>
      <c r="R136" s="4"/>
      <c r="S136" s="4"/>
      <c r="T136" s="4"/>
      <c r="U136" s="4"/>
      <c r="V136" s="4"/>
      <c r="W136" s="4"/>
      <c r="X136" s="4"/>
      <c r="Y136" s="4"/>
      <c r="Z136" s="4"/>
      <c r="AA136" s="4"/>
    </row>
    <row r="137">
      <c r="A137" s="47" t="s">
        <v>410</v>
      </c>
      <c r="B137" s="48" t="s">
        <v>411</v>
      </c>
      <c r="C137" s="47" t="s">
        <v>410</v>
      </c>
      <c r="D137" s="48" t="s">
        <v>412</v>
      </c>
      <c r="E137" s="53"/>
      <c r="F137" s="54"/>
      <c r="G137" s="4"/>
      <c r="H137" s="4"/>
      <c r="I137" s="4"/>
      <c r="J137" s="4"/>
      <c r="K137" s="4"/>
      <c r="L137" s="4"/>
      <c r="M137" s="4"/>
      <c r="N137" s="4"/>
      <c r="O137" s="4"/>
      <c r="P137" s="4"/>
      <c r="Q137" s="4"/>
      <c r="R137" s="4"/>
      <c r="S137" s="4"/>
      <c r="T137" s="4"/>
      <c r="U137" s="4"/>
      <c r="V137" s="4"/>
      <c r="W137" s="4"/>
      <c r="X137" s="4"/>
      <c r="Y137" s="4"/>
      <c r="Z137" s="4"/>
      <c r="AA137" s="4"/>
    </row>
    <row r="138">
      <c r="A138" s="47" t="s">
        <v>140</v>
      </c>
      <c r="B138" s="48" t="s">
        <v>413</v>
      </c>
      <c r="C138" s="47" t="s">
        <v>140</v>
      </c>
      <c r="D138" s="48" t="s">
        <v>414</v>
      </c>
      <c r="E138" s="53"/>
      <c r="F138" s="54"/>
      <c r="G138" s="4"/>
      <c r="H138" s="4"/>
      <c r="I138" s="4"/>
      <c r="J138" s="4"/>
      <c r="K138" s="4"/>
      <c r="L138" s="4"/>
      <c r="M138" s="4"/>
      <c r="N138" s="4"/>
      <c r="O138" s="4"/>
      <c r="P138" s="4"/>
      <c r="Q138" s="4"/>
      <c r="R138" s="4"/>
      <c r="S138" s="4"/>
      <c r="T138" s="4"/>
      <c r="U138" s="4"/>
      <c r="V138" s="4"/>
      <c r="W138" s="4"/>
      <c r="X138" s="4"/>
      <c r="Y138" s="4"/>
      <c r="Z138" s="4"/>
      <c r="AA138" s="4"/>
    </row>
    <row r="139">
      <c r="A139" s="47" t="s">
        <v>415</v>
      </c>
      <c r="B139" s="48" t="s">
        <v>416</v>
      </c>
      <c r="C139" s="47" t="s">
        <v>415</v>
      </c>
      <c r="D139" s="48" t="s">
        <v>417</v>
      </c>
      <c r="E139" s="53"/>
      <c r="F139" s="54"/>
      <c r="G139" s="4"/>
      <c r="H139" s="4"/>
      <c r="I139" s="4"/>
      <c r="J139" s="4"/>
      <c r="K139" s="4"/>
      <c r="L139" s="4"/>
      <c r="M139" s="4"/>
      <c r="N139" s="4"/>
      <c r="O139" s="4"/>
      <c r="P139" s="4"/>
      <c r="Q139" s="4"/>
      <c r="R139" s="4"/>
      <c r="S139" s="4"/>
      <c r="T139" s="4"/>
      <c r="U139" s="4"/>
      <c r="V139" s="4"/>
      <c r="W139" s="4"/>
      <c r="X139" s="4"/>
      <c r="Y139" s="4"/>
      <c r="Z139" s="4"/>
      <c r="AA139" s="4"/>
    </row>
    <row r="140">
      <c r="A140" s="47" t="s">
        <v>418</v>
      </c>
      <c r="B140" s="48" t="s">
        <v>419</v>
      </c>
      <c r="C140" s="47" t="s">
        <v>418</v>
      </c>
      <c r="D140" s="48" t="s">
        <v>420</v>
      </c>
      <c r="E140" s="53"/>
      <c r="F140" s="54"/>
      <c r="G140" s="4"/>
      <c r="H140" s="4"/>
      <c r="I140" s="4"/>
      <c r="J140" s="4"/>
      <c r="K140" s="4"/>
      <c r="L140" s="4"/>
      <c r="M140" s="4"/>
      <c r="N140" s="4"/>
      <c r="O140" s="4"/>
      <c r="P140" s="4"/>
      <c r="Q140" s="4"/>
      <c r="R140" s="4"/>
      <c r="S140" s="4"/>
      <c r="T140" s="4"/>
      <c r="U140" s="4"/>
      <c r="V140" s="4"/>
      <c r="W140" s="4"/>
      <c r="X140" s="4"/>
      <c r="Y140" s="4"/>
      <c r="Z140" s="4"/>
      <c r="AA140" s="4"/>
    </row>
    <row r="141">
      <c r="A141" s="47" t="s">
        <v>204</v>
      </c>
      <c r="B141" s="48" t="s">
        <v>205</v>
      </c>
      <c r="C141" s="47" t="s">
        <v>421</v>
      </c>
      <c r="D141" s="48" t="s">
        <v>422</v>
      </c>
      <c r="E141" s="53"/>
      <c r="F141" s="54"/>
      <c r="G141" s="4"/>
      <c r="H141" s="4"/>
      <c r="I141" s="4"/>
      <c r="J141" s="4"/>
      <c r="K141" s="4"/>
      <c r="L141" s="4"/>
      <c r="M141" s="4"/>
      <c r="N141" s="4"/>
      <c r="O141" s="4"/>
      <c r="P141" s="4"/>
      <c r="Q141" s="4"/>
      <c r="R141" s="4"/>
      <c r="S141" s="4"/>
      <c r="T141" s="4"/>
      <c r="U141" s="4"/>
      <c r="V141" s="4"/>
      <c r="W141" s="4"/>
      <c r="X141" s="4"/>
      <c r="Y141" s="4"/>
      <c r="Z141" s="4"/>
      <c r="AA141" s="4"/>
    </row>
    <row r="142">
      <c r="A142" s="47" t="s">
        <v>206</v>
      </c>
      <c r="B142" s="48" t="s">
        <v>207</v>
      </c>
      <c r="C142" s="47" t="s">
        <v>423</v>
      </c>
      <c r="D142" s="48" t="s">
        <v>424</v>
      </c>
      <c r="E142" s="53"/>
      <c r="F142" s="54"/>
      <c r="G142" s="4"/>
      <c r="H142" s="4"/>
      <c r="I142" s="4"/>
      <c r="J142" s="4"/>
      <c r="K142" s="4"/>
      <c r="L142" s="4"/>
      <c r="M142" s="4"/>
      <c r="N142" s="4"/>
      <c r="O142" s="4"/>
      <c r="P142" s="4"/>
      <c r="Q142" s="4"/>
      <c r="R142" s="4"/>
      <c r="S142" s="4"/>
      <c r="T142" s="4"/>
      <c r="U142" s="4"/>
      <c r="V142" s="4"/>
      <c r="W142" s="4"/>
      <c r="X142" s="4"/>
      <c r="Y142" s="4"/>
      <c r="Z142" s="4"/>
      <c r="AA142" s="4"/>
    </row>
    <row r="143">
      <c r="A143" s="47" t="s">
        <v>425</v>
      </c>
      <c r="B143" s="48" t="s">
        <v>426</v>
      </c>
      <c r="C143" s="47" t="s">
        <v>204</v>
      </c>
      <c r="D143" s="48" t="s">
        <v>427</v>
      </c>
      <c r="E143" s="53"/>
      <c r="F143" s="54"/>
      <c r="G143" s="4"/>
      <c r="H143" s="4"/>
      <c r="I143" s="4"/>
      <c r="J143" s="4"/>
      <c r="K143" s="4"/>
      <c r="L143" s="4"/>
      <c r="M143" s="4"/>
      <c r="N143" s="4"/>
      <c r="O143" s="4"/>
      <c r="P143" s="4"/>
      <c r="Q143" s="4"/>
      <c r="R143" s="4"/>
      <c r="S143" s="4"/>
      <c r="T143" s="4"/>
      <c r="U143" s="4"/>
      <c r="V143" s="4"/>
      <c r="W143" s="4"/>
      <c r="X143" s="4"/>
      <c r="Y143" s="4"/>
      <c r="Z143" s="4"/>
      <c r="AA143" s="4"/>
    </row>
    <row r="144">
      <c r="A144" s="47" t="s">
        <v>428</v>
      </c>
      <c r="B144" s="48" t="s">
        <v>429</v>
      </c>
      <c r="C144" s="47" t="s">
        <v>206</v>
      </c>
      <c r="D144" s="48" t="s">
        <v>430</v>
      </c>
      <c r="E144" s="53"/>
      <c r="F144" s="54"/>
      <c r="G144" s="4"/>
      <c r="H144" s="4"/>
      <c r="I144" s="4"/>
      <c r="J144" s="4"/>
      <c r="K144" s="4"/>
      <c r="L144" s="4"/>
      <c r="M144" s="4"/>
      <c r="N144" s="4"/>
      <c r="O144" s="4"/>
      <c r="P144" s="4"/>
      <c r="Q144" s="4"/>
      <c r="R144" s="4"/>
      <c r="S144" s="4"/>
      <c r="T144" s="4"/>
      <c r="U144" s="4"/>
      <c r="V144" s="4"/>
      <c r="W144" s="4"/>
      <c r="X144" s="4"/>
      <c r="Y144" s="4"/>
      <c r="Z144" s="4"/>
      <c r="AA144" s="4"/>
    </row>
    <row r="145">
      <c r="A145" s="47"/>
      <c r="B145" s="48"/>
      <c r="C145" s="47" t="s">
        <v>425</v>
      </c>
      <c r="D145" s="48" t="s">
        <v>431</v>
      </c>
      <c r="E145" s="53"/>
      <c r="F145" s="54"/>
      <c r="G145" s="4"/>
      <c r="H145" s="4"/>
      <c r="I145" s="4"/>
      <c r="J145" s="4"/>
      <c r="K145" s="4"/>
      <c r="L145" s="4"/>
      <c r="M145" s="4"/>
      <c r="N145" s="4"/>
      <c r="O145" s="4"/>
      <c r="P145" s="4"/>
      <c r="Q145" s="4"/>
      <c r="R145" s="4"/>
      <c r="S145" s="4"/>
      <c r="T145" s="4"/>
      <c r="U145" s="4"/>
      <c r="V145" s="4"/>
      <c r="W145" s="4"/>
      <c r="X145" s="4"/>
      <c r="Y145" s="4"/>
      <c r="Z145" s="4"/>
      <c r="AA145" s="4"/>
    </row>
    <row r="146">
      <c r="A146" s="59"/>
      <c r="B146" s="4"/>
      <c r="C146" s="53" t="s">
        <v>428</v>
      </c>
      <c r="D146" s="54" t="s">
        <v>432</v>
      </c>
      <c r="E146" s="53"/>
      <c r="F146" s="54"/>
      <c r="G146" s="4"/>
      <c r="H146" s="4"/>
      <c r="I146" s="4"/>
      <c r="J146" s="4"/>
      <c r="K146" s="4"/>
      <c r="L146" s="4"/>
      <c r="M146" s="4"/>
      <c r="N146" s="4"/>
      <c r="O146" s="4"/>
      <c r="P146" s="4"/>
      <c r="Q146" s="4"/>
      <c r="R146" s="4"/>
      <c r="S146" s="4"/>
      <c r="T146" s="4"/>
      <c r="U146" s="4"/>
      <c r="V146" s="4"/>
      <c r="W146" s="4"/>
      <c r="X146" s="4"/>
      <c r="Y146" s="4"/>
      <c r="Z146" s="4"/>
      <c r="AA146" s="4"/>
    </row>
    <row r="147">
      <c r="A147" s="58" t="s">
        <v>433</v>
      </c>
      <c r="B147" s="58"/>
      <c r="C147" s="58" t="s">
        <v>433</v>
      </c>
      <c r="D147" s="58"/>
      <c r="E147" s="53"/>
      <c r="F147" s="54"/>
      <c r="G147" s="4"/>
      <c r="H147" s="4"/>
      <c r="I147" s="4"/>
      <c r="J147" s="4"/>
      <c r="K147" s="4"/>
      <c r="L147" s="4"/>
      <c r="M147" s="4"/>
      <c r="N147" s="4"/>
      <c r="O147" s="4"/>
      <c r="P147" s="4"/>
      <c r="Q147" s="4"/>
      <c r="R147" s="4"/>
      <c r="S147" s="4"/>
      <c r="T147" s="4"/>
      <c r="U147" s="4"/>
      <c r="V147" s="4"/>
      <c r="W147" s="4"/>
      <c r="X147" s="4"/>
      <c r="Y147" s="4"/>
      <c r="Z147" s="4"/>
      <c r="AA147" s="4"/>
    </row>
    <row r="148">
      <c r="A148" s="47" t="s">
        <v>434</v>
      </c>
      <c r="B148" s="48" t="s">
        <v>435</v>
      </c>
      <c r="C148" s="47" t="s">
        <v>434</v>
      </c>
      <c r="D148" s="48" t="s">
        <v>435</v>
      </c>
      <c r="E148" s="53"/>
      <c r="F148" s="54"/>
      <c r="G148" s="4"/>
      <c r="H148" s="4"/>
      <c r="I148" s="4"/>
      <c r="J148" s="4"/>
      <c r="K148" s="4"/>
      <c r="L148" s="4"/>
      <c r="M148" s="4"/>
      <c r="N148" s="4"/>
      <c r="O148" s="4"/>
      <c r="P148" s="4"/>
      <c r="Q148" s="4"/>
      <c r="R148" s="4"/>
      <c r="S148" s="4"/>
      <c r="T148" s="4"/>
      <c r="U148" s="4"/>
      <c r="V148" s="4"/>
      <c r="W148" s="4"/>
      <c r="X148" s="4"/>
      <c r="Y148" s="4"/>
      <c r="Z148" s="4"/>
      <c r="AA148" s="4"/>
    </row>
    <row r="149">
      <c r="A149" s="47" t="s">
        <v>436</v>
      </c>
      <c r="B149" s="48" t="s">
        <v>437</v>
      </c>
      <c r="C149" s="47" t="s">
        <v>436</v>
      </c>
      <c r="D149" s="48" t="s">
        <v>438</v>
      </c>
      <c r="E149" s="53"/>
      <c r="F149" s="54"/>
      <c r="G149" s="4"/>
      <c r="H149" s="4"/>
      <c r="I149" s="4"/>
      <c r="J149" s="4"/>
      <c r="K149" s="4"/>
      <c r="L149" s="4"/>
      <c r="M149" s="4"/>
      <c r="N149" s="4"/>
      <c r="O149" s="4"/>
      <c r="P149" s="4"/>
      <c r="Q149" s="4"/>
      <c r="R149" s="4"/>
      <c r="S149" s="4"/>
      <c r="T149" s="4"/>
      <c r="U149" s="4"/>
      <c r="V149" s="4"/>
      <c r="W149" s="4"/>
      <c r="X149" s="4"/>
      <c r="Y149" s="4"/>
      <c r="Z149" s="4"/>
      <c r="AA149" s="4"/>
    </row>
    <row r="150">
      <c r="A150" s="47" t="s">
        <v>439</v>
      </c>
      <c r="B150" s="48" t="s">
        <v>440</v>
      </c>
      <c r="C150" s="47" t="s">
        <v>439</v>
      </c>
      <c r="D150" s="48" t="s">
        <v>441</v>
      </c>
      <c r="E150" s="53"/>
      <c r="F150" s="54"/>
      <c r="G150" s="4"/>
      <c r="H150" s="4"/>
      <c r="I150" s="4"/>
      <c r="J150" s="4"/>
      <c r="K150" s="4"/>
      <c r="L150" s="4"/>
      <c r="M150" s="4"/>
      <c r="N150" s="4"/>
      <c r="O150" s="4"/>
      <c r="P150" s="4"/>
      <c r="Q150" s="4"/>
      <c r="R150" s="4"/>
      <c r="S150" s="4"/>
      <c r="T150" s="4"/>
      <c r="U150" s="4"/>
      <c r="V150" s="4"/>
      <c r="W150" s="4"/>
      <c r="X150" s="4"/>
      <c r="Y150" s="4"/>
      <c r="Z150" s="4"/>
      <c r="AA150" s="4"/>
    </row>
    <row r="151">
      <c r="A151" s="47" t="s">
        <v>442</v>
      </c>
      <c r="B151" s="48" t="s">
        <v>443</v>
      </c>
      <c r="C151" s="47" t="s">
        <v>442</v>
      </c>
      <c r="D151" s="48" t="s">
        <v>444</v>
      </c>
      <c r="E151" s="53"/>
      <c r="F151" s="54"/>
      <c r="G151" s="4"/>
      <c r="H151" s="4"/>
      <c r="I151" s="4"/>
      <c r="J151" s="4"/>
      <c r="K151" s="4"/>
      <c r="L151" s="4"/>
      <c r="M151" s="4"/>
      <c r="N151" s="4"/>
      <c r="O151" s="4"/>
      <c r="P151" s="4"/>
      <c r="Q151" s="4"/>
      <c r="R151" s="4"/>
      <c r="S151" s="4"/>
      <c r="T151" s="4"/>
      <c r="U151" s="4"/>
      <c r="V151" s="4"/>
      <c r="W151" s="4"/>
      <c r="X151" s="4"/>
      <c r="Y151" s="4"/>
      <c r="Z151" s="4"/>
      <c r="AA151" s="4"/>
    </row>
    <row r="152">
      <c r="A152" s="47" t="s">
        <v>445</v>
      </c>
      <c r="B152" s="48" t="s">
        <v>446</v>
      </c>
      <c r="C152" s="47" t="s">
        <v>445</v>
      </c>
      <c r="D152" s="48" t="s">
        <v>447</v>
      </c>
      <c r="E152" s="53"/>
      <c r="F152" s="54"/>
      <c r="G152" s="4"/>
      <c r="H152" s="4"/>
      <c r="I152" s="4"/>
      <c r="J152" s="4"/>
      <c r="K152" s="4"/>
      <c r="L152" s="4"/>
      <c r="M152" s="4"/>
      <c r="N152" s="4"/>
      <c r="O152" s="4"/>
      <c r="P152" s="4"/>
      <c r="Q152" s="4"/>
      <c r="R152" s="4"/>
      <c r="S152" s="4"/>
      <c r="T152" s="4"/>
      <c r="U152" s="4"/>
      <c r="V152" s="4"/>
      <c r="W152" s="4"/>
      <c r="X152" s="4"/>
      <c r="Y152" s="4"/>
      <c r="Z152" s="4"/>
      <c r="AA152" s="4"/>
    </row>
    <row r="153">
      <c r="A153" s="47" t="s">
        <v>448</v>
      </c>
      <c r="B153" s="48" t="s">
        <v>449</v>
      </c>
      <c r="C153" s="47" t="s">
        <v>448</v>
      </c>
      <c r="D153" s="48" t="s">
        <v>450</v>
      </c>
      <c r="E153" s="53"/>
      <c r="F153" s="54"/>
      <c r="G153" s="4"/>
      <c r="H153" s="4"/>
      <c r="I153" s="4"/>
      <c r="J153" s="4"/>
      <c r="K153" s="4"/>
      <c r="L153" s="4"/>
      <c r="M153" s="4"/>
      <c r="N153" s="4"/>
      <c r="O153" s="4"/>
      <c r="P153" s="4"/>
      <c r="Q153" s="4"/>
      <c r="R153" s="4"/>
      <c r="S153" s="4"/>
      <c r="T153" s="4"/>
      <c r="U153" s="4"/>
      <c r="V153" s="4"/>
      <c r="W153" s="4"/>
      <c r="X153" s="4"/>
      <c r="Y153" s="4"/>
      <c r="Z153" s="4"/>
      <c r="AA153" s="4"/>
    </row>
    <row r="154">
      <c r="A154" s="47" t="s">
        <v>451</v>
      </c>
      <c r="B154" s="48" t="s">
        <v>452</v>
      </c>
      <c r="C154" s="47" t="s">
        <v>451</v>
      </c>
      <c r="D154" s="48" t="s">
        <v>453</v>
      </c>
      <c r="E154" s="53"/>
      <c r="F154" s="54"/>
      <c r="G154" s="4"/>
      <c r="H154" s="4"/>
      <c r="I154" s="4"/>
      <c r="J154" s="4"/>
      <c r="K154" s="4"/>
      <c r="L154" s="4"/>
      <c r="M154" s="4"/>
      <c r="N154" s="4"/>
      <c r="O154" s="4"/>
      <c r="P154" s="4"/>
      <c r="Q154" s="4"/>
      <c r="R154" s="4"/>
      <c r="S154" s="4"/>
      <c r="T154" s="4"/>
      <c r="U154" s="4"/>
      <c r="V154" s="4"/>
      <c r="W154" s="4"/>
      <c r="X154" s="4"/>
      <c r="Y154" s="4"/>
      <c r="Z154" s="4"/>
      <c r="AA154" s="4"/>
    </row>
    <row r="155">
      <c r="A155" s="53" t="s">
        <v>454</v>
      </c>
      <c r="B155" s="54" t="s">
        <v>455</v>
      </c>
      <c r="C155" s="53" t="s">
        <v>454</v>
      </c>
      <c r="D155" s="54" t="s">
        <v>456</v>
      </c>
      <c r="E155" s="53"/>
      <c r="F155" s="54"/>
      <c r="G155" s="4"/>
      <c r="H155" s="4"/>
      <c r="I155" s="4"/>
      <c r="J155" s="4"/>
      <c r="K155" s="4"/>
      <c r="L155" s="4"/>
      <c r="M155" s="4"/>
      <c r="N155" s="4"/>
      <c r="O155" s="4"/>
      <c r="P155" s="4"/>
      <c r="Q155" s="4"/>
      <c r="R155" s="4"/>
      <c r="S155" s="4"/>
      <c r="T155" s="4"/>
      <c r="U155" s="4"/>
      <c r="V155" s="4"/>
      <c r="W155" s="4"/>
      <c r="X155" s="4"/>
      <c r="Y155" s="4"/>
      <c r="Z155" s="4"/>
      <c r="AA155" s="4"/>
    </row>
    <row r="156">
      <c r="A156" s="58" t="s">
        <v>457</v>
      </c>
      <c r="B156" s="58"/>
      <c r="C156" s="58" t="s">
        <v>457</v>
      </c>
      <c r="D156" s="58"/>
      <c r="E156" s="53"/>
      <c r="F156" s="54"/>
      <c r="G156" s="4"/>
      <c r="H156" s="4"/>
      <c r="I156" s="4"/>
      <c r="J156" s="4"/>
      <c r="K156" s="4"/>
      <c r="L156" s="4"/>
      <c r="M156" s="4"/>
      <c r="N156" s="4"/>
      <c r="O156" s="4"/>
      <c r="P156" s="4"/>
      <c r="Q156" s="4"/>
      <c r="R156" s="4"/>
      <c r="S156" s="4"/>
      <c r="T156" s="4"/>
      <c r="U156" s="4"/>
      <c r="V156" s="4"/>
      <c r="W156" s="4"/>
      <c r="X156" s="4"/>
      <c r="Y156" s="4"/>
      <c r="Z156" s="4"/>
      <c r="AA156" s="4"/>
    </row>
    <row r="157">
      <c r="A157" s="60" t="s">
        <v>458</v>
      </c>
      <c r="B157" s="48" t="s">
        <v>459</v>
      </c>
      <c r="C157" s="60" t="s">
        <v>458</v>
      </c>
      <c r="D157" s="48" t="s">
        <v>460</v>
      </c>
      <c r="E157" s="53"/>
      <c r="F157" s="54"/>
      <c r="G157" s="4"/>
      <c r="H157" s="4"/>
      <c r="I157" s="4"/>
      <c r="J157" s="4"/>
      <c r="K157" s="4"/>
      <c r="L157" s="4"/>
      <c r="M157" s="4"/>
      <c r="N157" s="4"/>
      <c r="O157" s="4"/>
      <c r="P157" s="4"/>
      <c r="Q157" s="4"/>
      <c r="R157" s="4"/>
      <c r="S157" s="4"/>
      <c r="T157" s="4"/>
      <c r="U157" s="4"/>
      <c r="V157" s="4"/>
      <c r="W157" s="4"/>
      <c r="X157" s="4"/>
      <c r="Y157" s="4"/>
      <c r="Z157" s="4"/>
      <c r="AA157" s="4"/>
    </row>
    <row r="158">
      <c r="A158" s="47" t="s">
        <v>461</v>
      </c>
      <c r="B158" s="48" t="s">
        <v>462</v>
      </c>
      <c r="C158" s="47" t="s">
        <v>461</v>
      </c>
      <c r="D158" s="48" t="s">
        <v>463</v>
      </c>
      <c r="E158" s="53"/>
      <c r="F158" s="54"/>
      <c r="G158" s="4"/>
      <c r="H158" s="4"/>
      <c r="I158" s="4"/>
      <c r="J158" s="4"/>
      <c r="K158" s="4"/>
      <c r="L158" s="4"/>
      <c r="M158" s="4"/>
      <c r="N158" s="4"/>
      <c r="O158" s="4"/>
      <c r="P158" s="4"/>
      <c r="Q158" s="4"/>
      <c r="R158" s="4"/>
      <c r="S158" s="4"/>
      <c r="T158" s="4"/>
      <c r="U158" s="4"/>
      <c r="V158" s="4"/>
      <c r="W158" s="4"/>
      <c r="X158" s="4"/>
      <c r="Y158" s="4"/>
      <c r="Z158" s="4"/>
      <c r="AA158" s="4"/>
    </row>
    <row r="159">
      <c r="A159" s="47" t="s">
        <v>464</v>
      </c>
      <c r="B159" s="48" t="s">
        <v>465</v>
      </c>
      <c r="C159" s="47" t="s">
        <v>464</v>
      </c>
      <c r="D159" s="48" t="s">
        <v>466</v>
      </c>
      <c r="E159" s="53"/>
      <c r="F159" s="5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53"/>
      <c r="E160" s="53"/>
      <c r="F160" s="5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53"/>
      <c r="E161" s="53"/>
      <c r="F161" s="5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53"/>
      <c r="E162" s="53"/>
      <c r="F162" s="5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53"/>
      <c r="E163" s="53"/>
      <c r="F163" s="5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53"/>
      <c r="E164" s="53"/>
      <c r="F164" s="5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53"/>
      <c r="E165" s="53"/>
      <c r="F165" s="5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53"/>
      <c r="E166" s="53"/>
      <c r="F166" s="5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53"/>
      <c r="E167" s="53"/>
      <c r="F167" s="5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53"/>
      <c r="E168" s="53"/>
      <c r="F168" s="5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53"/>
      <c r="E169" s="53"/>
      <c r="F169" s="5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53"/>
      <c r="E170" s="53"/>
      <c r="F170" s="5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53"/>
      <c r="E171" s="53"/>
      <c r="F171" s="5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53"/>
      <c r="E172" s="53"/>
      <c r="F172" s="5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53"/>
      <c r="E173" s="53"/>
      <c r="F173" s="5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53"/>
      <c r="E174" s="53"/>
      <c r="F174" s="5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53"/>
      <c r="E175" s="53"/>
      <c r="F175" s="5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53"/>
      <c r="E176" s="53"/>
      <c r="F176" s="5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53"/>
      <c r="E177" s="53"/>
      <c r="F177" s="5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53"/>
      <c r="E178" s="53"/>
      <c r="F178" s="5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53"/>
      <c r="E179" s="53"/>
      <c r="F179" s="5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53"/>
      <c r="E180" s="53"/>
      <c r="F180" s="5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53"/>
      <c r="E181" s="53"/>
      <c r="F181" s="5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53"/>
      <c r="E182" s="53"/>
      <c r="F182" s="5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53"/>
      <c r="E183" s="53"/>
      <c r="F183" s="5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53"/>
      <c r="E184" s="53"/>
      <c r="F184" s="5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53"/>
      <c r="E185" s="53"/>
      <c r="F185" s="5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53"/>
      <c r="E186" s="53"/>
      <c r="F186" s="5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53"/>
      <c r="E187" s="53"/>
      <c r="F187" s="5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53"/>
      <c r="E188" s="53"/>
      <c r="F188" s="5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53"/>
      <c r="E189" s="53"/>
      <c r="F189" s="5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53"/>
      <c r="E190" s="53"/>
      <c r="F190" s="5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53"/>
      <c r="E191" s="53"/>
      <c r="F191" s="5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53"/>
      <c r="E192" s="53"/>
      <c r="F192" s="5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53"/>
      <c r="E193" s="53"/>
      <c r="F193" s="5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53"/>
      <c r="E194" s="53"/>
      <c r="F194" s="5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53"/>
      <c r="E195" s="53"/>
      <c r="F195" s="5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53"/>
      <c r="E196" s="53"/>
      <c r="F196" s="5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53"/>
      <c r="E197" s="53"/>
      <c r="F197" s="5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53"/>
      <c r="E198" s="53"/>
      <c r="F198" s="5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53"/>
      <c r="E199" s="53"/>
      <c r="F199" s="5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53"/>
      <c r="E200" s="53"/>
      <c r="F200" s="5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53"/>
      <c r="E201" s="53"/>
      <c r="F201" s="5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53"/>
      <c r="E202" s="53"/>
      <c r="F202" s="5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53"/>
      <c r="E203" s="53"/>
      <c r="F203" s="5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53"/>
      <c r="E204" s="53"/>
      <c r="F204" s="5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53"/>
      <c r="E205" s="53"/>
      <c r="F205" s="5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53"/>
      <c r="E206" s="53"/>
      <c r="F206" s="5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53"/>
      <c r="E207" s="53"/>
      <c r="F207" s="5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53"/>
      <c r="E208" s="53"/>
      <c r="F208" s="5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53"/>
      <c r="E209" s="53"/>
      <c r="F209" s="5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53"/>
      <c r="E210" s="53"/>
      <c r="F210" s="5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53"/>
      <c r="E211" s="53"/>
      <c r="F211" s="5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53"/>
      <c r="E212" s="53"/>
      <c r="F212" s="5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53"/>
      <c r="E213" s="53"/>
      <c r="F213" s="5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53"/>
      <c r="E214" s="53"/>
      <c r="F214" s="5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53"/>
      <c r="E215" s="53"/>
      <c r="F215" s="5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53"/>
      <c r="E216" s="53"/>
      <c r="F216" s="5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53"/>
      <c r="E217" s="53"/>
      <c r="F217" s="5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53"/>
      <c r="E218" s="53"/>
      <c r="F218" s="5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53"/>
      <c r="E219" s="53"/>
      <c r="F219" s="5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53"/>
      <c r="E220" s="53"/>
      <c r="F220" s="5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53"/>
      <c r="E221" s="53"/>
      <c r="F221" s="5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53"/>
      <c r="E222" s="53"/>
      <c r="F222" s="5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53"/>
      <c r="E223" s="53"/>
      <c r="F223" s="5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53"/>
      <c r="E224" s="53"/>
      <c r="F224" s="5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53"/>
      <c r="E225" s="53"/>
      <c r="F225" s="5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53"/>
      <c r="E226" s="53"/>
      <c r="F226" s="5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53"/>
      <c r="E227" s="53"/>
      <c r="F227" s="5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53"/>
      <c r="E228" s="53"/>
      <c r="F228" s="5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53"/>
      <c r="E229" s="53"/>
      <c r="F229" s="5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53"/>
      <c r="E230" s="53"/>
      <c r="F230" s="5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53"/>
      <c r="E231" s="53"/>
      <c r="F231" s="5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53"/>
      <c r="E232" s="53"/>
      <c r="F232" s="5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53"/>
      <c r="E233" s="53"/>
      <c r="F233" s="5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53"/>
      <c r="E234" s="53"/>
      <c r="F234" s="5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53"/>
      <c r="E235" s="53"/>
      <c r="F235" s="5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53"/>
      <c r="E236" s="53"/>
      <c r="F236" s="5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53"/>
      <c r="E237" s="53"/>
      <c r="F237" s="5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53"/>
      <c r="E238" s="53"/>
      <c r="F238" s="5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53"/>
      <c r="E239" s="53"/>
      <c r="F239" s="5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53"/>
      <c r="E240" s="53"/>
      <c r="F240" s="5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53"/>
      <c r="E241" s="53"/>
      <c r="F241" s="5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53"/>
      <c r="E242" s="53"/>
      <c r="F242" s="5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53"/>
      <c r="E243" s="53"/>
      <c r="F243" s="5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53"/>
      <c r="E244" s="53"/>
      <c r="F244" s="5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53"/>
      <c r="E245" s="53"/>
      <c r="F245" s="5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53"/>
      <c r="E246" s="53"/>
      <c r="F246" s="5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53"/>
      <c r="E247" s="53"/>
      <c r="F247" s="5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53"/>
      <c r="E248" s="53"/>
      <c r="F248" s="5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53"/>
      <c r="E249" s="53"/>
      <c r="F249" s="5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53"/>
      <c r="E250" s="53"/>
      <c r="F250" s="5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53"/>
      <c r="E251" s="53"/>
      <c r="F251" s="5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53"/>
      <c r="E252" s="53"/>
      <c r="F252" s="5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53"/>
      <c r="E253" s="53"/>
      <c r="F253" s="5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53"/>
      <c r="E254" s="53"/>
      <c r="F254" s="5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53"/>
      <c r="E255" s="53"/>
      <c r="F255" s="5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53"/>
      <c r="E256" s="53"/>
      <c r="F256" s="5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53"/>
      <c r="E257" s="53"/>
      <c r="F257" s="5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53"/>
      <c r="E258" s="53"/>
      <c r="F258" s="5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53"/>
      <c r="E259" s="53"/>
      <c r="F259" s="5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53"/>
      <c r="E260" s="53"/>
      <c r="F260" s="5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53"/>
      <c r="E261" s="53"/>
      <c r="F261" s="5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53"/>
      <c r="E262" s="53"/>
      <c r="F262" s="5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53"/>
      <c r="E263" s="53"/>
      <c r="F263" s="5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53"/>
      <c r="E264" s="53"/>
      <c r="F264" s="5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53"/>
      <c r="E265" s="53"/>
      <c r="F265" s="5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53"/>
      <c r="E266" s="53"/>
      <c r="F266" s="5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53"/>
      <c r="E267" s="53"/>
      <c r="F267" s="5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53"/>
      <c r="E268" s="53"/>
      <c r="F268" s="5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53"/>
      <c r="E269" s="53"/>
      <c r="F269" s="5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53"/>
      <c r="E270" s="53"/>
      <c r="F270" s="5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53"/>
      <c r="E271" s="53"/>
      <c r="F271" s="5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53"/>
      <c r="E272" s="53"/>
      <c r="F272" s="5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53"/>
      <c r="E273" s="53"/>
      <c r="F273" s="5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53"/>
      <c r="E274" s="53"/>
      <c r="F274" s="5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53"/>
      <c r="E275" s="53"/>
      <c r="F275" s="5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53"/>
      <c r="E276" s="53"/>
      <c r="F276" s="5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53"/>
      <c r="E277" s="53"/>
      <c r="F277" s="5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53"/>
      <c r="E278" s="53"/>
      <c r="F278" s="5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53"/>
      <c r="E279" s="53"/>
      <c r="F279" s="5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53"/>
      <c r="E280" s="53"/>
      <c r="F280" s="5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53"/>
      <c r="E281" s="53"/>
      <c r="F281" s="5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53"/>
      <c r="E282" s="53"/>
      <c r="F282" s="5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53"/>
      <c r="E283" s="53"/>
      <c r="F283" s="5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53"/>
      <c r="E284" s="53"/>
      <c r="F284" s="5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53"/>
      <c r="E285" s="53"/>
      <c r="F285" s="5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53"/>
      <c r="E286" s="53"/>
      <c r="F286" s="5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53"/>
      <c r="E287" s="53"/>
      <c r="F287" s="5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53"/>
      <c r="E288" s="53"/>
      <c r="F288" s="5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53"/>
      <c r="E289" s="53"/>
      <c r="F289" s="5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53"/>
      <c r="E290" s="53"/>
      <c r="F290" s="5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53"/>
      <c r="E291" s="53"/>
      <c r="F291" s="5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53"/>
      <c r="E292" s="53"/>
      <c r="F292" s="5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53"/>
      <c r="E293" s="53"/>
      <c r="F293" s="5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53"/>
      <c r="E294" s="53"/>
      <c r="F294" s="5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53"/>
      <c r="E295" s="53"/>
      <c r="F295" s="5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53"/>
      <c r="E296" s="53"/>
      <c r="F296" s="5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53"/>
      <c r="E297" s="53"/>
      <c r="F297" s="5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53"/>
      <c r="E298" s="53"/>
      <c r="F298" s="5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53"/>
      <c r="E299" s="53"/>
      <c r="F299" s="5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53"/>
      <c r="E300" s="53"/>
      <c r="F300" s="5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53"/>
      <c r="E301" s="53"/>
      <c r="F301" s="5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53"/>
      <c r="E302" s="53"/>
      <c r="F302" s="5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53"/>
      <c r="E303" s="53"/>
      <c r="F303" s="5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53"/>
      <c r="E304" s="53"/>
      <c r="F304" s="5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53"/>
      <c r="E305" s="53"/>
      <c r="F305" s="5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53"/>
      <c r="E306" s="53"/>
      <c r="F306" s="5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53"/>
      <c r="E307" s="53"/>
      <c r="F307" s="5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53"/>
      <c r="E308" s="53"/>
      <c r="F308" s="5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53"/>
      <c r="E309" s="53"/>
      <c r="F309" s="5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53"/>
      <c r="E310" s="53"/>
      <c r="F310" s="5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53"/>
      <c r="E311" s="53"/>
      <c r="F311" s="5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53"/>
      <c r="E312" s="53"/>
      <c r="F312" s="5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53"/>
      <c r="E313" s="53"/>
      <c r="F313" s="5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53"/>
      <c r="E314" s="53"/>
      <c r="F314" s="5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53"/>
      <c r="E315" s="53"/>
      <c r="F315" s="5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53"/>
      <c r="E316" s="53"/>
      <c r="F316" s="5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53"/>
      <c r="E317" s="53"/>
      <c r="F317" s="5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53"/>
      <c r="E318" s="53"/>
      <c r="F318" s="5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53"/>
      <c r="E319" s="53"/>
      <c r="F319" s="5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53"/>
      <c r="E320" s="53"/>
      <c r="F320" s="5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53"/>
      <c r="E321" s="53"/>
      <c r="F321" s="5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53"/>
      <c r="E322" s="53"/>
      <c r="F322" s="5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53"/>
      <c r="E323" s="53"/>
      <c r="F323" s="5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53"/>
      <c r="E324" s="53"/>
      <c r="F324" s="5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53"/>
      <c r="E325" s="53"/>
      <c r="F325" s="5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53"/>
      <c r="E326" s="53"/>
      <c r="F326" s="5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53"/>
      <c r="E327" s="53"/>
      <c r="F327" s="5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53"/>
      <c r="E328" s="53"/>
      <c r="F328" s="5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53"/>
      <c r="E329" s="53"/>
      <c r="F329" s="5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53"/>
      <c r="E330" s="53"/>
      <c r="F330" s="5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53"/>
      <c r="E331" s="53"/>
      <c r="F331" s="5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53"/>
      <c r="E332" s="53"/>
      <c r="F332" s="5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53"/>
      <c r="E333" s="53"/>
      <c r="F333" s="5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53"/>
      <c r="E334" s="53"/>
      <c r="F334" s="5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53"/>
      <c r="E335" s="53"/>
      <c r="F335" s="5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53"/>
      <c r="E336" s="53"/>
      <c r="F336" s="5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53"/>
      <c r="E337" s="53"/>
      <c r="F337" s="5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53"/>
      <c r="E338" s="53"/>
      <c r="F338" s="5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53"/>
      <c r="E339" s="53"/>
      <c r="F339" s="5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53"/>
      <c r="E340" s="53"/>
      <c r="F340" s="5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53"/>
      <c r="E341" s="53"/>
      <c r="F341" s="5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53"/>
      <c r="E342" s="53"/>
      <c r="F342" s="5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53"/>
      <c r="E343" s="53"/>
      <c r="F343" s="5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53"/>
      <c r="E344" s="53"/>
      <c r="F344" s="5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53"/>
      <c r="E345" s="53"/>
      <c r="F345" s="5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53"/>
      <c r="E346" s="53"/>
      <c r="F346" s="5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53"/>
      <c r="E347" s="53"/>
      <c r="F347" s="5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53"/>
      <c r="E348" s="53"/>
      <c r="F348" s="5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53"/>
      <c r="E349" s="53"/>
      <c r="F349" s="5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53"/>
      <c r="E350" s="53"/>
      <c r="F350" s="5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53"/>
      <c r="E351" s="53"/>
      <c r="F351" s="5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53"/>
      <c r="E352" s="53"/>
      <c r="F352" s="5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53"/>
      <c r="E353" s="53"/>
      <c r="F353" s="5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53"/>
      <c r="E354" s="53"/>
      <c r="F354" s="5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53"/>
      <c r="E355" s="53"/>
      <c r="F355" s="5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53"/>
      <c r="E356" s="53"/>
      <c r="F356" s="5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53"/>
      <c r="E357" s="53"/>
      <c r="F357" s="5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53"/>
      <c r="E358" s="53"/>
      <c r="F358" s="5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53"/>
      <c r="E359" s="53"/>
      <c r="F359" s="5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53"/>
      <c r="E360" s="53"/>
      <c r="F360" s="5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53"/>
      <c r="E361" s="53"/>
      <c r="F361" s="5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53"/>
      <c r="E362" s="53"/>
      <c r="F362" s="5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53"/>
      <c r="E363" s="53"/>
      <c r="F363" s="5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53"/>
      <c r="E364" s="53"/>
      <c r="F364" s="5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53"/>
      <c r="E365" s="53"/>
      <c r="F365" s="5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53"/>
      <c r="E366" s="53"/>
      <c r="F366" s="5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53"/>
      <c r="E367" s="53"/>
      <c r="F367" s="5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53"/>
      <c r="E368" s="53"/>
      <c r="F368" s="5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53"/>
      <c r="E369" s="53"/>
      <c r="F369" s="5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53"/>
      <c r="E370" s="53"/>
      <c r="F370" s="5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53"/>
      <c r="E371" s="53"/>
      <c r="F371" s="5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53"/>
      <c r="E372" s="53"/>
      <c r="F372" s="5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53"/>
      <c r="E373" s="53"/>
      <c r="F373" s="5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53"/>
      <c r="E374" s="53"/>
      <c r="F374" s="5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53"/>
      <c r="E375" s="53"/>
      <c r="F375" s="5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53"/>
      <c r="E376" s="53"/>
      <c r="F376" s="5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53"/>
      <c r="E377" s="53"/>
      <c r="F377" s="5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53"/>
      <c r="E378" s="53"/>
      <c r="F378" s="5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53"/>
      <c r="E379" s="53"/>
      <c r="F379" s="5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53"/>
      <c r="E380" s="53"/>
      <c r="F380" s="5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53"/>
      <c r="E381" s="53"/>
      <c r="F381" s="5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53"/>
      <c r="E382" s="53"/>
      <c r="F382" s="5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53"/>
      <c r="E383" s="53"/>
      <c r="F383" s="5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53"/>
      <c r="E384" s="53"/>
      <c r="F384" s="5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53"/>
      <c r="E385" s="53"/>
      <c r="F385" s="5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53"/>
      <c r="E386" s="53"/>
      <c r="F386" s="5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53"/>
      <c r="E387" s="53"/>
      <c r="F387" s="5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53"/>
      <c r="E388" s="53"/>
      <c r="F388" s="5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53"/>
      <c r="E389" s="53"/>
      <c r="F389" s="5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53"/>
      <c r="E390" s="53"/>
      <c r="F390" s="5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53"/>
      <c r="E391" s="53"/>
      <c r="F391" s="5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53"/>
      <c r="E392" s="53"/>
      <c r="F392" s="5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53"/>
      <c r="E393" s="53"/>
      <c r="F393" s="5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53"/>
      <c r="E394" s="53"/>
      <c r="F394" s="5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53"/>
      <c r="E395" s="53"/>
      <c r="F395" s="5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53"/>
      <c r="E396" s="53"/>
      <c r="F396" s="5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53"/>
      <c r="E397" s="53"/>
      <c r="F397" s="5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53"/>
      <c r="E398" s="53"/>
      <c r="F398" s="5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53"/>
      <c r="E399" s="53"/>
      <c r="F399" s="5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53"/>
      <c r="E400" s="53"/>
      <c r="F400" s="5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53"/>
      <c r="E401" s="53"/>
      <c r="F401" s="5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53"/>
      <c r="E402" s="53"/>
      <c r="F402" s="5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53"/>
      <c r="E403" s="53"/>
      <c r="F403" s="5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53"/>
      <c r="E404" s="53"/>
      <c r="F404" s="5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53"/>
      <c r="E405" s="53"/>
      <c r="F405" s="5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53"/>
      <c r="E406" s="53"/>
      <c r="F406" s="5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53"/>
      <c r="E407" s="53"/>
      <c r="F407" s="5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53"/>
      <c r="E408" s="53"/>
      <c r="F408" s="5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53"/>
      <c r="E409" s="53"/>
      <c r="F409" s="5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53"/>
      <c r="E410" s="53"/>
      <c r="F410" s="5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53"/>
      <c r="E411" s="53"/>
      <c r="F411" s="5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53"/>
      <c r="E412" s="53"/>
      <c r="F412" s="5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53"/>
      <c r="E413" s="53"/>
      <c r="F413" s="5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53"/>
      <c r="E414" s="53"/>
      <c r="F414" s="5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53"/>
      <c r="E415" s="53"/>
      <c r="F415" s="5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53"/>
      <c r="E416" s="53"/>
      <c r="F416" s="5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53"/>
      <c r="E417" s="53"/>
      <c r="F417" s="5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53"/>
      <c r="E418" s="53"/>
      <c r="F418" s="5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53"/>
      <c r="E419" s="53"/>
      <c r="F419" s="5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53"/>
      <c r="E420" s="53"/>
      <c r="F420" s="5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53"/>
      <c r="E421" s="53"/>
      <c r="F421" s="5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53"/>
      <c r="E422" s="53"/>
      <c r="F422" s="5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53"/>
      <c r="E423" s="53"/>
      <c r="F423" s="5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53"/>
      <c r="E424" s="53"/>
      <c r="F424" s="5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53"/>
      <c r="E425" s="53"/>
      <c r="F425" s="5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53"/>
      <c r="E426" s="53"/>
      <c r="F426" s="5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53"/>
      <c r="E427" s="53"/>
      <c r="F427" s="5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53"/>
      <c r="E428" s="53"/>
      <c r="F428" s="5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53"/>
      <c r="E429" s="53"/>
      <c r="F429" s="5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53"/>
      <c r="E430" s="53"/>
      <c r="F430" s="5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53"/>
      <c r="E431" s="53"/>
      <c r="F431" s="5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53"/>
      <c r="E432" s="53"/>
      <c r="F432" s="5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53"/>
      <c r="E433" s="53"/>
      <c r="F433" s="5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53"/>
      <c r="E434" s="53"/>
      <c r="F434" s="5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53"/>
      <c r="E435" s="53"/>
      <c r="F435" s="5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53"/>
      <c r="E436" s="53"/>
      <c r="F436" s="5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53"/>
      <c r="E437" s="53"/>
      <c r="F437" s="5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53"/>
      <c r="E438" s="53"/>
      <c r="F438" s="5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53"/>
      <c r="E439" s="53"/>
      <c r="F439" s="5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53"/>
      <c r="E440" s="53"/>
      <c r="F440" s="5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53"/>
      <c r="E441" s="53"/>
      <c r="F441" s="5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53"/>
      <c r="E442" s="53"/>
      <c r="F442" s="5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53"/>
      <c r="E443" s="53"/>
      <c r="F443" s="5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53"/>
      <c r="E444" s="53"/>
      <c r="F444" s="5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53"/>
      <c r="E445" s="53"/>
      <c r="F445" s="5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53"/>
      <c r="E446" s="53"/>
      <c r="F446" s="5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53"/>
      <c r="E447" s="53"/>
      <c r="F447" s="5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53"/>
      <c r="E448" s="53"/>
      <c r="F448" s="5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53"/>
      <c r="E449" s="53"/>
      <c r="F449" s="5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53"/>
      <c r="E450" s="53"/>
      <c r="F450" s="5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53"/>
      <c r="E451" s="53"/>
      <c r="F451" s="5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53"/>
      <c r="E452" s="53"/>
      <c r="F452" s="5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53"/>
      <c r="E453" s="53"/>
      <c r="F453" s="5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53"/>
      <c r="E454" s="53"/>
      <c r="F454" s="5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53"/>
      <c r="E455" s="53"/>
      <c r="F455" s="5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53"/>
      <c r="E456" s="53"/>
      <c r="F456" s="5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53"/>
      <c r="E457" s="53"/>
      <c r="F457" s="5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53"/>
      <c r="E458" s="53"/>
      <c r="F458" s="5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53"/>
      <c r="E459" s="53"/>
      <c r="F459" s="5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53"/>
      <c r="E460" s="53"/>
      <c r="F460" s="5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53"/>
      <c r="E461" s="53"/>
      <c r="F461" s="5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53"/>
      <c r="E462" s="53"/>
      <c r="F462" s="5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53"/>
      <c r="E463" s="53"/>
      <c r="F463" s="5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53"/>
      <c r="E464" s="53"/>
      <c r="F464" s="5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53"/>
      <c r="E465" s="53"/>
      <c r="F465" s="5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53"/>
      <c r="E466" s="53"/>
      <c r="F466" s="5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53"/>
      <c r="E467" s="53"/>
      <c r="F467" s="5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53"/>
      <c r="E468" s="53"/>
      <c r="F468" s="5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53"/>
      <c r="E469" s="53"/>
      <c r="F469" s="5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53"/>
      <c r="E470" s="53"/>
      <c r="F470" s="5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53"/>
      <c r="E471" s="53"/>
      <c r="F471" s="5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53"/>
      <c r="E472" s="53"/>
      <c r="F472" s="5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53"/>
      <c r="E473" s="53"/>
      <c r="F473" s="5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53"/>
      <c r="E474" s="53"/>
      <c r="F474" s="5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53"/>
      <c r="E475" s="53"/>
      <c r="F475" s="5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53"/>
      <c r="E476" s="53"/>
      <c r="F476" s="5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53"/>
      <c r="E477" s="53"/>
      <c r="F477" s="5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53"/>
      <c r="E478" s="53"/>
      <c r="F478" s="5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53"/>
      <c r="E479" s="53"/>
      <c r="F479" s="5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53"/>
      <c r="E480" s="53"/>
      <c r="F480" s="5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53"/>
      <c r="E481" s="53"/>
      <c r="F481" s="5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53"/>
      <c r="E482" s="53"/>
      <c r="F482" s="5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53"/>
      <c r="E483" s="53"/>
      <c r="F483" s="5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53"/>
      <c r="E484" s="53"/>
      <c r="F484" s="5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53"/>
      <c r="E485" s="53"/>
      <c r="F485" s="5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53"/>
      <c r="E486" s="53"/>
      <c r="F486" s="5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53"/>
      <c r="E487" s="53"/>
      <c r="F487" s="5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53"/>
      <c r="E488" s="53"/>
      <c r="F488" s="5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53"/>
      <c r="E489" s="53"/>
      <c r="F489" s="5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53"/>
      <c r="E490" s="53"/>
      <c r="F490" s="5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53"/>
      <c r="E491" s="53"/>
      <c r="F491" s="5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53"/>
      <c r="E492" s="53"/>
      <c r="F492" s="5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53"/>
      <c r="E493" s="53"/>
      <c r="F493" s="5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53"/>
      <c r="E494" s="53"/>
      <c r="F494" s="5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53"/>
      <c r="E495" s="53"/>
      <c r="F495" s="5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53"/>
      <c r="E496" s="53"/>
      <c r="F496" s="5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53"/>
      <c r="E497" s="53"/>
      <c r="F497" s="5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53"/>
      <c r="E498" s="53"/>
      <c r="F498" s="5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53"/>
      <c r="E499" s="53"/>
      <c r="F499" s="5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53"/>
      <c r="E500" s="53"/>
      <c r="F500" s="5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53"/>
      <c r="E501" s="53"/>
      <c r="F501" s="5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53"/>
      <c r="E502" s="53"/>
      <c r="F502" s="5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53"/>
      <c r="E503" s="53"/>
      <c r="F503" s="5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53"/>
      <c r="E504" s="53"/>
      <c r="F504" s="5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53"/>
      <c r="E505" s="53"/>
      <c r="F505" s="5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53"/>
      <c r="E506" s="53"/>
      <c r="F506" s="5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53"/>
      <c r="E507" s="53"/>
      <c r="F507" s="5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53"/>
      <c r="E508" s="53"/>
      <c r="F508" s="5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53"/>
      <c r="E509" s="53"/>
      <c r="F509" s="5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53"/>
      <c r="E510" s="53"/>
      <c r="F510" s="5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53"/>
      <c r="E511" s="53"/>
      <c r="F511" s="5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53"/>
      <c r="E512" s="53"/>
      <c r="F512" s="5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53"/>
      <c r="E513" s="53"/>
      <c r="F513" s="5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53"/>
      <c r="E514" s="53"/>
      <c r="F514" s="5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53"/>
      <c r="E515" s="53"/>
      <c r="F515" s="5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53"/>
      <c r="E516" s="53"/>
      <c r="F516" s="5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53"/>
      <c r="E517" s="53"/>
      <c r="F517" s="5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53"/>
      <c r="E518" s="53"/>
      <c r="F518" s="5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53"/>
      <c r="E519" s="53"/>
      <c r="F519" s="5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53"/>
      <c r="E520" s="53"/>
      <c r="F520" s="5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53"/>
      <c r="E521" s="53"/>
      <c r="F521" s="5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53"/>
      <c r="E522" s="53"/>
      <c r="F522" s="5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53"/>
      <c r="E523" s="53"/>
      <c r="F523" s="5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53"/>
      <c r="E524" s="53"/>
      <c r="F524" s="5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53"/>
      <c r="E525" s="53"/>
      <c r="F525" s="5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53"/>
      <c r="E526" s="53"/>
      <c r="F526" s="5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53"/>
      <c r="E527" s="53"/>
      <c r="F527" s="5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53"/>
      <c r="E528" s="53"/>
      <c r="F528" s="5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53"/>
      <c r="E529" s="53"/>
      <c r="F529" s="5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53"/>
      <c r="E530" s="53"/>
      <c r="F530" s="5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53"/>
      <c r="E531" s="53"/>
      <c r="F531" s="5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53"/>
      <c r="E532" s="53"/>
      <c r="F532" s="5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53"/>
      <c r="E533" s="53"/>
      <c r="F533" s="5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53"/>
      <c r="E534" s="53"/>
      <c r="F534" s="5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53"/>
      <c r="E535" s="53"/>
      <c r="F535" s="5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53"/>
      <c r="E536" s="53"/>
      <c r="F536" s="5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53"/>
      <c r="E537" s="53"/>
      <c r="F537" s="5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53"/>
      <c r="E538" s="53"/>
      <c r="F538" s="5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53"/>
      <c r="E539" s="53"/>
      <c r="F539" s="5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53"/>
      <c r="E540" s="53"/>
      <c r="F540" s="5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53"/>
      <c r="E541" s="53"/>
      <c r="F541" s="5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53"/>
      <c r="E542" s="53"/>
      <c r="F542" s="5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53"/>
      <c r="E543" s="53"/>
      <c r="F543" s="5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53"/>
      <c r="E544" s="53"/>
      <c r="F544" s="5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53"/>
      <c r="E545" s="53"/>
      <c r="F545" s="5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53"/>
      <c r="E546" s="53"/>
      <c r="F546" s="5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53"/>
      <c r="E547" s="53"/>
      <c r="F547" s="5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53"/>
      <c r="E548" s="53"/>
      <c r="F548" s="5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53"/>
      <c r="E549" s="53"/>
      <c r="F549" s="5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53"/>
      <c r="E550" s="53"/>
      <c r="F550" s="5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53"/>
      <c r="E551" s="53"/>
      <c r="F551" s="5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53"/>
      <c r="E552" s="53"/>
      <c r="F552" s="5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53"/>
      <c r="E553" s="53"/>
      <c r="F553" s="5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53"/>
      <c r="E554" s="53"/>
      <c r="F554" s="5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53"/>
      <c r="E555" s="53"/>
      <c r="F555" s="5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53"/>
      <c r="E556" s="53"/>
      <c r="F556" s="5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53"/>
      <c r="E557" s="53"/>
      <c r="F557" s="5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53"/>
      <c r="E558" s="53"/>
      <c r="F558" s="5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53"/>
      <c r="E559" s="53"/>
      <c r="F559" s="5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53"/>
      <c r="E560" s="53"/>
      <c r="F560" s="5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53"/>
      <c r="E561" s="53"/>
      <c r="F561" s="5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53"/>
      <c r="E562" s="53"/>
      <c r="F562" s="5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53"/>
      <c r="E563" s="53"/>
      <c r="F563" s="5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53"/>
      <c r="E564" s="53"/>
      <c r="F564" s="5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53"/>
      <c r="E565" s="53"/>
      <c r="F565" s="5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53"/>
      <c r="E566" s="53"/>
      <c r="F566" s="5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53"/>
      <c r="E567" s="53"/>
      <c r="F567" s="5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53"/>
      <c r="E568" s="53"/>
      <c r="F568" s="5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53"/>
      <c r="E569" s="53"/>
      <c r="F569" s="5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53"/>
      <c r="E570" s="53"/>
      <c r="F570" s="5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53"/>
      <c r="E571" s="53"/>
      <c r="F571" s="5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53"/>
      <c r="E572" s="53"/>
      <c r="F572" s="5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53"/>
      <c r="E573" s="53"/>
      <c r="F573" s="5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53"/>
      <c r="E574" s="53"/>
      <c r="F574" s="5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53"/>
      <c r="E575" s="53"/>
      <c r="F575" s="5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53"/>
      <c r="E576" s="53"/>
      <c r="F576" s="5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53"/>
      <c r="E577" s="53"/>
      <c r="F577" s="5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53"/>
      <c r="E578" s="53"/>
      <c r="F578" s="5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53"/>
      <c r="E579" s="53"/>
      <c r="F579" s="5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53"/>
      <c r="E580" s="53"/>
      <c r="F580" s="5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53"/>
      <c r="E581" s="53"/>
      <c r="F581" s="5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53"/>
      <c r="E582" s="53"/>
      <c r="F582" s="5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53"/>
      <c r="E583" s="53"/>
      <c r="F583" s="5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53"/>
      <c r="E584" s="53"/>
      <c r="F584" s="5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53"/>
      <c r="E585" s="53"/>
      <c r="F585" s="5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53"/>
      <c r="E586" s="53"/>
      <c r="F586" s="5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53"/>
      <c r="E587" s="53"/>
      <c r="F587" s="5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53"/>
      <c r="E588" s="53"/>
      <c r="F588" s="5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53"/>
      <c r="E589" s="53"/>
      <c r="F589" s="5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53"/>
      <c r="E590" s="53"/>
      <c r="F590" s="5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53"/>
      <c r="E591" s="53"/>
      <c r="F591" s="5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53"/>
      <c r="E592" s="53"/>
      <c r="F592" s="5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53"/>
      <c r="E593" s="53"/>
      <c r="F593" s="5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53"/>
      <c r="E594" s="53"/>
      <c r="F594" s="5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53"/>
      <c r="E595" s="53"/>
      <c r="F595" s="5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53"/>
      <c r="E596" s="53"/>
      <c r="F596" s="5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53"/>
      <c r="E597" s="53"/>
      <c r="F597" s="5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53"/>
      <c r="E598" s="53"/>
      <c r="F598" s="5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53"/>
      <c r="E599" s="53"/>
      <c r="F599" s="5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53"/>
      <c r="E600" s="53"/>
      <c r="F600" s="5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53"/>
      <c r="E601" s="53"/>
      <c r="F601" s="5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53"/>
      <c r="E602" s="53"/>
      <c r="F602" s="5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53"/>
      <c r="E603" s="53"/>
      <c r="F603" s="5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53"/>
      <c r="E604" s="53"/>
      <c r="F604" s="5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53"/>
      <c r="E605" s="53"/>
      <c r="F605" s="5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53"/>
      <c r="E606" s="53"/>
      <c r="F606" s="5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53"/>
      <c r="E607" s="53"/>
      <c r="F607" s="5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53"/>
      <c r="E608" s="53"/>
      <c r="F608" s="5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53"/>
      <c r="E609" s="53"/>
      <c r="F609" s="5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53"/>
      <c r="E610" s="53"/>
      <c r="F610" s="5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53"/>
      <c r="E611" s="53"/>
      <c r="F611" s="5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53"/>
      <c r="E612" s="53"/>
      <c r="F612" s="5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53"/>
      <c r="E613" s="53"/>
      <c r="F613" s="5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53"/>
      <c r="E614" s="53"/>
      <c r="F614" s="5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53"/>
      <c r="E615" s="53"/>
      <c r="F615" s="5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53"/>
      <c r="E616" s="53"/>
      <c r="F616" s="5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53"/>
      <c r="E617" s="53"/>
      <c r="F617" s="5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53"/>
      <c r="E618" s="53"/>
      <c r="F618" s="5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53"/>
      <c r="E619" s="53"/>
      <c r="F619" s="5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53"/>
      <c r="E620" s="53"/>
      <c r="F620" s="5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53"/>
      <c r="E621" s="53"/>
      <c r="F621" s="5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53"/>
      <c r="E622" s="53"/>
      <c r="F622" s="5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53"/>
      <c r="E623" s="53"/>
      <c r="F623" s="5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53"/>
      <c r="E624" s="53"/>
      <c r="F624" s="5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53"/>
      <c r="E625" s="53"/>
      <c r="F625" s="5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53"/>
      <c r="E626" s="53"/>
      <c r="F626" s="5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53"/>
      <c r="E627" s="53"/>
      <c r="F627" s="5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53"/>
      <c r="E628" s="53"/>
      <c r="F628" s="5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53"/>
      <c r="E629" s="53"/>
      <c r="F629" s="5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53"/>
      <c r="E630" s="53"/>
      <c r="F630" s="5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53"/>
      <c r="E631" s="53"/>
      <c r="F631" s="5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53"/>
      <c r="E632" s="53"/>
      <c r="F632" s="5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53"/>
      <c r="E633" s="53"/>
      <c r="F633" s="5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53"/>
      <c r="E634" s="53"/>
      <c r="F634" s="5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53"/>
      <c r="E635" s="53"/>
      <c r="F635" s="5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53"/>
      <c r="E636" s="53"/>
      <c r="F636" s="5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53"/>
      <c r="E637" s="53"/>
      <c r="F637" s="5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53"/>
      <c r="E638" s="53"/>
      <c r="F638" s="5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53"/>
      <c r="E639" s="53"/>
      <c r="F639" s="5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53"/>
      <c r="E640" s="53"/>
      <c r="F640" s="5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53"/>
      <c r="E641" s="53"/>
      <c r="F641" s="5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53"/>
      <c r="E642" s="53"/>
      <c r="F642" s="5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53"/>
      <c r="E643" s="53"/>
      <c r="F643" s="5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53"/>
      <c r="E644" s="53"/>
      <c r="F644" s="5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53"/>
      <c r="E645" s="53"/>
      <c r="F645" s="5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53"/>
      <c r="E646" s="53"/>
      <c r="F646" s="5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53"/>
      <c r="E647" s="53"/>
      <c r="F647" s="5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53"/>
      <c r="E648" s="53"/>
      <c r="F648" s="5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53"/>
      <c r="E649" s="53"/>
      <c r="F649" s="5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53"/>
      <c r="E650" s="53"/>
      <c r="F650" s="5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53"/>
      <c r="E651" s="53"/>
      <c r="F651" s="5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53"/>
      <c r="E652" s="53"/>
      <c r="F652" s="5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53"/>
      <c r="E653" s="53"/>
      <c r="F653" s="5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53"/>
      <c r="E654" s="53"/>
      <c r="F654" s="5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53"/>
      <c r="E655" s="53"/>
      <c r="F655" s="5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53"/>
      <c r="E656" s="53"/>
      <c r="F656" s="5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53"/>
      <c r="E657" s="53"/>
      <c r="F657" s="5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53"/>
      <c r="E658" s="53"/>
      <c r="F658" s="5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53"/>
      <c r="E659" s="53"/>
      <c r="F659" s="5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53"/>
      <c r="E660" s="53"/>
      <c r="F660" s="5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53"/>
      <c r="E661" s="53"/>
      <c r="F661" s="5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53"/>
      <c r="E662" s="53"/>
      <c r="F662" s="5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53"/>
      <c r="E663" s="53"/>
      <c r="F663" s="5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53"/>
      <c r="E664" s="53"/>
      <c r="F664" s="5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53"/>
      <c r="E665" s="53"/>
      <c r="F665" s="5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53"/>
      <c r="E666" s="53"/>
      <c r="F666" s="5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53"/>
      <c r="E667" s="53"/>
      <c r="F667" s="5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53"/>
      <c r="E668" s="53"/>
      <c r="F668" s="5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53"/>
      <c r="E669" s="53"/>
      <c r="F669" s="5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53"/>
      <c r="E670" s="53"/>
      <c r="F670" s="5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53"/>
      <c r="E671" s="53"/>
      <c r="F671" s="5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53"/>
      <c r="E672" s="53"/>
      <c r="F672" s="5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53"/>
      <c r="E673" s="53"/>
      <c r="F673" s="5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53"/>
      <c r="E674" s="53"/>
      <c r="F674" s="5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53"/>
      <c r="E675" s="53"/>
      <c r="F675" s="5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53"/>
      <c r="E676" s="53"/>
      <c r="F676" s="5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53"/>
      <c r="E677" s="53"/>
      <c r="F677" s="5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53"/>
      <c r="E678" s="53"/>
      <c r="F678" s="5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53"/>
      <c r="E679" s="53"/>
      <c r="F679" s="5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53"/>
      <c r="E680" s="53"/>
      <c r="F680" s="5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53"/>
      <c r="E681" s="53"/>
      <c r="F681" s="5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53"/>
      <c r="E682" s="53"/>
      <c r="F682" s="5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53"/>
      <c r="E683" s="53"/>
      <c r="F683" s="5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53"/>
      <c r="E684" s="53"/>
      <c r="F684" s="5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53"/>
      <c r="E685" s="53"/>
      <c r="F685" s="5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53"/>
      <c r="E686" s="53"/>
      <c r="F686" s="5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53"/>
      <c r="E687" s="53"/>
      <c r="F687" s="5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53"/>
      <c r="E688" s="53"/>
      <c r="F688" s="5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53"/>
      <c r="E689" s="53"/>
      <c r="F689" s="5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53"/>
      <c r="E690" s="53"/>
      <c r="F690" s="5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53"/>
      <c r="E691" s="53"/>
      <c r="F691" s="5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53"/>
      <c r="E692" s="53"/>
      <c r="F692" s="5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53"/>
      <c r="E693" s="53"/>
      <c r="F693" s="5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53"/>
      <c r="E694" s="53"/>
      <c r="F694" s="5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53"/>
      <c r="E695" s="53"/>
      <c r="F695" s="5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53"/>
      <c r="E696" s="53"/>
      <c r="F696" s="5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53"/>
      <c r="E697" s="53"/>
      <c r="F697" s="5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53"/>
      <c r="E698" s="53"/>
      <c r="F698" s="5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53"/>
      <c r="E699" s="53"/>
      <c r="F699" s="5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53"/>
      <c r="E700" s="53"/>
      <c r="F700" s="5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53"/>
      <c r="E701" s="53"/>
      <c r="F701" s="5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53"/>
      <c r="E702" s="53"/>
      <c r="F702" s="5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53"/>
      <c r="E703" s="53"/>
      <c r="F703" s="5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53"/>
      <c r="E704" s="53"/>
      <c r="F704" s="5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53"/>
      <c r="E705" s="53"/>
      <c r="F705" s="5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53"/>
      <c r="E706" s="53"/>
      <c r="F706" s="5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53"/>
      <c r="E707" s="53"/>
      <c r="F707" s="5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53"/>
      <c r="E708" s="53"/>
      <c r="F708" s="5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53"/>
      <c r="E709" s="53"/>
      <c r="F709" s="5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53"/>
      <c r="E710" s="53"/>
      <c r="F710" s="5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53"/>
      <c r="E711" s="53"/>
      <c r="F711" s="5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53"/>
      <c r="E712" s="53"/>
      <c r="F712" s="5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53"/>
      <c r="E713" s="53"/>
      <c r="F713" s="5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53"/>
      <c r="E714" s="53"/>
      <c r="F714" s="5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53"/>
      <c r="E715" s="53"/>
      <c r="F715" s="5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53"/>
      <c r="E716" s="53"/>
      <c r="F716" s="5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53"/>
      <c r="E717" s="53"/>
      <c r="F717" s="5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53"/>
      <c r="E718" s="53"/>
      <c r="F718" s="5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53"/>
      <c r="E719" s="53"/>
      <c r="F719" s="5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53"/>
      <c r="E720" s="53"/>
      <c r="F720" s="5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53"/>
      <c r="E721" s="53"/>
      <c r="F721" s="5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53"/>
      <c r="E722" s="53"/>
      <c r="F722" s="5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53"/>
      <c r="E723" s="53"/>
      <c r="F723" s="5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53"/>
      <c r="E724" s="53"/>
      <c r="F724" s="5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53"/>
      <c r="E725" s="53"/>
      <c r="F725" s="5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53"/>
      <c r="E726" s="53"/>
      <c r="F726" s="5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53"/>
      <c r="E727" s="53"/>
      <c r="F727" s="5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53"/>
      <c r="E728" s="53"/>
      <c r="F728" s="5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53"/>
      <c r="E729" s="53"/>
      <c r="F729" s="5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53"/>
      <c r="E730" s="53"/>
      <c r="F730" s="5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53"/>
      <c r="E731" s="53"/>
      <c r="F731" s="5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53"/>
      <c r="E732" s="53"/>
      <c r="F732" s="5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53"/>
      <c r="E733" s="53"/>
      <c r="F733" s="5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53"/>
      <c r="E734" s="53"/>
      <c r="F734" s="5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53"/>
      <c r="E735" s="53"/>
      <c r="F735" s="5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53"/>
      <c r="E736" s="53"/>
      <c r="F736" s="5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53"/>
      <c r="E737" s="53"/>
      <c r="F737" s="5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53"/>
      <c r="E738" s="53"/>
      <c r="F738" s="5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53"/>
      <c r="E739" s="53"/>
      <c r="F739" s="5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53"/>
      <c r="E740" s="53"/>
      <c r="F740" s="5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53"/>
      <c r="E741" s="53"/>
      <c r="F741" s="5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53"/>
      <c r="E742" s="53"/>
      <c r="F742" s="5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53"/>
      <c r="E743" s="53"/>
      <c r="F743" s="5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53"/>
      <c r="E744" s="53"/>
      <c r="F744" s="5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53"/>
      <c r="E745" s="53"/>
      <c r="F745" s="5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53"/>
      <c r="E746" s="53"/>
      <c r="F746" s="5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53"/>
      <c r="E747" s="53"/>
      <c r="F747" s="5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53"/>
      <c r="E748" s="53"/>
      <c r="F748" s="5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53"/>
      <c r="E749" s="53"/>
      <c r="F749" s="5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53"/>
      <c r="E750" s="53"/>
      <c r="F750" s="5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53"/>
      <c r="E751" s="53"/>
      <c r="F751" s="5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53"/>
      <c r="E752" s="53"/>
      <c r="F752" s="5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53"/>
      <c r="E753" s="53"/>
      <c r="F753" s="5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53"/>
      <c r="E754" s="53"/>
      <c r="F754" s="5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53"/>
      <c r="E755" s="53"/>
      <c r="F755" s="5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53"/>
      <c r="E756" s="53"/>
      <c r="F756" s="5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53"/>
      <c r="E757" s="53"/>
      <c r="F757" s="5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53"/>
      <c r="E758" s="53"/>
      <c r="F758" s="5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53"/>
      <c r="E759" s="53"/>
      <c r="F759" s="5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53"/>
      <c r="E760" s="53"/>
      <c r="F760" s="5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53"/>
      <c r="E761" s="53"/>
      <c r="F761" s="5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53"/>
      <c r="E762" s="53"/>
      <c r="F762" s="5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53"/>
      <c r="E763" s="53"/>
      <c r="F763" s="5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53"/>
      <c r="E764" s="53"/>
      <c r="F764" s="5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53"/>
      <c r="E765" s="53"/>
      <c r="F765" s="5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53"/>
      <c r="E766" s="53"/>
      <c r="F766" s="5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53"/>
      <c r="E767" s="53"/>
      <c r="F767" s="5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53"/>
      <c r="E768" s="53"/>
      <c r="F768" s="5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53"/>
      <c r="E769" s="53"/>
      <c r="F769" s="5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53"/>
      <c r="E770" s="53"/>
      <c r="F770" s="5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53"/>
      <c r="E771" s="53"/>
      <c r="F771" s="5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53"/>
      <c r="E772" s="53"/>
      <c r="F772" s="5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53"/>
      <c r="E773" s="53"/>
      <c r="F773" s="5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53"/>
      <c r="E774" s="53"/>
      <c r="F774" s="5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53"/>
      <c r="E775" s="53"/>
      <c r="F775" s="5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53"/>
      <c r="E776" s="53"/>
      <c r="F776" s="5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53"/>
      <c r="E777" s="53"/>
      <c r="F777" s="5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53"/>
      <c r="E778" s="53"/>
      <c r="F778" s="5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53"/>
      <c r="E779" s="53"/>
      <c r="F779" s="5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53"/>
      <c r="E780" s="53"/>
      <c r="F780" s="5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53"/>
      <c r="E781" s="53"/>
      <c r="F781" s="5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53"/>
      <c r="E782" s="53"/>
      <c r="F782" s="5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53"/>
      <c r="E783" s="53"/>
      <c r="F783" s="5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53"/>
      <c r="E784" s="53"/>
      <c r="F784" s="5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53"/>
      <c r="E785" s="53"/>
      <c r="F785" s="5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53"/>
      <c r="E786" s="53"/>
      <c r="F786" s="5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53"/>
      <c r="E787" s="53"/>
      <c r="F787" s="5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53"/>
      <c r="E788" s="53"/>
      <c r="F788" s="5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53"/>
      <c r="E789" s="53"/>
      <c r="F789" s="5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53"/>
      <c r="E790" s="53"/>
      <c r="F790" s="5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53"/>
      <c r="E791" s="53"/>
      <c r="F791" s="5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53"/>
      <c r="E792" s="53"/>
      <c r="F792" s="5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53"/>
      <c r="E793" s="53"/>
      <c r="F793" s="5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53"/>
      <c r="E794" s="53"/>
      <c r="F794" s="5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53"/>
      <c r="E795" s="53"/>
      <c r="F795" s="5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53"/>
      <c r="E796" s="53"/>
      <c r="F796" s="5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53"/>
      <c r="E797" s="53"/>
      <c r="F797" s="5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53"/>
      <c r="E798" s="53"/>
      <c r="F798" s="5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53"/>
      <c r="E799" s="53"/>
      <c r="F799" s="5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53"/>
      <c r="E800" s="53"/>
      <c r="F800" s="5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53"/>
      <c r="E801" s="53"/>
      <c r="F801" s="5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53"/>
      <c r="E802" s="53"/>
      <c r="F802" s="5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53"/>
      <c r="E803" s="53"/>
      <c r="F803" s="5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53"/>
      <c r="E804" s="53"/>
      <c r="F804" s="5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53"/>
      <c r="E805" s="53"/>
      <c r="F805" s="5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53"/>
      <c r="E806" s="53"/>
      <c r="F806" s="5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53"/>
      <c r="E807" s="53"/>
      <c r="F807" s="5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53"/>
      <c r="E808" s="53"/>
      <c r="F808" s="5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53"/>
      <c r="E809" s="53"/>
      <c r="F809" s="5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53"/>
      <c r="E810" s="53"/>
      <c r="F810" s="5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53"/>
      <c r="E811" s="53"/>
      <c r="F811" s="5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53"/>
      <c r="E812" s="53"/>
      <c r="F812" s="5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53"/>
      <c r="E813" s="53"/>
      <c r="F813" s="5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53"/>
      <c r="E814" s="53"/>
      <c r="F814" s="5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53"/>
      <c r="E815" s="53"/>
      <c r="F815" s="5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53"/>
      <c r="E816" s="53"/>
      <c r="F816" s="5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53"/>
      <c r="E817" s="53"/>
      <c r="F817" s="5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53"/>
      <c r="E818" s="53"/>
      <c r="F818" s="5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53"/>
      <c r="E819" s="53"/>
      <c r="F819" s="5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53"/>
      <c r="E820" s="53"/>
      <c r="F820" s="5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53"/>
      <c r="E821" s="53"/>
      <c r="F821" s="5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53"/>
      <c r="E822" s="53"/>
      <c r="F822" s="5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53"/>
      <c r="E823" s="53"/>
      <c r="F823" s="5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53"/>
      <c r="E824" s="53"/>
      <c r="F824" s="5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53"/>
      <c r="E825" s="53"/>
      <c r="F825" s="5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53"/>
      <c r="E826" s="53"/>
      <c r="F826" s="5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53"/>
      <c r="E827" s="53"/>
      <c r="F827" s="5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53"/>
      <c r="E828" s="53"/>
      <c r="F828" s="5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53"/>
      <c r="E829" s="53"/>
      <c r="F829" s="5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53"/>
      <c r="E830" s="53"/>
      <c r="F830" s="5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53"/>
      <c r="E831" s="53"/>
      <c r="F831" s="5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53"/>
      <c r="E832" s="53"/>
      <c r="F832" s="5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53"/>
      <c r="E833" s="53"/>
      <c r="F833" s="5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53"/>
      <c r="E834" s="53"/>
      <c r="F834" s="5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53"/>
      <c r="E835" s="53"/>
      <c r="F835" s="5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53"/>
      <c r="E836" s="53"/>
      <c r="F836" s="5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53"/>
      <c r="E837" s="53"/>
      <c r="F837" s="5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53"/>
      <c r="E838" s="53"/>
      <c r="F838" s="5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53"/>
      <c r="E839" s="53"/>
      <c r="F839" s="5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53"/>
      <c r="E840" s="53"/>
      <c r="F840" s="5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53"/>
      <c r="E841" s="53"/>
      <c r="F841" s="5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53"/>
      <c r="E842" s="53"/>
      <c r="F842" s="5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53"/>
      <c r="E843" s="53"/>
      <c r="F843" s="5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53"/>
      <c r="E844" s="53"/>
      <c r="F844" s="5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53"/>
      <c r="E845" s="53"/>
      <c r="F845" s="5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53"/>
      <c r="E846" s="53"/>
      <c r="F846" s="5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53"/>
      <c r="E847" s="53"/>
      <c r="F847" s="5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53"/>
      <c r="E848" s="53"/>
      <c r="F848" s="5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53"/>
      <c r="E849" s="53"/>
      <c r="F849" s="5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53"/>
      <c r="E850" s="53"/>
      <c r="F850" s="5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53"/>
      <c r="E851" s="53"/>
      <c r="F851" s="5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53"/>
      <c r="E852" s="53"/>
      <c r="F852" s="5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53"/>
      <c r="E853" s="53"/>
      <c r="F853" s="5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53"/>
      <c r="E854" s="53"/>
      <c r="F854" s="5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53"/>
      <c r="E855" s="53"/>
      <c r="F855" s="5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53"/>
      <c r="E856" s="53"/>
      <c r="F856" s="5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53"/>
      <c r="E857" s="53"/>
      <c r="F857" s="5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53"/>
      <c r="E858" s="53"/>
      <c r="F858" s="5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53"/>
      <c r="E859" s="53"/>
      <c r="F859" s="5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53"/>
      <c r="E860" s="53"/>
      <c r="F860" s="5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53"/>
      <c r="E861" s="53"/>
      <c r="F861" s="5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53"/>
      <c r="E862" s="53"/>
      <c r="F862" s="5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53"/>
      <c r="E863" s="53"/>
      <c r="F863" s="5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53"/>
      <c r="E864" s="53"/>
      <c r="F864" s="5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53"/>
      <c r="E865" s="53"/>
      <c r="F865" s="5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53"/>
      <c r="E866" s="53"/>
      <c r="F866" s="5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53"/>
      <c r="E867" s="53"/>
      <c r="F867" s="5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53"/>
      <c r="E868" s="53"/>
      <c r="F868" s="5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53"/>
      <c r="E869" s="53"/>
      <c r="F869" s="5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53"/>
      <c r="E870" s="53"/>
      <c r="F870" s="5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53"/>
      <c r="E871" s="53"/>
      <c r="F871" s="5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53"/>
      <c r="E872" s="53"/>
      <c r="F872" s="5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53"/>
      <c r="E873" s="53"/>
      <c r="F873" s="5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53"/>
      <c r="E874" s="53"/>
      <c r="F874" s="5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53"/>
      <c r="E875" s="53"/>
      <c r="F875" s="5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53"/>
      <c r="E876" s="53"/>
      <c r="F876" s="5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53"/>
      <c r="E877" s="53"/>
      <c r="F877" s="5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53"/>
      <c r="E878" s="53"/>
      <c r="F878" s="5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53"/>
      <c r="E879" s="53"/>
      <c r="F879" s="5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53"/>
      <c r="E880" s="53"/>
      <c r="F880" s="5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53"/>
      <c r="E881" s="53"/>
      <c r="F881" s="5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53"/>
      <c r="E882" s="53"/>
      <c r="F882" s="5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53"/>
      <c r="E883" s="53"/>
      <c r="F883" s="5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53"/>
      <c r="E884" s="53"/>
      <c r="F884" s="5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53"/>
      <c r="E885" s="53"/>
      <c r="F885" s="5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53"/>
      <c r="E886" s="53"/>
      <c r="F886" s="5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53"/>
      <c r="E887" s="53"/>
      <c r="F887" s="5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53"/>
      <c r="E888" s="53"/>
      <c r="F888" s="5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53"/>
      <c r="E889" s="53"/>
      <c r="F889" s="5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53"/>
      <c r="E890" s="53"/>
      <c r="F890" s="5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53"/>
      <c r="E891" s="53"/>
      <c r="F891" s="5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53"/>
      <c r="E892" s="53"/>
      <c r="F892" s="5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53"/>
      <c r="E893" s="53"/>
      <c r="F893" s="5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53"/>
      <c r="E894" s="53"/>
      <c r="F894" s="5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53"/>
      <c r="E895" s="53"/>
      <c r="F895" s="5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53"/>
      <c r="E896" s="53"/>
      <c r="F896" s="5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53"/>
      <c r="E897" s="53"/>
      <c r="F897" s="5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53"/>
      <c r="E898" s="53"/>
      <c r="F898" s="5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53"/>
      <c r="E899" s="53"/>
      <c r="F899" s="5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53"/>
      <c r="E900" s="53"/>
      <c r="F900" s="5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53"/>
      <c r="E901" s="53"/>
      <c r="F901" s="5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53"/>
      <c r="E902" s="53"/>
      <c r="F902" s="5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53"/>
      <c r="E903" s="53"/>
      <c r="F903" s="5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53"/>
      <c r="E904" s="53"/>
      <c r="F904" s="5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53"/>
      <c r="E905" s="53"/>
      <c r="F905" s="5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53"/>
      <c r="E906" s="53"/>
      <c r="F906" s="5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53"/>
      <c r="E907" s="53"/>
      <c r="F907" s="5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53"/>
      <c r="E908" s="53"/>
      <c r="F908" s="5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53"/>
      <c r="E909" s="53"/>
      <c r="F909" s="5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53"/>
      <c r="E910" s="53"/>
      <c r="F910" s="5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53"/>
      <c r="E911" s="53"/>
      <c r="F911" s="5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53"/>
      <c r="E912" s="53"/>
      <c r="F912" s="5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53"/>
      <c r="E913" s="53"/>
      <c r="F913" s="5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53"/>
      <c r="E914" s="53"/>
      <c r="F914" s="5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53"/>
      <c r="E915" s="53"/>
      <c r="F915" s="5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53"/>
      <c r="E916" s="53"/>
      <c r="F916" s="5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53"/>
      <c r="E917" s="53"/>
      <c r="F917" s="5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53"/>
      <c r="E918" s="53"/>
      <c r="F918" s="5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53"/>
      <c r="E919" s="53"/>
      <c r="F919" s="5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53"/>
      <c r="E920" s="53"/>
      <c r="F920" s="5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53"/>
      <c r="E921" s="53"/>
      <c r="F921" s="5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53"/>
      <c r="E922" s="53"/>
      <c r="F922" s="5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53"/>
      <c r="E923" s="53"/>
      <c r="F923" s="5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53"/>
      <c r="E924" s="53"/>
      <c r="F924" s="5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53"/>
      <c r="E925" s="53"/>
      <c r="F925" s="5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53"/>
      <c r="E926" s="53"/>
      <c r="F926" s="5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53"/>
      <c r="E927" s="53"/>
      <c r="F927" s="5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53"/>
      <c r="E928" s="53"/>
      <c r="F928" s="5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53"/>
      <c r="E929" s="53"/>
      <c r="F929" s="5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53"/>
      <c r="E930" s="53"/>
      <c r="F930" s="5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53"/>
      <c r="E931" s="53"/>
      <c r="F931" s="5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53"/>
      <c r="E932" s="53"/>
      <c r="F932" s="5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53"/>
      <c r="E933" s="53"/>
      <c r="F933" s="5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53"/>
      <c r="E934" s="53"/>
      <c r="F934" s="5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53"/>
      <c r="E935" s="53"/>
      <c r="F935" s="5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53"/>
      <c r="E936" s="53"/>
      <c r="F936" s="5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53"/>
      <c r="E937" s="53"/>
      <c r="F937" s="5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53"/>
      <c r="E938" s="53"/>
      <c r="F938" s="5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53"/>
      <c r="E939" s="53"/>
      <c r="F939" s="5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53"/>
      <c r="E940" s="53"/>
      <c r="F940" s="5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53"/>
      <c r="E941" s="53"/>
      <c r="F941" s="5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53"/>
      <c r="E942" s="53"/>
      <c r="F942" s="5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53"/>
      <c r="E943" s="53"/>
      <c r="F943" s="5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53"/>
      <c r="E944" s="53"/>
      <c r="F944" s="5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53"/>
      <c r="E945" s="53"/>
      <c r="F945" s="5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53"/>
      <c r="E946" s="53"/>
      <c r="F946" s="5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53"/>
      <c r="E947" s="53"/>
      <c r="F947" s="5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53"/>
      <c r="E948" s="53"/>
      <c r="F948" s="5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53"/>
      <c r="E949" s="53"/>
      <c r="F949" s="5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53"/>
      <c r="E950" s="53"/>
      <c r="F950" s="5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53"/>
      <c r="E951" s="53"/>
      <c r="F951" s="5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53"/>
      <c r="E952" s="53"/>
      <c r="F952" s="5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53"/>
      <c r="E953" s="53"/>
      <c r="F953" s="5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53"/>
      <c r="E954" s="53"/>
      <c r="F954" s="5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53"/>
      <c r="E955" s="53"/>
      <c r="F955" s="5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53"/>
      <c r="E956" s="53"/>
      <c r="F956" s="5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53"/>
      <c r="E957" s="53"/>
      <c r="F957" s="5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53"/>
      <c r="E958" s="53"/>
      <c r="F958" s="5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53"/>
      <c r="E959" s="53"/>
      <c r="F959" s="5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53"/>
      <c r="E960" s="53"/>
      <c r="F960" s="5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53"/>
      <c r="E961" s="53"/>
      <c r="F961" s="5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53"/>
      <c r="E962" s="53"/>
      <c r="F962" s="5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53"/>
      <c r="E963" s="53"/>
      <c r="F963" s="5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53"/>
      <c r="E964" s="53"/>
      <c r="F964" s="5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53"/>
      <c r="E965" s="53"/>
      <c r="F965" s="5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53"/>
      <c r="E966" s="53"/>
      <c r="F966" s="5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53"/>
      <c r="E967" s="53"/>
      <c r="F967" s="5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53"/>
      <c r="E968" s="53"/>
      <c r="F968" s="5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53"/>
      <c r="E969" s="53"/>
      <c r="F969" s="5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53"/>
      <c r="E970" s="53"/>
      <c r="F970" s="5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53"/>
      <c r="E971" s="53"/>
      <c r="F971" s="5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53"/>
      <c r="E972" s="53"/>
      <c r="F972" s="5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53"/>
      <c r="E973" s="53"/>
      <c r="F973" s="5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53"/>
      <c r="E974" s="53"/>
      <c r="F974" s="5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53"/>
      <c r="E975" s="53"/>
      <c r="F975" s="5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53"/>
      <c r="E976" s="53"/>
      <c r="F976" s="5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53"/>
      <c r="E977" s="53"/>
      <c r="F977" s="5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53"/>
      <c r="E978" s="53"/>
      <c r="F978" s="5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53"/>
      <c r="E979" s="53"/>
      <c r="F979" s="5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53"/>
      <c r="E980" s="53"/>
      <c r="F980" s="5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53"/>
      <c r="E981" s="53"/>
      <c r="F981" s="5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53"/>
      <c r="E982" s="53"/>
      <c r="F982" s="5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53"/>
      <c r="E983" s="53"/>
      <c r="F983" s="5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53"/>
      <c r="E984" s="53"/>
      <c r="F984" s="5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53"/>
      <c r="E985" s="53"/>
      <c r="F985" s="5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53"/>
      <c r="E986" s="53"/>
      <c r="F986" s="5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53"/>
      <c r="E987" s="53"/>
      <c r="F987" s="5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53"/>
      <c r="E988" s="53"/>
      <c r="F988" s="5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53"/>
      <c r="E989" s="53"/>
      <c r="F989" s="5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53"/>
      <c r="E990" s="53"/>
      <c r="F990" s="5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53"/>
      <c r="E991" s="53"/>
      <c r="F991" s="5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53"/>
      <c r="E992" s="53"/>
      <c r="F992" s="5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53"/>
      <c r="E993" s="53"/>
      <c r="F993" s="5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53"/>
      <c r="E994" s="53"/>
      <c r="F994" s="5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53"/>
      <c r="E995" s="53"/>
      <c r="F995" s="5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53"/>
      <c r="E996" s="53"/>
      <c r="F996" s="5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53"/>
      <c r="E997" s="53"/>
      <c r="F997" s="5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53"/>
      <c r="E998" s="53"/>
      <c r="F998" s="5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53"/>
      <c r="E999" s="53"/>
      <c r="F999" s="5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53"/>
      <c r="E1000" s="53"/>
      <c r="F1000" s="54"/>
      <c r="G1000" s="4"/>
      <c r="H1000" s="4"/>
      <c r="I1000" s="4"/>
      <c r="J1000" s="4"/>
      <c r="K1000" s="4"/>
      <c r="L1000" s="4"/>
      <c r="M1000" s="4"/>
      <c r="N1000" s="4"/>
      <c r="O1000" s="4"/>
      <c r="P1000" s="4"/>
      <c r="Q1000" s="4"/>
      <c r="R1000" s="4"/>
      <c r="S1000" s="4"/>
      <c r="T1000" s="4"/>
      <c r="U1000" s="4"/>
      <c r="V1000" s="4"/>
      <c r="W1000" s="4"/>
      <c r="X1000" s="4"/>
      <c r="Y1000" s="4"/>
      <c r="Z1000" s="4"/>
      <c r="AA1000" s="4"/>
    </row>
  </sheetData>
  <mergeCells count="3">
    <mergeCell ref="A1:C1"/>
    <mergeCell ref="A42:B42"/>
    <mergeCell ref="C42:D42"/>
  </mergeCells>
  <dataValidations>
    <dataValidation type="list" allowBlank="1" showErrorMessage="1" sqref="B3">
      <formula1>Shortcuts!$A$7:$A$160</formula1>
    </dataValidation>
    <dataValidation type="list" allowBlank="1" showErrorMessage="1" sqref="D3">
      <formula1>Shortcuts!$B$6:$C$6</formula1>
    </dataValidation>
  </dataValidations>
  <hyperlinks>
    <hyperlink r:id="rId1" ref="A157"/>
    <hyperlink r:id="rId2" ref="C157"/>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2.63" defaultRowHeight="15.75"/>
  <cols>
    <col customWidth="1" min="2" max="2" width="3.88"/>
    <col customWidth="1" min="3" max="3" width="18.88"/>
    <col customWidth="1" min="4" max="6" width="3.88"/>
    <col customWidth="1" min="12" max="12" width="16.5"/>
  </cols>
  <sheetData>
    <row r="1">
      <c r="A1" s="61" t="s">
        <v>467</v>
      </c>
      <c r="B1" s="16"/>
      <c r="C1" s="16"/>
      <c r="D1" s="16"/>
      <c r="E1" s="62"/>
      <c r="F1" s="16"/>
      <c r="G1" s="61" t="s">
        <v>468</v>
      </c>
      <c r="H1" s="16"/>
      <c r="I1" s="16"/>
      <c r="J1" s="16"/>
      <c r="K1" s="16"/>
      <c r="L1" s="16"/>
    </row>
    <row r="2">
      <c r="D2" s="16"/>
      <c r="E2" s="62"/>
      <c r="F2" s="25"/>
      <c r="G2" s="25"/>
      <c r="H2" s="16"/>
      <c r="I2" s="16"/>
      <c r="J2" s="16"/>
      <c r="K2" s="16"/>
      <c r="L2" s="16"/>
    </row>
    <row r="3">
      <c r="A3" s="14" t="s">
        <v>469</v>
      </c>
      <c r="C3" s="63" t="s">
        <v>470</v>
      </c>
      <c r="D3" s="16"/>
      <c r="E3" s="62"/>
      <c r="F3" s="20"/>
      <c r="G3" s="63" t="s">
        <v>471</v>
      </c>
      <c r="H3" s="63" t="s">
        <v>472</v>
      </c>
      <c r="I3" s="63" t="s">
        <v>473</v>
      </c>
      <c r="J3" s="16"/>
      <c r="K3" s="14" t="s">
        <v>474</v>
      </c>
      <c r="L3" s="14" t="s">
        <v>475</v>
      </c>
    </row>
    <row r="4">
      <c r="A4" s="25" t="s">
        <v>476</v>
      </c>
      <c r="C4" s="64" t="s">
        <v>477</v>
      </c>
      <c r="D4" s="16"/>
      <c r="E4" s="62"/>
      <c r="F4" s="65"/>
      <c r="G4" s="65">
        <v>40.0</v>
      </c>
      <c r="H4" s="65">
        <v>64.0</v>
      </c>
      <c r="I4" s="65">
        <v>55.0</v>
      </c>
      <c r="J4" s="16"/>
      <c r="K4" s="64" t="s">
        <v>471</v>
      </c>
      <c r="L4" s="66">
        <f>IF($K$4=$G$3,$G$4,IF($K$4=$H$3,$H$4,IF($K$4=$I$3,$I$4,"")))</f>
        <v>40</v>
      </c>
    </row>
    <row r="5">
      <c r="A5" s="25" t="s">
        <v>478</v>
      </c>
      <c r="B5" s="16"/>
      <c r="C5" s="16"/>
      <c r="D5" s="16"/>
      <c r="E5" s="62"/>
      <c r="F5" s="16"/>
      <c r="G5" s="16"/>
      <c r="H5" s="16"/>
      <c r="I5" s="16"/>
      <c r="J5" s="16"/>
      <c r="L5" s="16"/>
    </row>
    <row r="6">
      <c r="A6" s="25" t="s">
        <v>479</v>
      </c>
      <c r="B6" s="16"/>
      <c r="C6" s="16"/>
      <c r="D6" s="16"/>
      <c r="E6" s="62"/>
      <c r="F6" s="16"/>
      <c r="G6" s="16"/>
      <c r="H6" s="16"/>
      <c r="I6" s="16"/>
      <c r="J6" s="16"/>
      <c r="K6" s="16"/>
      <c r="L6" s="16"/>
    </row>
    <row r="7">
      <c r="A7" s="25" t="s">
        <v>477</v>
      </c>
      <c r="B7" s="16"/>
      <c r="C7" s="16"/>
      <c r="D7" s="16"/>
      <c r="E7" s="62"/>
      <c r="F7" s="16"/>
      <c r="G7" s="16"/>
      <c r="H7" s="16"/>
      <c r="I7" s="16"/>
      <c r="J7" s="16"/>
      <c r="K7" s="16"/>
      <c r="L7" s="16"/>
    </row>
    <row r="8">
      <c r="A8" s="25" t="s">
        <v>480</v>
      </c>
      <c r="B8" s="16"/>
      <c r="C8" s="16"/>
      <c r="D8" s="16"/>
      <c r="E8" s="62"/>
      <c r="F8" s="16"/>
      <c r="G8" s="16"/>
      <c r="H8" s="16"/>
      <c r="I8" s="16"/>
      <c r="J8" s="16"/>
      <c r="K8" s="16"/>
      <c r="L8" s="16"/>
    </row>
    <row r="9">
      <c r="A9" s="16"/>
      <c r="B9" s="16"/>
      <c r="C9" s="16"/>
      <c r="D9" s="16"/>
      <c r="E9" s="62"/>
      <c r="F9" s="16"/>
      <c r="G9" s="16"/>
      <c r="H9" s="16"/>
      <c r="I9" s="16"/>
      <c r="J9" s="16"/>
      <c r="K9" s="16"/>
      <c r="L9" s="16"/>
    </row>
    <row r="10">
      <c r="A10" s="61" t="s">
        <v>481</v>
      </c>
      <c r="B10" s="16"/>
      <c r="C10" s="16"/>
      <c r="D10" s="16"/>
      <c r="E10" s="62"/>
      <c r="F10" s="16"/>
      <c r="G10" s="16">
        <f>RAND()</f>
        <v>0.5739392375</v>
      </c>
      <c r="H10" s="16"/>
      <c r="I10" s="16"/>
      <c r="J10" s="16"/>
      <c r="K10" s="16"/>
      <c r="L10" s="16"/>
    </row>
    <row r="11">
      <c r="A11" s="16"/>
      <c r="B11" s="16"/>
      <c r="C11" s="16"/>
      <c r="D11" s="16"/>
      <c r="E11" s="62"/>
      <c r="F11" s="16"/>
      <c r="G11" s="16"/>
      <c r="H11" s="16"/>
      <c r="I11" s="16"/>
      <c r="J11" s="16"/>
      <c r="K11" s="16"/>
      <c r="L11" s="16"/>
    </row>
    <row r="12">
      <c r="A12" s="13" t="s">
        <v>482</v>
      </c>
      <c r="C12" s="63" t="s">
        <v>470</v>
      </c>
      <c r="D12" s="16"/>
      <c r="E12" s="62"/>
      <c r="F12" s="16"/>
      <c r="G12" s="16"/>
      <c r="H12" s="16"/>
      <c r="I12" s="16"/>
      <c r="J12" s="16"/>
      <c r="K12" s="16"/>
      <c r="L12" s="16"/>
    </row>
    <row r="13">
      <c r="A13" s="61" t="s">
        <v>483</v>
      </c>
      <c r="B13" s="16"/>
      <c r="C13" s="67">
        <v>45160.0</v>
      </c>
      <c r="D13" s="16"/>
      <c r="E13" s="62"/>
      <c r="F13" s="16"/>
      <c r="G13" s="16"/>
      <c r="H13" s="16"/>
      <c r="I13" s="16"/>
      <c r="J13" s="16"/>
      <c r="K13" s="16"/>
      <c r="L13" s="16"/>
    </row>
    <row r="14">
      <c r="A14" s="61" t="s">
        <v>484</v>
      </c>
      <c r="B14" s="16"/>
      <c r="C14" s="68" t="s">
        <v>485</v>
      </c>
      <c r="D14" s="16"/>
      <c r="E14" s="62"/>
      <c r="F14" s="16"/>
      <c r="G14" s="16"/>
      <c r="H14" s="16"/>
      <c r="I14" s="16"/>
      <c r="J14" s="16"/>
      <c r="K14" s="16"/>
      <c r="L14" s="16"/>
    </row>
    <row r="15">
      <c r="A15" s="61" t="s">
        <v>486</v>
      </c>
      <c r="B15" s="16"/>
      <c r="C15" s="68" t="b">
        <v>1</v>
      </c>
      <c r="D15" s="16"/>
      <c r="E15" s="62"/>
      <c r="F15" s="16"/>
      <c r="G15" s="16"/>
      <c r="H15" s="16"/>
      <c r="I15" s="16"/>
      <c r="J15" s="16"/>
      <c r="K15" s="16"/>
      <c r="L15" s="16"/>
    </row>
    <row r="16">
      <c r="A16" s="16"/>
      <c r="B16" s="16"/>
      <c r="C16" s="16"/>
      <c r="D16" s="16"/>
      <c r="E16" s="62"/>
      <c r="F16" s="16"/>
      <c r="G16" s="16"/>
      <c r="H16" s="16"/>
      <c r="I16" s="16"/>
      <c r="J16" s="16"/>
      <c r="K16" s="16"/>
      <c r="L16" s="16"/>
    </row>
    <row r="17">
      <c r="A17" s="16"/>
      <c r="B17" s="16"/>
      <c r="C17" s="16"/>
      <c r="D17" s="16"/>
      <c r="E17" s="62"/>
      <c r="F17" s="16"/>
      <c r="G17" s="16"/>
      <c r="H17" s="16"/>
      <c r="I17" s="16"/>
      <c r="J17" s="16"/>
      <c r="K17" s="16"/>
      <c r="L17" s="16"/>
    </row>
    <row r="18">
      <c r="A18" s="16"/>
      <c r="B18" s="16"/>
      <c r="C18" s="16"/>
      <c r="D18" s="16"/>
      <c r="E18" s="62"/>
      <c r="F18" s="16"/>
      <c r="G18" s="16"/>
      <c r="H18" s="16"/>
      <c r="I18" s="16"/>
      <c r="J18" s="16"/>
      <c r="K18" s="16"/>
      <c r="L18" s="16"/>
    </row>
    <row r="19">
      <c r="A19" s="16"/>
      <c r="B19" s="16"/>
      <c r="C19" s="16"/>
      <c r="D19" s="16"/>
      <c r="E19" s="62"/>
      <c r="F19" s="16"/>
      <c r="G19" s="16"/>
      <c r="H19" s="16"/>
      <c r="I19" s="16"/>
      <c r="J19" s="16"/>
      <c r="K19" s="16"/>
      <c r="L19" s="16"/>
    </row>
    <row r="20">
      <c r="A20" s="16"/>
      <c r="B20" s="16"/>
      <c r="C20" s="16"/>
      <c r="D20" s="16"/>
      <c r="E20" s="62"/>
      <c r="F20" s="16"/>
      <c r="G20" s="16"/>
      <c r="H20" s="16"/>
      <c r="I20" s="16"/>
      <c r="J20" s="16"/>
      <c r="K20" s="16"/>
      <c r="L20" s="16"/>
    </row>
    <row r="21">
      <c r="A21" s="16"/>
      <c r="B21" s="16"/>
      <c r="C21" s="16"/>
      <c r="D21" s="16"/>
      <c r="E21" s="62"/>
      <c r="F21" s="16"/>
      <c r="G21" s="16"/>
      <c r="H21" s="16"/>
      <c r="I21" s="16"/>
      <c r="J21" s="16"/>
      <c r="K21" s="16"/>
      <c r="L21" s="16"/>
    </row>
    <row r="22">
      <c r="A22" s="16"/>
      <c r="B22" s="16"/>
      <c r="C22" s="16"/>
      <c r="D22" s="16"/>
      <c r="E22" s="62"/>
      <c r="F22" s="16"/>
      <c r="G22" s="16"/>
      <c r="H22" s="16"/>
      <c r="I22" s="16"/>
      <c r="J22" s="16"/>
      <c r="K22" s="16"/>
      <c r="L22" s="16"/>
    </row>
    <row r="23">
      <c r="A23" s="16"/>
      <c r="B23" s="16"/>
      <c r="C23" s="16"/>
      <c r="D23" s="16"/>
      <c r="E23" s="62"/>
      <c r="F23" s="16"/>
      <c r="G23" s="16"/>
      <c r="H23" s="16"/>
      <c r="I23" s="16"/>
      <c r="J23" s="16"/>
      <c r="K23" s="16"/>
      <c r="L23" s="16"/>
    </row>
    <row r="24">
      <c r="A24" s="16"/>
      <c r="B24" s="16"/>
      <c r="C24" s="16"/>
      <c r="D24" s="16"/>
      <c r="E24" s="62"/>
      <c r="F24" s="16"/>
      <c r="G24" s="16"/>
      <c r="H24" s="16"/>
      <c r="I24" s="16"/>
      <c r="J24" s="16"/>
      <c r="K24" s="16"/>
      <c r="L24" s="16"/>
    </row>
    <row r="25">
      <c r="A25" s="16"/>
      <c r="B25" s="16"/>
      <c r="C25" s="16"/>
      <c r="D25" s="16"/>
      <c r="E25" s="62"/>
      <c r="F25" s="16"/>
      <c r="G25" s="16"/>
      <c r="H25" s="16"/>
      <c r="I25" s="16"/>
      <c r="J25" s="16"/>
      <c r="K25" s="16"/>
      <c r="L25" s="16"/>
    </row>
    <row r="26">
      <c r="A26" s="16"/>
      <c r="B26" s="16"/>
      <c r="C26" s="16"/>
      <c r="D26" s="16"/>
      <c r="E26" s="62"/>
      <c r="F26" s="16"/>
      <c r="G26" s="16"/>
      <c r="H26" s="16"/>
      <c r="I26" s="16"/>
      <c r="J26" s="16"/>
      <c r="K26" s="16"/>
      <c r="L26" s="16"/>
    </row>
    <row r="27">
      <c r="A27" s="16"/>
      <c r="B27" s="16"/>
      <c r="C27" s="16"/>
      <c r="D27" s="16"/>
      <c r="E27" s="62"/>
      <c r="F27" s="16"/>
      <c r="G27" s="16"/>
      <c r="H27" s="16"/>
      <c r="I27" s="16"/>
      <c r="J27" s="16"/>
      <c r="K27" s="16"/>
      <c r="L27" s="16"/>
    </row>
    <row r="28">
      <c r="A28" s="16"/>
      <c r="B28" s="16"/>
      <c r="C28" s="16"/>
      <c r="D28" s="16"/>
      <c r="E28" s="62"/>
      <c r="F28" s="16"/>
      <c r="G28" s="16"/>
      <c r="H28" s="16"/>
      <c r="I28" s="16"/>
      <c r="J28" s="16"/>
      <c r="K28" s="16"/>
      <c r="L28" s="16"/>
    </row>
    <row r="29">
      <c r="A29" s="16"/>
      <c r="B29" s="16"/>
      <c r="C29" s="16"/>
      <c r="D29" s="16"/>
      <c r="E29" s="62"/>
      <c r="F29" s="16"/>
      <c r="G29" s="16"/>
      <c r="H29" s="16"/>
      <c r="I29" s="16"/>
      <c r="J29" s="16"/>
      <c r="K29" s="16"/>
      <c r="L29" s="16"/>
    </row>
    <row r="30">
      <c r="A30" s="16"/>
      <c r="B30" s="16"/>
      <c r="C30" s="16"/>
      <c r="D30" s="16"/>
      <c r="E30" s="62"/>
      <c r="F30" s="16"/>
      <c r="G30" s="16"/>
      <c r="H30" s="16"/>
      <c r="I30" s="16"/>
      <c r="J30" s="16"/>
      <c r="K30" s="16"/>
      <c r="L30" s="16"/>
    </row>
    <row r="31">
      <c r="A31" s="16"/>
      <c r="B31" s="16"/>
      <c r="C31" s="16"/>
      <c r="D31" s="16"/>
      <c r="E31" s="62"/>
      <c r="F31" s="16"/>
      <c r="G31" s="16"/>
      <c r="H31" s="16"/>
      <c r="I31" s="16"/>
      <c r="J31" s="16"/>
      <c r="K31" s="16"/>
      <c r="L31" s="16"/>
    </row>
    <row r="32">
      <c r="A32" s="16"/>
      <c r="B32" s="16"/>
      <c r="C32" s="16"/>
      <c r="D32" s="16"/>
      <c r="E32" s="62"/>
      <c r="F32" s="16"/>
      <c r="G32" s="16"/>
      <c r="H32" s="16"/>
      <c r="I32" s="16"/>
      <c r="J32" s="16"/>
      <c r="K32" s="16"/>
      <c r="L32" s="16"/>
    </row>
    <row r="33">
      <c r="A33" s="16"/>
      <c r="B33" s="16"/>
      <c r="C33" s="16"/>
      <c r="D33" s="16"/>
      <c r="E33" s="62"/>
      <c r="F33" s="16"/>
      <c r="G33" s="16"/>
      <c r="H33" s="16"/>
      <c r="I33" s="16"/>
      <c r="J33" s="16"/>
      <c r="K33" s="16"/>
      <c r="L33" s="16"/>
    </row>
    <row r="34">
      <c r="A34" s="16"/>
      <c r="B34" s="16"/>
      <c r="C34" s="16"/>
      <c r="D34" s="16"/>
      <c r="E34" s="62"/>
      <c r="F34" s="16"/>
      <c r="G34" s="16"/>
      <c r="H34" s="16"/>
      <c r="I34" s="16"/>
      <c r="J34" s="16"/>
      <c r="K34" s="16"/>
      <c r="L34" s="16"/>
    </row>
    <row r="35">
      <c r="A35" s="16"/>
      <c r="B35" s="16"/>
      <c r="C35" s="16"/>
      <c r="D35" s="16"/>
      <c r="E35" s="62"/>
      <c r="F35" s="16"/>
      <c r="G35" s="16"/>
      <c r="H35" s="16"/>
      <c r="I35" s="16"/>
      <c r="J35" s="16"/>
      <c r="K35" s="16"/>
      <c r="L35" s="16"/>
    </row>
    <row r="36">
      <c r="A36" s="16"/>
      <c r="B36" s="16"/>
      <c r="C36" s="16"/>
      <c r="D36" s="16"/>
      <c r="E36" s="62"/>
      <c r="F36" s="16"/>
      <c r="G36" s="16"/>
      <c r="H36" s="16"/>
      <c r="I36" s="16"/>
      <c r="J36" s="16"/>
      <c r="K36" s="16"/>
      <c r="L36" s="16"/>
    </row>
    <row r="37">
      <c r="A37" s="16"/>
      <c r="B37" s="16"/>
      <c r="C37" s="16"/>
      <c r="D37" s="16"/>
      <c r="E37" s="62"/>
      <c r="F37" s="16"/>
      <c r="G37" s="16"/>
      <c r="H37" s="16"/>
      <c r="I37" s="16"/>
      <c r="J37" s="16"/>
      <c r="K37" s="16"/>
      <c r="L37" s="16"/>
    </row>
    <row r="38">
      <c r="A38" s="16"/>
      <c r="B38" s="16"/>
      <c r="C38" s="16"/>
      <c r="D38" s="16"/>
      <c r="E38" s="62"/>
      <c r="F38" s="16"/>
      <c r="G38" s="16"/>
      <c r="H38" s="16"/>
      <c r="I38" s="16"/>
      <c r="J38" s="16"/>
      <c r="K38" s="16"/>
      <c r="L38" s="16"/>
    </row>
    <row r="39">
      <c r="A39" s="16"/>
      <c r="B39" s="16"/>
      <c r="C39" s="16"/>
      <c r="D39" s="16"/>
      <c r="E39" s="62"/>
      <c r="F39" s="16"/>
      <c r="G39" s="16"/>
      <c r="H39" s="16"/>
      <c r="I39" s="16"/>
      <c r="J39" s="16"/>
      <c r="K39" s="16"/>
      <c r="L39" s="16"/>
    </row>
    <row r="40">
      <c r="A40" s="16"/>
      <c r="B40" s="16"/>
      <c r="C40" s="16"/>
      <c r="D40" s="16"/>
      <c r="E40" s="62"/>
      <c r="F40" s="16"/>
      <c r="G40" s="16"/>
      <c r="H40" s="16"/>
      <c r="I40" s="16"/>
      <c r="J40" s="16"/>
      <c r="K40" s="16"/>
      <c r="L40" s="16"/>
    </row>
    <row r="41">
      <c r="A41" s="16"/>
      <c r="B41" s="16"/>
      <c r="C41" s="16"/>
      <c r="D41" s="16"/>
      <c r="E41" s="62"/>
      <c r="F41" s="16"/>
      <c r="G41" s="16"/>
      <c r="H41" s="16"/>
      <c r="I41" s="16"/>
      <c r="J41" s="16"/>
      <c r="K41" s="16"/>
      <c r="L41" s="16"/>
    </row>
    <row r="42">
      <c r="A42" s="16"/>
      <c r="B42" s="16"/>
      <c r="C42" s="16"/>
      <c r="D42" s="16"/>
      <c r="E42" s="62"/>
      <c r="F42" s="16"/>
      <c r="G42" s="16"/>
      <c r="H42" s="16"/>
      <c r="I42" s="16"/>
      <c r="J42" s="16"/>
      <c r="K42" s="16"/>
      <c r="L42" s="16"/>
    </row>
    <row r="43">
      <c r="A43" s="16"/>
      <c r="B43" s="16"/>
      <c r="C43" s="16"/>
      <c r="D43" s="16"/>
      <c r="E43" s="62"/>
      <c r="F43" s="16"/>
      <c r="G43" s="16"/>
      <c r="H43" s="16"/>
      <c r="I43" s="16"/>
      <c r="J43" s="16"/>
      <c r="K43" s="16"/>
      <c r="L43" s="16"/>
    </row>
    <row r="44">
      <c r="A44" s="16"/>
      <c r="B44" s="16"/>
      <c r="C44" s="16"/>
      <c r="D44" s="16"/>
      <c r="E44" s="62"/>
      <c r="F44" s="16"/>
      <c r="G44" s="16"/>
      <c r="H44" s="16"/>
      <c r="I44" s="16"/>
      <c r="J44" s="16"/>
      <c r="K44" s="16"/>
      <c r="L44" s="16"/>
    </row>
    <row r="45">
      <c r="A45" s="16"/>
      <c r="B45" s="16"/>
      <c r="C45" s="16"/>
      <c r="D45" s="16"/>
      <c r="E45" s="62"/>
      <c r="F45" s="16"/>
      <c r="G45" s="16"/>
      <c r="H45" s="16"/>
      <c r="I45" s="16"/>
      <c r="J45" s="16"/>
      <c r="K45" s="16"/>
      <c r="L45" s="16"/>
    </row>
    <row r="46">
      <c r="A46" s="16"/>
      <c r="B46" s="16"/>
      <c r="C46" s="16"/>
      <c r="D46" s="16"/>
      <c r="E46" s="62"/>
      <c r="F46" s="16"/>
      <c r="G46" s="16"/>
      <c r="H46" s="16"/>
      <c r="I46" s="16"/>
      <c r="J46" s="16"/>
      <c r="K46" s="16"/>
      <c r="L46" s="16"/>
    </row>
    <row r="47">
      <c r="A47" s="16"/>
      <c r="B47" s="16"/>
      <c r="C47" s="16"/>
      <c r="D47" s="16"/>
      <c r="E47" s="62"/>
      <c r="F47" s="16"/>
      <c r="G47" s="16"/>
      <c r="H47" s="16"/>
      <c r="I47" s="16"/>
      <c r="J47" s="16"/>
      <c r="K47" s="16"/>
      <c r="L47" s="16"/>
    </row>
    <row r="48">
      <c r="A48" s="16"/>
      <c r="B48" s="16"/>
      <c r="C48" s="16"/>
      <c r="D48" s="16"/>
      <c r="E48" s="62"/>
      <c r="F48" s="16"/>
      <c r="G48" s="16"/>
      <c r="H48" s="16"/>
      <c r="I48" s="16"/>
      <c r="J48" s="16"/>
      <c r="K48" s="16"/>
      <c r="L48" s="16"/>
    </row>
    <row r="49">
      <c r="A49" s="16"/>
      <c r="B49" s="16"/>
      <c r="C49" s="16"/>
      <c r="D49" s="16"/>
      <c r="E49" s="62"/>
      <c r="F49" s="16"/>
      <c r="G49" s="16"/>
      <c r="H49" s="16"/>
      <c r="I49" s="16"/>
      <c r="J49" s="16"/>
      <c r="K49" s="16"/>
      <c r="L49" s="16"/>
    </row>
    <row r="50">
      <c r="A50" s="16"/>
      <c r="B50" s="16"/>
      <c r="C50" s="16"/>
      <c r="D50" s="16"/>
      <c r="E50" s="62"/>
      <c r="F50" s="16"/>
      <c r="G50" s="16"/>
      <c r="H50" s="16"/>
      <c r="I50" s="16"/>
      <c r="J50" s="16"/>
      <c r="K50" s="16"/>
      <c r="L50" s="16"/>
    </row>
    <row r="51">
      <c r="A51" s="16"/>
      <c r="B51" s="16"/>
      <c r="C51" s="16"/>
      <c r="D51" s="16"/>
      <c r="E51" s="62"/>
      <c r="F51" s="16"/>
      <c r="G51" s="16"/>
      <c r="H51" s="16"/>
      <c r="I51" s="16"/>
      <c r="J51" s="16"/>
      <c r="K51" s="16"/>
      <c r="L51" s="16"/>
    </row>
    <row r="52">
      <c r="A52" s="16"/>
      <c r="B52" s="16"/>
      <c r="C52" s="16"/>
      <c r="D52" s="16"/>
      <c r="E52" s="62"/>
      <c r="F52" s="16"/>
      <c r="G52" s="16"/>
      <c r="H52" s="16"/>
      <c r="I52" s="16"/>
      <c r="J52" s="16"/>
      <c r="K52" s="16"/>
      <c r="L52" s="16"/>
    </row>
    <row r="53">
      <c r="A53" s="16"/>
      <c r="B53" s="16"/>
      <c r="C53" s="16"/>
      <c r="D53" s="16"/>
      <c r="E53" s="62"/>
      <c r="F53" s="16"/>
      <c r="G53" s="16"/>
      <c r="H53" s="16"/>
      <c r="I53" s="16"/>
      <c r="J53" s="16"/>
      <c r="K53" s="16"/>
      <c r="L53" s="16"/>
    </row>
    <row r="54">
      <c r="A54" s="16"/>
      <c r="B54" s="16"/>
      <c r="C54" s="16"/>
      <c r="D54" s="16"/>
      <c r="E54" s="62"/>
      <c r="F54" s="16"/>
      <c r="G54" s="16"/>
      <c r="H54" s="16"/>
      <c r="I54" s="16"/>
      <c r="J54" s="16"/>
      <c r="K54" s="16"/>
      <c r="L54" s="16"/>
    </row>
    <row r="55">
      <c r="A55" s="16"/>
      <c r="B55" s="16"/>
      <c r="C55" s="16"/>
      <c r="D55" s="16"/>
      <c r="E55" s="62"/>
      <c r="F55" s="16"/>
      <c r="G55" s="16"/>
      <c r="H55" s="16"/>
      <c r="I55" s="16"/>
      <c r="J55" s="16"/>
      <c r="K55" s="16"/>
      <c r="L55" s="16"/>
    </row>
    <row r="56">
      <c r="A56" s="16"/>
      <c r="B56" s="16"/>
      <c r="C56" s="16"/>
      <c r="D56" s="16"/>
      <c r="E56" s="62"/>
      <c r="F56" s="16"/>
      <c r="G56" s="16"/>
      <c r="H56" s="16"/>
      <c r="I56" s="16"/>
      <c r="J56" s="16"/>
      <c r="K56" s="16"/>
      <c r="L56" s="16"/>
    </row>
    <row r="57">
      <c r="A57" s="16"/>
      <c r="B57" s="16"/>
      <c r="C57" s="16"/>
      <c r="D57" s="16"/>
      <c r="E57" s="62"/>
      <c r="F57" s="16"/>
      <c r="G57" s="16"/>
      <c r="H57" s="16"/>
      <c r="I57" s="16"/>
      <c r="J57" s="16"/>
      <c r="K57" s="16"/>
      <c r="L57" s="16"/>
    </row>
    <row r="58">
      <c r="A58" s="16"/>
      <c r="B58" s="16"/>
      <c r="C58" s="16"/>
      <c r="D58" s="16"/>
      <c r="E58" s="62"/>
      <c r="F58" s="16"/>
      <c r="G58" s="16"/>
      <c r="H58" s="16"/>
      <c r="I58" s="16"/>
      <c r="J58" s="16"/>
      <c r="K58" s="16"/>
      <c r="L58" s="16"/>
    </row>
    <row r="59">
      <c r="A59" s="16"/>
      <c r="B59" s="16"/>
      <c r="C59" s="16"/>
      <c r="D59" s="16"/>
      <c r="E59" s="62"/>
      <c r="F59" s="16"/>
      <c r="G59" s="16"/>
      <c r="H59" s="16"/>
      <c r="I59" s="16"/>
      <c r="J59" s="16"/>
      <c r="K59" s="16"/>
      <c r="L59" s="16"/>
    </row>
    <row r="60">
      <c r="A60" s="16"/>
      <c r="B60" s="16"/>
      <c r="C60" s="16"/>
      <c r="D60" s="16"/>
      <c r="E60" s="62"/>
      <c r="F60" s="16"/>
      <c r="G60" s="16"/>
      <c r="H60" s="16"/>
      <c r="I60" s="16"/>
      <c r="J60" s="16"/>
      <c r="K60" s="16"/>
      <c r="L60" s="16"/>
    </row>
    <row r="61">
      <c r="A61" s="16"/>
      <c r="B61" s="16"/>
      <c r="C61" s="16"/>
      <c r="D61" s="16"/>
      <c r="E61" s="62"/>
      <c r="F61" s="16"/>
      <c r="G61" s="16"/>
      <c r="H61" s="16"/>
      <c r="I61" s="16"/>
      <c r="J61" s="16"/>
      <c r="K61" s="16"/>
      <c r="L61" s="16"/>
    </row>
    <row r="62">
      <c r="A62" s="16"/>
      <c r="B62" s="16"/>
      <c r="C62" s="16"/>
      <c r="D62" s="16"/>
      <c r="E62" s="62"/>
      <c r="F62" s="16"/>
      <c r="G62" s="16"/>
      <c r="H62" s="16"/>
      <c r="I62" s="16"/>
      <c r="J62" s="16"/>
      <c r="K62" s="16"/>
      <c r="L62" s="16"/>
    </row>
    <row r="63">
      <c r="A63" s="16"/>
      <c r="B63" s="16"/>
      <c r="C63" s="16"/>
      <c r="D63" s="16"/>
      <c r="E63" s="62"/>
      <c r="F63" s="16"/>
      <c r="G63" s="16"/>
      <c r="H63" s="16"/>
      <c r="I63" s="16"/>
      <c r="J63" s="16"/>
      <c r="K63" s="16"/>
      <c r="L63" s="16"/>
    </row>
    <row r="64">
      <c r="A64" s="16"/>
      <c r="B64" s="16"/>
      <c r="C64" s="16"/>
      <c r="D64" s="16"/>
      <c r="E64" s="62"/>
      <c r="F64" s="16"/>
      <c r="G64" s="16"/>
      <c r="H64" s="16"/>
      <c r="I64" s="16"/>
      <c r="J64" s="16"/>
      <c r="K64" s="16"/>
      <c r="L64" s="16"/>
    </row>
    <row r="65">
      <c r="A65" s="16"/>
      <c r="B65" s="16"/>
      <c r="C65" s="16"/>
      <c r="D65" s="16"/>
      <c r="E65" s="62"/>
      <c r="F65" s="16"/>
      <c r="G65" s="16"/>
      <c r="H65" s="16"/>
      <c r="I65" s="16"/>
      <c r="J65" s="16"/>
      <c r="K65" s="16"/>
      <c r="L65" s="16"/>
    </row>
    <row r="66">
      <c r="A66" s="16"/>
      <c r="B66" s="16"/>
      <c r="C66" s="16"/>
      <c r="D66" s="16"/>
      <c r="E66" s="62"/>
      <c r="F66" s="16"/>
      <c r="G66" s="16"/>
      <c r="H66" s="16"/>
      <c r="I66" s="16"/>
      <c r="J66" s="16"/>
      <c r="K66" s="16"/>
      <c r="L66" s="16"/>
    </row>
    <row r="67">
      <c r="A67" s="16"/>
      <c r="B67" s="16"/>
      <c r="C67" s="16"/>
      <c r="D67" s="16"/>
      <c r="E67" s="62"/>
      <c r="F67" s="16"/>
      <c r="G67" s="16"/>
      <c r="H67" s="16"/>
      <c r="I67" s="16"/>
      <c r="J67" s="16"/>
      <c r="K67" s="16"/>
      <c r="L67" s="16"/>
    </row>
    <row r="68">
      <c r="A68" s="16"/>
      <c r="B68" s="16"/>
      <c r="C68" s="16"/>
      <c r="D68" s="16"/>
      <c r="E68" s="62"/>
      <c r="F68" s="16"/>
      <c r="G68" s="16"/>
      <c r="H68" s="16"/>
      <c r="I68" s="16"/>
      <c r="J68" s="16"/>
      <c r="K68" s="16"/>
      <c r="L68" s="16"/>
    </row>
    <row r="69">
      <c r="A69" s="16"/>
      <c r="B69" s="16"/>
      <c r="C69" s="16"/>
      <c r="D69" s="16"/>
      <c r="E69" s="62"/>
      <c r="F69" s="16"/>
      <c r="G69" s="16"/>
      <c r="H69" s="16"/>
      <c r="I69" s="16"/>
      <c r="J69" s="16"/>
      <c r="K69" s="16"/>
      <c r="L69" s="16"/>
    </row>
    <row r="70">
      <c r="A70" s="16"/>
      <c r="B70" s="16"/>
      <c r="C70" s="16"/>
      <c r="D70" s="16"/>
      <c r="E70" s="62"/>
      <c r="F70" s="16"/>
      <c r="G70" s="16"/>
      <c r="H70" s="16"/>
      <c r="I70" s="16"/>
      <c r="J70" s="16"/>
      <c r="K70" s="16"/>
      <c r="L70" s="16"/>
    </row>
    <row r="71">
      <c r="A71" s="16"/>
      <c r="B71" s="16"/>
      <c r="C71" s="16"/>
      <c r="D71" s="16"/>
      <c r="E71" s="62"/>
      <c r="F71" s="16"/>
      <c r="G71" s="16"/>
      <c r="H71" s="16"/>
      <c r="I71" s="16"/>
      <c r="J71" s="16"/>
      <c r="K71" s="16"/>
      <c r="L71" s="16"/>
    </row>
    <row r="72">
      <c r="A72" s="16"/>
      <c r="B72" s="16"/>
      <c r="C72" s="16"/>
      <c r="D72" s="16"/>
      <c r="E72" s="62"/>
      <c r="F72" s="16"/>
      <c r="G72" s="16"/>
      <c r="H72" s="16"/>
      <c r="I72" s="16"/>
      <c r="J72" s="16"/>
      <c r="K72" s="16"/>
      <c r="L72" s="16"/>
    </row>
    <row r="73">
      <c r="A73" s="16"/>
      <c r="B73" s="16"/>
      <c r="C73" s="16"/>
      <c r="D73" s="16"/>
      <c r="E73" s="62"/>
      <c r="F73" s="16"/>
      <c r="G73" s="16"/>
      <c r="H73" s="16"/>
      <c r="I73" s="16"/>
      <c r="J73" s="16"/>
      <c r="K73" s="16"/>
      <c r="L73" s="16"/>
    </row>
    <row r="74">
      <c r="A74" s="16"/>
      <c r="B74" s="16"/>
      <c r="C74" s="16"/>
      <c r="D74" s="16"/>
      <c r="E74" s="62"/>
      <c r="F74" s="16"/>
      <c r="G74" s="16"/>
      <c r="H74" s="16"/>
      <c r="I74" s="16"/>
      <c r="J74" s="16"/>
      <c r="K74" s="16"/>
      <c r="L74" s="16"/>
    </row>
    <row r="75">
      <c r="A75" s="16"/>
      <c r="B75" s="16"/>
      <c r="C75" s="16"/>
      <c r="D75" s="16"/>
      <c r="E75" s="62"/>
      <c r="F75" s="16"/>
      <c r="G75" s="16"/>
      <c r="H75" s="16"/>
      <c r="I75" s="16"/>
      <c r="J75" s="16"/>
      <c r="K75" s="16"/>
      <c r="L75" s="16"/>
    </row>
    <row r="76">
      <c r="A76" s="16"/>
      <c r="B76" s="16"/>
      <c r="C76" s="16"/>
      <c r="D76" s="16"/>
      <c r="E76" s="62"/>
      <c r="F76" s="16"/>
      <c r="G76" s="16"/>
      <c r="H76" s="16"/>
      <c r="I76" s="16"/>
      <c r="J76" s="16"/>
      <c r="K76" s="16"/>
      <c r="L76" s="16"/>
    </row>
    <row r="77">
      <c r="A77" s="16"/>
      <c r="B77" s="16"/>
      <c r="C77" s="16"/>
      <c r="D77" s="16"/>
      <c r="E77" s="62"/>
      <c r="F77" s="16"/>
      <c r="G77" s="16"/>
      <c r="H77" s="16"/>
      <c r="I77" s="16"/>
      <c r="J77" s="16"/>
      <c r="K77" s="16"/>
      <c r="L77" s="16"/>
    </row>
    <row r="78">
      <c r="A78" s="16"/>
      <c r="B78" s="16"/>
      <c r="C78" s="16"/>
      <c r="D78" s="16"/>
      <c r="E78" s="62"/>
      <c r="F78" s="16"/>
      <c r="G78" s="16"/>
      <c r="H78" s="16"/>
      <c r="I78" s="16"/>
      <c r="J78" s="16"/>
      <c r="K78" s="16"/>
      <c r="L78" s="16"/>
    </row>
    <row r="79">
      <c r="A79" s="16"/>
      <c r="B79" s="16"/>
      <c r="C79" s="16"/>
      <c r="D79" s="16"/>
      <c r="E79" s="62"/>
      <c r="F79" s="16"/>
      <c r="G79" s="16"/>
      <c r="H79" s="16"/>
      <c r="I79" s="16"/>
      <c r="J79" s="16"/>
      <c r="K79" s="16"/>
      <c r="L79" s="16"/>
    </row>
    <row r="80">
      <c r="A80" s="16"/>
      <c r="B80" s="16"/>
      <c r="C80" s="16"/>
      <c r="D80" s="16"/>
      <c r="E80" s="62"/>
      <c r="F80" s="16"/>
      <c r="G80" s="16"/>
      <c r="H80" s="16"/>
      <c r="I80" s="16"/>
      <c r="J80" s="16"/>
      <c r="K80" s="16"/>
      <c r="L80" s="16"/>
    </row>
    <row r="81">
      <c r="A81" s="16"/>
      <c r="B81" s="16"/>
      <c r="C81" s="16"/>
      <c r="D81" s="16"/>
      <c r="E81" s="62"/>
      <c r="F81" s="16"/>
      <c r="G81" s="16"/>
      <c r="H81" s="16"/>
      <c r="I81" s="16"/>
      <c r="J81" s="16"/>
      <c r="K81" s="16"/>
      <c r="L81" s="16"/>
    </row>
    <row r="82">
      <c r="A82" s="16"/>
      <c r="B82" s="16"/>
      <c r="C82" s="16"/>
      <c r="D82" s="16"/>
      <c r="E82" s="62"/>
      <c r="F82" s="16"/>
      <c r="G82" s="16"/>
      <c r="H82" s="16"/>
      <c r="I82" s="16"/>
      <c r="J82" s="16"/>
      <c r="K82" s="16"/>
      <c r="L82" s="16"/>
    </row>
    <row r="83">
      <c r="A83" s="16"/>
      <c r="B83" s="16"/>
      <c r="C83" s="16"/>
      <c r="D83" s="16"/>
      <c r="E83" s="62"/>
      <c r="F83" s="16"/>
      <c r="G83" s="16"/>
      <c r="H83" s="16"/>
      <c r="I83" s="16"/>
      <c r="J83" s="16"/>
      <c r="K83" s="16"/>
      <c r="L83" s="16"/>
    </row>
    <row r="84">
      <c r="A84" s="16"/>
      <c r="B84" s="16"/>
      <c r="C84" s="16"/>
      <c r="D84" s="16"/>
      <c r="E84" s="62"/>
      <c r="F84" s="16"/>
      <c r="G84" s="16"/>
      <c r="H84" s="16"/>
      <c r="I84" s="16"/>
      <c r="J84" s="16"/>
      <c r="K84" s="16"/>
      <c r="L84" s="16"/>
    </row>
    <row r="85">
      <c r="A85" s="16"/>
      <c r="B85" s="16"/>
      <c r="C85" s="16"/>
      <c r="D85" s="16"/>
      <c r="E85" s="62"/>
      <c r="F85" s="16"/>
      <c r="G85" s="16"/>
      <c r="H85" s="16"/>
      <c r="I85" s="16"/>
      <c r="J85" s="16"/>
      <c r="K85" s="16"/>
      <c r="L85" s="16"/>
    </row>
    <row r="86">
      <c r="A86" s="16"/>
      <c r="B86" s="16"/>
      <c r="C86" s="16"/>
      <c r="D86" s="16"/>
      <c r="E86" s="62"/>
      <c r="F86" s="16"/>
      <c r="G86" s="16"/>
      <c r="H86" s="16"/>
      <c r="I86" s="16"/>
      <c r="J86" s="16"/>
      <c r="K86" s="16"/>
      <c r="L86" s="16"/>
    </row>
    <row r="87">
      <c r="A87" s="16"/>
      <c r="B87" s="16"/>
      <c r="C87" s="16"/>
      <c r="D87" s="16"/>
      <c r="E87" s="62"/>
      <c r="F87" s="16"/>
      <c r="G87" s="16"/>
      <c r="H87" s="16"/>
      <c r="I87" s="16"/>
      <c r="J87" s="16"/>
      <c r="K87" s="16"/>
      <c r="L87" s="16"/>
    </row>
    <row r="88">
      <c r="A88" s="16"/>
      <c r="B88" s="16"/>
      <c r="C88" s="16"/>
      <c r="D88" s="16"/>
      <c r="E88" s="62"/>
      <c r="F88" s="16"/>
      <c r="G88" s="16"/>
      <c r="H88" s="16"/>
      <c r="I88" s="16"/>
      <c r="J88" s="16"/>
      <c r="K88" s="16"/>
      <c r="L88" s="16"/>
    </row>
    <row r="89">
      <c r="A89" s="16"/>
      <c r="B89" s="16"/>
      <c r="C89" s="16"/>
      <c r="D89" s="16"/>
      <c r="E89" s="62"/>
      <c r="F89" s="16"/>
      <c r="G89" s="16"/>
      <c r="H89" s="16"/>
      <c r="I89" s="16"/>
      <c r="J89" s="16"/>
      <c r="K89" s="16"/>
      <c r="L89" s="16"/>
    </row>
    <row r="90">
      <c r="A90" s="16"/>
      <c r="B90" s="16"/>
      <c r="C90" s="16"/>
      <c r="D90" s="16"/>
      <c r="E90" s="62"/>
      <c r="F90" s="16"/>
      <c r="G90" s="16"/>
      <c r="H90" s="16"/>
      <c r="I90" s="16"/>
      <c r="J90" s="16"/>
      <c r="K90" s="16"/>
      <c r="L90" s="16"/>
    </row>
    <row r="91">
      <c r="A91" s="16"/>
      <c r="B91" s="16"/>
      <c r="C91" s="16"/>
      <c r="D91" s="16"/>
      <c r="E91" s="62"/>
      <c r="F91" s="16"/>
      <c r="G91" s="16"/>
      <c r="H91" s="16"/>
      <c r="I91" s="16"/>
      <c r="J91" s="16"/>
      <c r="K91" s="16"/>
      <c r="L91" s="16"/>
    </row>
    <row r="92">
      <c r="A92" s="16"/>
      <c r="B92" s="16"/>
      <c r="C92" s="16"/>
      <c r="D92" s="16"/>
      <c r="E92" s="62"/>
      <c r="F92" s="16"/>
      <c r="G92" s="16"/>
      <c r="H92" s="16"/>
      <c r="I92" s="16"/>
      <c r="J92" s="16"/>
      <c r="K92" s="16"/>
      <c r="L92" s="16"/>
    </row>
    <row r="93">
      <c r="A93" s="16"/>
      <c r="B93" s="16"/>
      <c r="C93" s="16"/>
      <c r="D93" s="16"/>
      <c r="E93" s="62"/>
      <c r="F93" s="16"/>
      <c r="G93" s="16"/>
      <c r="H93" s="16"/>
      <c r="I93" s="16"/>
      <c r="J93" s="16"/>
      <c r="K93" s="16"/>
      <c r="L93" s="16"/>
    </row>
    <row r="94">
      <c r="A94" s="16"/>
      <c r="B94" s="16"/>
      <c r="C94" s="16"/>
      <c r="D94" s="16"/>
      <c r="E94" s="62"/>
      <c r="F94" s="16"/>
      <c r="G94" s="16"/>
      <c r="H94" s="16"/>
      <c r="I94" s="16"/>
      <c r="J94" s="16"/>
      <c r="K94" s="16"/>
      <c r="L94" s="16"/>
    </row>
    <row r="95">
      <c r="A95" s="16"/>
      <c r="B95" s="16"/>
      <c r="C95" s="16"/>
      <c r="D95" s="16"/>
      <c r="E95" s="62"/>
      <c r="F95" s="16"/>
      <c r="G95" s="16"/>
      <c r="H95" s="16"/>
      <c r="I95" s="16"/>
      <c r="J95" s="16"/>
      <c r="K95" s="16"/>
      <c r="L95" s="16"/>
    </row>
    <row r="96">
      <c r="A96" s="16"/>
      <c r="B96" s="16"/>
      <c r="C96" s="16"/>
      <c r="D96" s="16"/>
      <c r="E96" s="62"/>
      <c r="F96" s="16"/>
      <c r="G96" s="16"/>
      <c r="H96" s="16"/>
      <c r="I96" s="16"/>
      <c r="J96" s="16"/>
      <c r="K96" s="16"/>
      <c r="L96" s="16"/>
    </row>
    <row r="97">
      <c r="A97" s="16"/>
      <c r="B97" s="16"/>
      <c r="C97" s="16"/>
      <c r="D97" s="16"/>
      <c r="E97" s="62"/>
      <c r="F97" s="16"/>
      <c r="G97" s="16"/>
      <c r="H97" s="16"/>
      <c r="I97" s="16"/>
      <c r="J97" s="16"/>
      <c r="K97" s="16"/>
      <c r="L97" s="16"/>
    </row>
    <row r="98">
      <c r="A98" s="16"/>
      <c r="B98" s="16"/>
      <c r="C98" s="16"/>
      <c r="D98" s="16"/>
      <c r="E98" s="62"/>
      <c r="F98" s="16"/>
      <c r="G98" s="16"/>
      <c r="H98" s="16"/>
      <c r="I98" s="16"/>
      <c r="J98" s="16"/>
      <c r="K98" s="16"/>
      <c r="L98" s="16"/>
    </row>
    <row r="99">
      <c r="A99" s="16"/>
      <c r="B99" s="16"/>
      <c r="C99" s="16"/>
      <c r="D99" s="16"/>
      <c r="E99" s="62"/>
      <c r="F99" s="16"/>
      <c r="G99" s="16"/>
      <c r="H99" s="16"/>
      <c r="I99" s="16"/>
      <c r="J99" s="16"/>
      <c r="K99" s="16"/>
      <c r="L99" s="16"/>
    </row>
    <row r="100">
      <c r="A100" s="16"/>
      <c r="B100" s="16"/>
      <c r="C100" s="16"/>
      <c r="D100" s="16"/>
      <c r="E100" s="62"/>
      <c r="F100" s="16"/>
      <c r="G100" s="16"/>
      <c r="H100" s="16"/>
      <c r="I100" s="16"/>
      <c r="J100" s="16"/>
      <c r="K100" s="16"/>
      <c r="L100" s="16"/>
    </row>
    <row r="101">
      <c r="A101" s="16"/>
      <c r="B101" s="16"/>
      <c r="C101" s="16"/>
      <c r="D101" s="16"/>
      <c r="E101" s="62"/>
      <c r="F101" s="16"/>
      <c r="G101" s="16"/>
      <c r="H101" s="16"/>
      <c r="I101" s="16"/>
      <c r="J101" s="16"/>
      <c r="K101" s="16"/>
      <c r="L101" s="16"/>
    </row>
    <row r="102">
      <c r="A102" s="16"/>
      <c r="B102" s="16"/>
      <c r="C102" s="16"/>
      <c r="D102" s="16"/>
      <c r="E102" s="62"/>
      <c r="F102" s="16"/>
      <c r="G102" s="16"/>
      <c r="H102" s="16"/>
      <c r="I102" s="16"/>
      <c r="J102" s="16"/>
      <c r="K102" s="16"/>
      <c r="L102" s="16"/>
    </row>
    <row r="103">
      <c r="A103" s="16"/>
      <c r="B103" s="16"/>
      <c r="C103" s="16"/>
      <c r="D103" s="16"/>
      <c r="E103" s="62"/>
      <c r="F103" s="16"/>
      <c r="G103" s="16"/>
      <c r="H103" s="16"/>
      <c r="I103" s="16"/>
      <c r="J103" s="16"/>
      <c r="K103" s="16"/>
      <c r="L103" s="16"/>
    </row>
    <row r="104">
      <c r="A104" s="16"/>
      <c r="B104" s="16"/>
      <c r="C104" s="16"/>
      <c r="D104" s="16"/>
      <c r="E104" s="62"/>
      <c r="F104" s="16"/>
      <c r="G104" s="16"/>
      <c r="H104" s="16"/>
      <c r="I104" s="16"/>
      <c r="J104" s="16"/>
      <c r="K104" s="16"/>
      <c r="L104" s="16"/>
    </row>
    <row r="105">
      <c r="A105" s="16"/>
      <c r="B105" s="16"/>
      <c r="C105" s="16"/>
      <c r="D105" s="16"/>
      <c r="E105" s="62"/>
      <c r="F105" s="16"/>
      <c r="G105" s="16"/>
      <c r="H105" s="16"/>
      <c r="I105" s="16"/>
      <c r="J105" s="16"/>
      <c r="K105" s="16"/>
      <c r="L105" s="16"/>
    </row>
    <row r="106">
      <c r="A106" s="16"/>
      <c r="B106" s="16"/>
      <c r="C106" s="16"/>
      <c r="D106" s="16"/>
      <c r="E106" s="62"/>
      <c r="F106" s="16"/>
      <c r="G106" s="16"/>
      <c r="H106" s="16"/>
      <c r="I106" s="16"/>
      <c r="J106" s="16"/>
      <c r="K106" s="16"/>
      <c r="L106" s="16"/>
    </row>
    <row r="107">
      <c r="A107" s="16"/>
      <c r="B107" s="16"/>
      <c r="C107" s="16"/>
      <c r="D107" s="16"/>
      <c r="E107" s="62"/>
      <c r="F107" s="16"/>
      <c r="G107" s="16"/>
      <c r="H107" s="16"/>
      <c r="I107" s="16"/>
      <c r="J107" s="16"/>
      <c r="K107" s="16"/>
      <c r="L107" s="16"/>
    </row>
    <row r="108">
      <c r="A108" s="16"/>
      <c r="B108" s="16"/>
      <c r="C108" s="16"/>
      <c r="D108" s="16"/>
      <c r="E108" s="62"/>
      <c r="F108" s="16"/>
      <c r="G108" s="16"/>
      <c r="H108" s="16"/>
      <c r="I108" s="16"/>
      <c r="J108" s="16"/>
      <c r="K108" s="16"/>
      <c r="L108" s="16"/>
    </row>
    <row r="109">
      <c r="A109" s="16"/>
      <c r="B109" s="16"/>
      <c r="C109" s="16"/>
      <c r="D109" s="16"/>
      <c r="E109" s="62"/>
      <c r="F109" s="16"/>
      <c r="G109" s="16"/>
      <c r="H109" s="16"/>
      <c r="I109" s="16"/>
      <c r="J109" s="16"/>
      <c r="K109" s="16"/>
      <c r="L109" s="16"/>
    </row>
    <row r="110">
      <c r="A110" s="16"/>
      <c r="B110" s="16"/>
      <c r="C110" s="16"/>
      <c r="D110" s="16"/>
      <c r="E110" s="62"/>
      <c r="F110" s="16"/>
      <c r="G110" s="16"/>
      <c r="H110" s="16"/>
      <c r="I110" s="16"/>
      <c r="J110" s="16"/>
      <c r="K110" s="16"/>
      <c r="L110" s="16"/>
    </row>
    <row r="111">
      <c r="A111" s="16"/>
      <c r="B111" s="16"/>
      <c r="C111" s="16"/>
      <c r="D111" s="16"/>
      <c r="E111" s="62"/>
      <c r="F111" s="16"/>
      <c r="G111" s="16"/>
      <c r="H111" s="16"/>
      <c r="I111" s="16"/>
      <c r="J111" s="16"/>
      <c r="K111" s="16"/>
      <c r="L111" s="16"/>
    </row>
    <row r="112">
      <c r="A112" s="16"/>
      <c r="B112" s="16"/>
      <c r="C112" s="16"/>
      <c r="D112" s="16"/>
      <c r="E112" s="62"/>
      <c r="F112" s="16"/>
      <c r="G112" s="16"/>
      <c r="H112" s="16"/>
      <c r="I112" s="16"/>
      <c r="J112" s="16"/>
      <c r="K112" s="16"/>
      <c r="L112" s="16"/>
    </row>
    <row r="113">
      <c r="A113" s="16"/>
      <c r="B113" s="16"/>
      <c r="C113" s="16"/>
      <c r="D113" s="16"/>
      <c r="E113" s="62"/>
      <c r="F113" s="16"/>
      <c r="G113" s="16"/>
      <c r="H113" s="16"/>
      <c r="I113" s="16"/>
      <c r="J113" s="16"/>
      <c r="K113" s="16"/>
      <c r="L113" s="16"/>
    </row>
    <row r="114">
      <c r="A114" s="16"/>
      <c r="B114" s="16"/>
      <c r="C114" s="16"/>
      <c r="D114" s="16"/>
      <c r="E114" s="62"/>
      <c r="F114" s="16"/>
      <c r="G114" s="16"/>
      <c r="H114" s="16"/>
      <c r="I114" s="16"/>
      <c r="J114" s="16"/>
      <c r="K114" s="16"/>
      <c r="L114" s="16"/>
    </row>
    <row r="115">
      <c r="A115" s="16"/>
      <c r="B115" s="16"/>
      <c r="C115" s="16"/>
      <c r="D115" s="16"/>
      <c r="E115" s="62"/>
      <c r="F115" s="16"/>
      <c r="G115" s="16"/>
      <c r="H115" s="16"/>
      <c r="I115" s="16"/>
      <c r="J115" s="16"/>
      <c r="K115" s="16"/>
      <c r="L115" s="16"/>
    </row>
    <row r="116">
      <c r="A116" s="16"/>
      <c r="B116" s="16"/>
      <c r="C116" s="16"/>
      <c r="D116" s="16"/>
      <c r="E116" s="62"/>
      <c r="F116" s="16"/>
      <c r="G116" s="16"/>
      <c r="H116" s="16"/>
      <c r="I116" s="16"/>
      <c r="J116" s="16"/>
      <c r="K116" s="16"/>
      <c r="L116" s="16"/>
    </row>
    <row r="117">
      <c r="A117" s="16"/>
      <c r="B117" s="16"/>
      <c r="C117" s="16"/>
      <c r="D117" s="16"/>
      <c r="E117" s="62"/>
      <c r="F117" s="16"/>
      <c r="G117" s="16"/>
      <c r="H117" s="16"/>
      <c r="I117" s="16"/>
      <c r="J117" s="16"/>
      <c r="K117" s="16"/>
      <c r="L117" s="16"/>
    </row>
    <row r="118">
      <c r="A118" s="16"/>
      <c r="B118" s="16"/>
      <c r="C118" s="16"/>
      <c r="D118" s="16"/>
      <c r="E118" s="62"/>
      <c r="F118" s="16"/>
      <c r="G118" s="16"/>
      <c r="H118" s="16"/>
      <c r="I118" s="16"/>
      <c r="J118" s="16"/>
      <c r="K118" s="16"/>
      <c r="L118" s="16"/>
    </row>
    <row r="119">
      <c r="A119" s="16"/>
      <c r="B119" s="16"/>
      <c r="C119" s="16"/>
      <c r="D119" s="16"/>
      <c r="E119" s="62"/>
      <c r="F119" s="16"/>
      <c r="G119" s="16"/>
      <c r="H119" s="16"/>
      <c r="I119" s="16"/>
      <c r="J119" s="16"/>
      <c r="K119" s="16"/>
      <c r="L119" s="16"/>
    </row>
    <row r="120">
      <c r="A120" s="16"/>
      <c r="B120" s="16"/>
      <c r="C120" s="16"/>
      <c r="D120" s="16"/>
      <c r="E120" s="62"/>
      <c r="F120" s="16"/>
      <c r="G120" s="16"/>
      <c r="H120" s="16"/>
      <c r="I120" s="16"/>
      <c r="J120" s="16"/>
      <c r="K120" s="16"/>
      <c r="L120" s="16"/>
    </row>
    <row r="121">
      <c r="A121" s="16"/>
      <c r="B121" s="16"/>
      <c r="C121" s="16"/>
      <c r="D121" s="16"/>
      <c r="E121" s="62"/>
      <c r="F121" s="16"/>
      <c r="G121" s="16"/>
      <c r="H121" s="16"/>
      <c r="I121" s="16"/>
      <c r="J121" s="16"/>
      <c r="K121" s="16"/>
      <c r="L121" s="16"/>
    </row>
    <row r="122">
      <c r="A122" s="16"/>
      <c r="B122" s="16"/>
      <c r="C122" s="16"/>
      <c r="D122" s="16"/>
      <c r="E122" s="62"/>
      <c r="F122" s="16"/>
      <c r="G122" s="16"/>
      <c r="H122" s="16"/>
      <c r="I122" s="16"/>
      <c r="J122" s="16"/>
      <c r="K122" s="16"/>
      <c r="L122" s="16"/>
    </row>
    <row r="123">
      <c r="A123" s="16"/>
      <c r="B123" s="16"/>
      <c r="C123" s="16"/>
      <c r="D123" s="16"/>
      <c r="E123" s="62"/>
      <c r="F123" s="16"/>
      <c r="G123" s="16"/>
      <c r="H123" s="16"/>
      <c r="I123" s="16"/>
      <c r="J123" s="16"/>
      <c r="K123" s="16"/>
      <c r="L123" s="16"/>
    </row>
    <row r="124">
      <c r="A124" s="16"/>
      <c r="B124" s="16"/>
      <c r="C124" s="16"/>
      <c r="D124" s="16"/>
      <c r="E124" s="62"/>
      <c r="F124" s="16"/>
      <c r="G124" s="16"/>
      <c r="H124" s="16"/>
      <c r="I124" s="16"/>
      <c r="J124" s="16"/>
      <c r="K124" s="16"/>
      <c r="L124" s="16"/>
    </row>
    <row r="125">
      <c r="A125" s="16"/>
      <c r="B125" s="16"/>
      <c r="C125" s="16"/>
      <c r="D125" s="16"/>
      <c r="E125" s="62"/>
      <c r="F125" s="16"/>
      <c r="G125" s="16"/>
      <c r="H125" s="16"/>
      <c r="I125" s="16"/>
      <c r="J125" s="16"/>
      <c r="K125" s="16"/>
      <c r="L125" s="16"/>
    </row>
    <row r="126">
      <c r="A126" s="16"/>
      <c r="B126" s="16"/>
      <c r="C126" s="16"/>
      <c r="D126" s="16"/>
      <c r="E126" s="62"/>
      <c r="F126" s="16"/>
      <c r="G126" s="16"/>
      <c r="H126" s="16"/>
      <c r="I126" s="16"/>
      <c r="J126" s="16"/>
      <c r="K126" s="16"/>
      <c r="L126" s="16"/>
    </row>
    <row r="127">
      <c r="A127" s="16"/>
      <c r="B127" s="16"/>
      <c r="C127" s="16"/>
      <c r="D127" s="16"/>
      <c r="E127" s="62"/>
      <c r="F127" s="16"/>
      <c r="G127" s="16"/>
      <c r="H127" s="16"/>
      <c r="I127" s="16"/>
      <c r="J127" s="16"/>
      <c r="K127" s="16"/>
      <c r="L127" s="16"/>
    </row>
    <row r="128">
      <c r="A128" s="16"/>
      <c r="B128" s="16"/>
      <c r="C128" s="16"/>
      <c r="D128" s="16"/>
      <c r="E128" s="62"/>
      <c r="F128" s="16"/>
      <c r="G128" s="16"/>
      <c r="H128" s="16"/>
      <c r="I128" s="16"/>
      <c r="J128" s="16"/>
      <c r="K128" s="16"/>
      <c r="L128" s="16"/>
    </row>
    <row r="129">
      <c r="A129" s="16"/>
      <c r="B129" s="16"/>
      <c r="C129" s="16"/>
      <c r="D129" s="16"/>
      <c r="E129" s="62"/>
      <c r="F129" s="16"/>
      <c r="G129" s="16"/>
      <c r="H129" s="16"/>
      <c r="I129" s="16"/>
      <c r="J129" s="16"/>
      <c r="K129" s="16"/>
      <c r="L129" s="16"/>
    </row>
    <row r="130">
      <c r="A130" s="16"/>
      <c r="B130" s="16"/>
      <c r="C130" s="16"/>
      <c r="D130" s="16"/>
      <c r="E130" s="62"/>
      <c r="F130" s="16"/>
      <c r="G130" s="16"/>
      <c r="H130" s="16"/>
      <c r="I130" s="16"/>
      <c r="J130" s="16"/>
      <c r="K130" s="16"/>
      <c r="L130" s="16"/>
    </row>
    <row r="131">
      <c r="A131" s="16"/>
      <c r="B131" s="16"/>
      <c r="C131" s="16"/>
      <c r="D131" s="16"/>
      <c r="E131" s="62"/>
      <c r="F131" s="16"/>
      <c r="G131" s="16"/>
      <c r="H131" s="16"/>
      <c r="I131" s="16"/>
      <c r="J131" s="16"/>
      <c r="K131" s="16"/>
      <c r="L131" s="16"/>
    </row>
    <row r="132">
      <c r="A132" s="16"/>
      <c r="B132" s="16"/>
      <c r="C132" s="16"/>
      <c r="D132" s="16"/>
      <c r="E132" s="62"/>
      <c r="F132" s="16"/>
      <c r="G132" s="16"/>
      <c r="H132" s="16"/>
      <c r="I132" s="16"/>
      <c r="J132" s="16"/>
      <c r="K132" s="16"/>
      <c r="L132" s="16"/>
    </row>
    <row r="133">
      <c r="A133" s="16"/>
      <c r="B133" s="16"/>
      <c r="C133" s="16"/>
      <c r="D133" s="16"/>
      <c r="E133" s="62"/>
      <c r="F133" s="16"/>
      <c r="G133" s="16"/>
      <c r="H133" s="16"/>
      <c r="I133" s="16"/>
      <c r="J133" s="16"/>
      <c r="K133" s="16"/>
      <c r="L133" s="16"/>
    </row>
    <row r="134">
      <c r="A134" s="16"/>
      <c r="B134" s="16"/>
      <c r="C134" s="16"/>
      <c r="D134" s="16"/>
      <c r="E134" s="62"/>
      <c r="F134" s="16"/>
      <c r="G134" s="16"/>
      <c r="H134" s="16"/>
      <c r="I134" s="16"/>
      <c r="J134" s="16"/>
      <c r="K134" s="16"/>
      <c r="L134" s="16"/>
    </row>
    <row r="135">
      <c r="A135" s="16"/>
      <c r="B135" s="16"/>
      <c r="C135" s="16"/>
      <c r="D135" s="16"/>
      <c r="E135" s="62"/>
      <c r="F135" s="16"/>
      <c r="G135" s="16"/>
      <c r="H135" s="16"/>
      <c r="I135" s="16"/>
      <c r="J135" s="16"/>
      <c r="K135" s="16"/>
      <c r="L135" s="16"/>
    </row>
    <row r="136">
      <c r="A136" s="16"/>
      <c r="B136" s="16"/>
      <c r="C136" s="16"/>
      <c r="D136" s="16"/>
      <c r="E136" s="62"/>
      <c r="F136" s="16"/>
      <c r="G136" s="16"/>
      <c r="H136" s="16"/>
      <c r="I136" s="16"/>
      <c r="J136" s="16"/>
      <c r="K136" s="16"/>
      <c r="L136" s="16"/>
    </row>
    <row r="137">
      <c r="A137" s="16"/>
      <c r="B137" s="16"/>
      <c r="C137" s="16"/>
      <c r="D137" s="16"/>
      <c r="E137" s="62"/>
      <c r="F137" s="16"/>
      <c r="G137" s="16"/>
      <c r="H137" s="16"/>
      <c r="I137" s="16"/>
      <c r="J137" s="16"/>
      <c r="K137" s="16"/>
      <c r="L137" s="16"/>
    </row>
    <row r="138">
      <c r="A138" s="16"/>
      <c r="B138" s="16"/>
      <c r="C138" s="16"/>
      <c r="D138" s="16"/>
      <c r="E138" s="62"/>
      <c r="F138" s="16"/>
      <c r="G138" s="16"/>
      <c r="H138" s="16"/>
      <c r="I138" s="16"/>
      <c r="J138" s="16"/>
      <c r="K138" s="16"/>
      <c r="L138" s="16"/>
    </row>
    <row r="139">
      <c r="A139" s="16"/>
      <c r="B139" s="16"/>
      <c r="C139" s="16"/>
      <c r="D139" s="16"/>
      <c r="E139" s="62"/>
      <c r="F139" s="16"/>
      <c r="G139" s="16"/>
      <c r="H139" s="16"/>
      <c r="I139" s="16"/>
      <c r="J139" s="16"/>
      <c r="K139" s="16"/>
      <c r="L139" s="16"/>
    </row>
    <row r="140">
      <c r="A140" s="16"/>
      <c r="B140" s="16"/>
      <c r="C140" s="16"/>
      <c r="D140" s="16"/>
      <c r="E140" s="62"/>
      <c r="F140" s="16"/>
      <c r="G140" s="16"/>
      <c r="H140" s="16"/>
      <c r="I140" s="16"/>
      <c r="J140" s="16"/>
      <c r="K140" s="16"/>
      <c r="L140" s="16"/>
    </row>
    <row r="141">
      <c r="A141" s="16"/>
      <c r="B141" s="16"/>
      <c r="C141" s="16"/>
      <c r="D141" s="16"/>
      <c r="E141" s="62"/>
      <c r="F141" s="16"/>
      <c r="G141" s="16"/>
      <c r="H141" s="16"/>
      <c r="I141" s="16"/>
      <c r="J141" s="16"/>
      <c r="K141" s="16"/>
      <c r="L141" s="16"/>
    </row>
    <row r="142">
      <c r="A142" s="16"/>
      <c r="B142" s="16"/>
      <c r="C142" s="16"/>
      <c r="D142" s="16"/>
      <c r="E142" s="62"/>
      <c r="F142" s="16"/>
      <c r="G142" s="16"/>
      <c r="H142" s="16"/>
      <c r="I142" s="16"/>
      <c r="J142" s="16"/>
      <c r="K142" s="16"/>
      <c r="L142" s="16"/>
    </row>
    <row r="143">
      <c r="A143" s="16"/>
      <c r="B143" s="16"/>
      <c r="C143" s="16"/>
      <c r="D143" s="16"/>
      <c r="E143" s="62"/>
      <c r="F143" s="16"/>
      <c r="G143" s="16"/>
      <c r="H143" s="16"/>
      <c r="I143" s="16"/>
      <c r="J143" s="16"/>
      <c r="K143" s="16"/>
      <c r="L143" s="16"/>
    </row>
    <row r="144">
      <c r="A144" s="16"/>
      <c r="B144" s="16"/>
      <c r="C144" s="16"/>
      <c r="D144" s="16"/>
      <c r="E144" s="62"/>
      <c r="F144" s="16"/>
      <c r="G144" s="16"/>
      <c r="H144" s="16"/>
      <c r="I144" s="16"/>
      <c r="J144" s="16"/>
      <c r="K144" s="16"/>
      <c r="L144" s="16"/>
    </row>
    <row r="145">
      <c r="A145" s="16"/>
      <c r="B145" s="16"/>
      <c r="C145" s="16"/>
      <c r="D145" s="16"/>
      <c r="E145" s="62"/>
      <c r="F145" s="16"/>
      <c r="G145" s="16"/>
      <c r="H145" s="16"/>
      <c r="I145" s="16"/>
      <c r="J145" s="16"/>
      <c r="K145" s="16"/>
      <c r="L145" s="16"/>
    </row>
    <row r="146">
      <c r="A146" s="16"/>
      <c r="B146" s="16"/>
      <c r="C146" s="16"/>
      <c r="D146" s="16"/>
      <c r="E146" s="62"/>
      <c r="F146" s="16"/>
      <c r="G146" s="16"/>
      <c r="H146" s="16"/>
      <c r="I146" s="16"/>
      <c r="J146" s="16"/>
      <c r="K146" s="16"/>
      <c r="L146" s="16"/>
    </row>
    <row r="147">
      <c r="A147" s="16"/>
      <c r="B147" s="16"/>
      <c r="C147" s="16"/>
      <c r="D147" s="16"/>
      <c r="E147" s="62"/>
      <c r="F147" s="16"/>
      <c r="G147" s="16"/>
      <c r="H147" s="16"/>
      <c r="I147" s="16"/>
      <c r="J147" s="16"/>
      <c r="K147" s="16"/>
      <c r="L147" s="16"/>
    </row>
    <row r="148">
      <c r="A148" s="16"/>
      <c r="B148" s="16"/>
      <c r="C148" s="16"/>
      <c r="D148" s="16"/>
      <c r="E148" s="62"/>
      <c r="F148" s="16"/>
      <c r="G148" s="16"/>
      <c r="H148" s="16"/>
      <c r="I148" s="16"/>
      <c r="J148" s="16"/>
      <c r="K148" s="16"/>
      <c r="L148" s="16"/>
    </row>
    <row r="149">
      <c r="A149" s="16"/>
      <c r="B149" s="16"/>
      <c r="C149" s="16"/>
      <c r="D149" s="16"/>
      <c r="E149" s="62"/>
      <c r="F149" s="16"/>
      <c r="G149" s="16"/>
      <c r="H149" s="16"/>
      <c r="I149" s="16"/>
      <c r="J149" s="16"/>
      <c r="K149" s="16"/>
      <c r="L149" s="16"/>
    </row>
    <row r="150">
      <c r="A150" s="16"/>
      <c r="B150" s="16"/>
      <c r="C150" s="16"/>
      <c r="D150" s="16"/>
      <c r="E150" s="62"/>
      <c r="F150" s="16"/>
      <c r="G150" s="16"/>
      <c r="H150" s="16"/>
      <c r="I150" s="16"/>
      <c r="J150" s="16"/>
      <c r="K150" s="16"/>
      <c r="L150" s="16"/>
    </row>
    <row r="151">
      <c r="A151" s="16"/>
      <c r="B151" s="16"/>
      <c r="C151" s="16"/>
      <c r="D151" s="16"/>
      <c r="E151" s="62"/>
      <c r="F151" s="16"/>
      <c r="G151" s="16"/>
      <c r="H151" s="16"/>
      <c r="I151" s="16"/>
      <c r="J151" s="16"/>
      <c r="K151" s="16"/>
      <c r="L151" s="16"/>
    </row>
    <row r="152">
      <c r="A152" s="16"/>
      <c r="B152" s="16"/>
      <c r="C152" s="16"/>
      <c r="D152" s="16"/>
      <c r="E152" s="62"/>
      <c r="F152" s="16"/>
      <c r="G152" s="16"/>
      <c r="H152" s="16"/>
      <c r="I152" s="16"/>
      <c r="J152" s="16"/>
      <c r="K152" s="16"/>
      <c r="L152" s="16"/>
    </row>
    <row r="153">
      <c r="A153" s="16"/>
      <c r="B153" s="16"/>
      <c r="C153" s="16"/>
      <c r="D153" s="16"/>
      <c r="E153" s="62"/>
      <c r="F153" s="16"/>
      <c r="G153" s="16"/>
      <c r="H153" s="16"/>
      <c r="I153" s="16"/>
      <c r="J153" s="16"/>
      <c r="K153" s="16"/>
      <c r="L153" s="16"/>
    </row>
    <row r="154">
      <c r="A154" s="16"/>
      <c r="B154" s="16"/>
      <c r="C154" s="16"/>
      <c r="D154" s="16"/>
      <c r="E154" s="62"/>
      <c r="F154" s="16"/>
      <c r="G154" s="16"/>
      <c r="H154" s="16"/>
      <c r="I154" s="16"/>
      <c r="J154" s="16"/>
      <c r="K154" s="16"/>
      <c r="L154" s="16"/>
    </row>
    <row r="155">
      <c r="A155" s="16"/>
      <c r="B155" s="16"/>
      <c r="C155" s="16"/>
      <c r="D155" s="16"/>
      <c r="E155" s="62"/>
      <c r="F155" s="16"/>
      <c r="G155" s="16"/>
      <c r="H155" s="16"/>
      <c r="I155" s="16"/>
      <c r="J155" s="16"/>
      <c r="K155" s="16"/>
      <c r="L155" s="16"/>
    </row>
    <row r="156">
      <c r="A156" s="16"/>
      <c r="B156" s="16"/>
      <c r="C156" s="16"/>
      <c r="D156" s="16"/>
      <c r="E156" s="62"/>
      <c r="F156" s="16"/>
      <c r="G156" s="16"/>
      <c r="H156" s="16"/>
      <c r="I156" s="16"/>
      <c r="J156" s="16"/>
      <c r="K156" s="16"/>
      <c r="L156" s="16"/>
    </row>
    <row r="157">
      <c r="A157" s="16"/>
      <c r="B157" s="16"/>
      <c r="C157" s="16"/>
      <c r="D157" s="16"/>
      <c r="E157" s="62"/>
      <c r="F157" s="16"/>
      <c r="G157" s="16"/>
      <c r="H157" s="16"/>
      <c r="I157" s="16"/>
      <c r="J157" s="16"/>
      <c r="K157" s="16"/>
      <c r="L157" s="16"/>
    </row>
    <row r="158">
      <c r="A158" s="16"/>
      <c r="B158" s="16"/>
      <c r="C158" s="16"/>
      <c r="D158" s="16"/>
      <c r="E158" s="62"/>
      <c r="F158" s="16"/>
      <c r="G158" s="16"/>
      <c r="H158" s="16"/>
      <c r="I158" s="16"/>
      <c r="J158" s="16"/>
      <c r="K158" s="16"/>
      <c r="L158" s="16"/>
    </row>
    <row r="159">
      <c r="A159" s="16"/>
      <c r="B159" s="16"/>
      <c r="C159" s="16"/>
      <c r="D159" s="16"/>
      <c r="E159" s="62"/>
      <c r="F159" s="16"/>
      <c r="G159" s="16"/>
      <c r="H159" s="16"/>
      <c r="I159" s="16"/>
      <c r="J159" s="16"/>
      <c r="K159" s="16"/>
      <c r="L159" s="16"/>
    </row>
    <row r="160">
      <c r="A160" s="16"/>
      <c r="B160" s="16"/>
      <c r="C160" s="16"/>
      <c r="D160" s="16"/>
      <c r="E160" s="62"/>
      <c r="F160" s="16"/>
      <c r="G160" s="16"/>
      <c r="H160" s="16"/>
      <c r="I160" s="16"/>
      <c r="J160" s="16"/>
      <c r="K160" s="16"/>
      <c r="L160" s="16"/>
    </row>
    <row r="161">
      <c r="A161" s="16"/>
      <c r="B161" s="16"/>
      <c r="C161" s="16"/>
      <c r="D161" s="16"/>
      <c r="E161" s="62"/>
      <c r="F161" s="16"/>
      <c r="G161" s="16"/>
      <c r="H161" s="16"/>
      <c r="I161" s="16"/>
      <c r="J161" s="16"/>
      <c r="K161" s="16"/>
      <c r="L161" s="16"/>
    </row>
    <row r="162">
      <c r="A162" s="16"/>
      <c r="B162" s="16"/>
      <c r="C162" s="16"/>
      <c r="D162" s="16"/>
      <c r="E162" s="62"/>
      <c r="F162" s="16"/>
      <c r="G162" s="16"/>
      <c r="H162" s="16"/>
      <c r="I162" s="16"/>
      <c r="J162" s="16"/>
      <c r="K162" s="16"/>
      <c r="L162" s="16"/>
    </row>
    <row r="163">
      <c r="A163" s="16"/>
      <c r="B163" s="16"/>
      <c r="C163" s="16"/>
      <c r="D163" s="16"/>
      <c r="E163" s="62"/>
      <c r="F163" s="16"/>
      <c r="G163" s="16"/>
      <c r="H163" s="16"/>
      <c r="I163" s="16"/>
      <c r="J163" s="16"/>
      <c r="K163" s="16"/>
      <c r="L163" s="16"/>
    </row>
    <row r="164">
      <c r="A164" s="16"/>
      <c r="B164" s="16"/>
      <c r="C164" s="16"/>
      <c r="D164" s="16"/>
      <c r="E164" s="62"/>
      <c r="F164" s="16"/>
      <c r="G164" s="16"/>
      <c r="H164" s="16"/>
      <c r="I164" s="16"/>
      <c r="J164" s="16"/>
      <c r="K164" s="16"/>
      <c r="L164" s="16"/>
    </row>
    <row r="165">
      <c r="A165" s="16"/>
      <c r="B165" s="16"/>
      <c r="C165" s="16"/>
      <c r="D165" s="16"/>
      <c r="E165" s="62"/>
      <c r="F165" s="16"/>
      <c r="G165" s="16"/>
      <c r="H165" s="16"/>
      <c r="I165" s="16"/>
      <c r="J165" s="16"/>
      <c r="K165" s="16"/>
      <c r="L165" s="16"/>
    </row>
    <row r="166">
      <c r="A166" s="16"/>
      <c r="B166" s="16"/>
      <c r="C166" s="16"/>
      <c r="D166" s="16"/>
      <c r="E166" s="62"/>
      <c r="F166" s="16"/>
      <c r="G166" s="16"/>
      <c r="H166" s="16"/>
      <c r="I166" s="16"/>
      <c r="J166" s="16"/>
      <c r="K166" s="16"/>
      <c r="L166" s="16"/>
    </row>
    <row r="167">
      <c r="A167" s="16"/>
      <c r="B167" s="16"/>
      <c r="C167" s="16"/>
      <c r="D167" s="16"/>
      <c r="E167" s="62"/>
      <c r="F167" s="16"/>
      <c r="G167" s="16"/>
      <c r="H167" s="16"/>
      <c r="I167" s="16"/>
      <c r="J167" s="16"/>
      <c r="K167" s="16"/>
      <c r="L167" s="16"/>
    </row>
    <row r="168">
      <c r="A168" s="16"/>
      <c r="B168" s="16"/>
      <c r="C168" s="16"/>
      <c r="D168" s="16"/>
      <c r="E168" s="62"/>
      <c r="F168" s="16"/>
      <c r="G168" s="16"/>
      <c r="H168" s="16"/>
      <c r="I168" s="16"/>
      <c r="J168" s="16"/>
      <c r="K168" s="16"/>
      <c r="L168" s="16"/>
    </row>
    <row r="169">
      <c r="A169" s="16"/>
      <c r="B169" s="16"/>
      <c r="C169" s="16"/>
      <c r="D169" s="16"/>
      <c r="E169" s="62"/>
      <c r="F169" s="16"/>
      <c r="G169" s="16"/>
      <c r="H169" s="16"/>
      <c r="I169" s="16"/>
      <c r="J169" s="16"/>
      <c r="K169" s="16"/>
      <c r="L169" s="16"/>
    </row>
    <row r="170">
      <c r="A170" s="16"/>
      <c r="B170" s="16"/>
      <c r="C170" s="16"/>
      <c r="D170" s="16"/>
      <c r="E170" s="62"/>
      <c r="F170" s="16"/>
      <c r="G170" s="16"/>
      <c r="H170" s="16"/>
      <c r="I170" s="16"/>
      <c r="J170" s="16"/>
      <c r="K170" s="16"/>
      <c r="L170" s="16"/>
    </row>
    <row r="171">
      <c r="A171" s="16"/>
      <c r="B171" s="16"/>
      <c r="C171" s="16"/>
      <c r="D171" s="16"/>
      <c r="E171" s="62"/>
      <c r="F171" s="16"/>
      <c r="G171" s="16"/>
      <c r="H171" s="16"/>
      <c r="I171" s="16"/>
      <c r="J171" s="16"/>
      <c r="K171" s="16"/>
      <c r="L171" s="16"/>
    </row>
    <row r="172">
      <c r="A172" s="16"/>
      <c r="B172" s="16"/>
      <c r="C172" s="16"/>
      <c r="D172" s="16"/>
      <c r="E172" s="62"/>
      <c r="F172" s="16"/>
      <c r="G172" s="16"/>
      <c r="H172" s="16"/>
      <c r="I172" s="16"/>
      <c r="J172" s="16"/>
      <c r="K172" s="16"/>
      <c r="L172" s="16"/>
    </row>
    <row r="173">
      <c r="A173" s="16"/>
      <c r="B173" s="16"/>
      <c r="C173" s="16"/>
      <c r="D173" s="16"/>
      <c r="E173" s="62"/>
      <c r="F173" s="16"/>
      <c r="G173" s="16"/>
      <c r="H173" s="16"/>
      <c r="I173" s="16"/>
      <c r="J173" s="16"/>
      <c r="K173" s="16"/>
      <c r="L173" s="16"/>
    </row>
    <row r="174">
      <c r="A174" s="16"/>
      <c r="B174" s="16"/>
      <c r="C174" s="16"/>
      <c r="D174" s="16"/>
      <c r="E174" s="62"/>
      <c r="F174" s="16"/>
      <c r="G174" s="16"/>
      <c r="H174" s="16"/>
      <c r="I174" s="16"/>
      <c r="J174" s="16"/>
      <c r="K174" s="16"/>
      <c r="L174" s="16"/>
    </row>
    <row r="175">
      <c r="A175" s="16"/>
      <c r="B175" s="16"/>
      <c r="C175" s="16"/>
      <c r="D175" s="16"/>
      <c r="E175" s="62"/>
      <c r="F175" s="16"/>
      <c r="G175" s="16"/>
      <c r="H175" s="16"/>
      <c r="I175" s="16"/>
      <c r="J175" s="16"/>
      <c r="K175" s="16"/>
      <c r="L175" s="16"/>
    </row>
    <row r="176">
      <c r="A176" s="16"/>
      <c r="B176" s="16"/>
      <c r="C176" s="16"/>
      <c r="D176" s="16"/>
      <c r="E176" s="62"/>
      <c r="F176" s="16"/>
      <c r="G176" s="16"/>
      <c r="H176" s="16"/>
      <c r="I176" s="16"/>
      <c r="J176" s="16"/>
      <c r="K176" s="16"/>
      <c r="L176" s="16"/>
    </row>
    <row r="177">
      <c r="A177" s="16"/>
      <c r="B177" s="16"/>
      <c r="C177" s="16"/>
      <c r="D177" s="16"/>
      <c r="E177" s="62"/>
      <c r="F177" s="16"/>
      <c r="G177" s="16"/>
      <c r="H177" s="16"/>
      <c r="I177" s="16"/>
      <c r="J177" s="16"/>
      <c r="K177" s="16"/>
      <c r="L177" s="16"/>
    </row>
    <row r="178">
      <c r="A178" s="16"/>
      <c r="B178" s="16"/>
      <c r="C178" s="16"/>
      <c r="D178" s="16"/>
      <c r="E178" s="62"/>
      <c r="F178" s="16"/>
      <c r="G178" s="16"/>
      <c r="H178" s="16"/>
      <c r="I178" s="16"/>
      <c r="J178" s="16"/>
      <c r="K178" s="16"/>
      <c r="L178" s="16"/>
    </row>
    <row r="179">
      <c r="A179" s="16"/>
      <c r="B179" s="16"/>
      <c r="C179" s="16"/>
      <c r="D179" s="16"/>
      <c r="E179" s="62"/>
      <c r="F179" s="16"/>
      <c r="G179" s="16"/>
      <c r="H179" s="16"/>
      <c r="I179" s="16"/>
      <c r="J179" s="16"/>
      <c r="K179" s="16"/>
      <c r="L179" s="16"/>
    </row>
    <row r="180">
      <c r="A180" s="16"/>
      <c r="B180" s="16"/>
      <c r="C180" s="16"/>
      <c r="D180" s="16"/>
      <c r="E180" s="62"/>
      <c r="F180" s="16"/>
      <c r="G180" s="16"/>
      <c r="H180" s="16"/>
      <c r="I180" s="16"/>
      <c r="J180" s="16"/>
      <c r="K180" s="16"/>
      <c r="L180" s="16"/>
    </row>
    <row r="181">
      <c r="A181" s="16"/>
      <c r="B181" s="16"/>
      <c r="C181" s="16"/>
      <c r="D181" s="16"/>
      <c r="E181" s="62"/>
      <c r="F181" s="16"/>
      <c r="G181" s="16"/>
      <c r="H181" s="16"/>
      <c r="I181" s="16"/>
      <c r="J181" s="16"/>
      <c r="K181" s="16"/>
      <c r="L181" s="16"/>
    </row>
    <row r="182">
      <c r="A182" s="16"/>
      <c r="B182" s="16"/>
      <c r="C182" s="16"/>
      <c r="D182" s="16"/>
      <c r="E182" s="62"/>
      <c r="F182" s="16"/>
      <c r="G182" s="16"/>
      <c r="H182" s="16"/>
      <c r="I182" s="16"/>
      <c r="J182" s="16"/>
      <c r="K182" s="16"/>
      <c r="L182" s="16"/>
    </row>
    <row r="183">
      <c r="A183" s="16"/>
      <c r="B183" s="16"/>
      <c r="C183" s="16"/>
      <c r="D183" s="16"/>
      <c r="E183" s="62"/>
      <c r="F183" s="16"/>
      <c r="G183" s="16"/>
      <c r="H183" s="16"/>
      <c r="I183" s="16"/>
      <c r="J183" s="16"/>
      <c r="K183" s="16"/>
      <c r="L183" s="16"/>
    </row>
    <row r="184">
      <c r="A184" s="16"/>
      <c r="B184" s="16"/>
      <c r="C184" s="16"/>
      <c r="D184" s="16"/>
      <c r="E184" s="62"/>
      <c r="F184" s="16"/>
      <c r="G184" s="16"/>
      <c r="H184" s="16"/>
      <c r="I184" s="16"/>
      <c r="J184" s="16"/>
      <c r="K184" s="16"/>
      <c r="L184" s="16"/>
    </row>
    <row r="185">
      <c r="A185" s="16"/>
      <c r="B185" s="16"/>
      <c r="C185" s="16"/>
      <c r="D185" s="16"/>
      <c r="E185" s="62"/>
      <c r="F185" s="16"/>
      <c r="G185" s="16"/>
      <c r="H185" s="16"/>
      <c r="I185" s="16"/>
      <c r="J185" s="16"/>
      <c r="K185" s="16"/>
      <c r="L185" s="16"/>
    </row>
    <row r="186">
      <c r="A186" s="16"/>
      <c r="B186" s="16"/>
      <c r="C186" s="16"/>
      <c r="D186" s="16"/>
      <c r="E186" s="62"/>
      <c r="F186" s="16"/>
      <c r="G186" s="16"/>
      <c r="H186" s="16"/>
      <c r="I186" s="16"/>
      <c r="J186" s="16"/>
      <c r="K186" s="16"/>
      <c r="L186" s="16"/>
    </row>
    <row r="187">
      <c r="A187" s="16"/>
      <c r="B187" s="16"/>
      <c r="C187" s="16"/>
      <c r="D187" s="16"/>
      <c r="E187" s="62"/>
      <c r="F187" s="16"/>
      <c r="G187" s="16"/>
      <c r="H187" s="16"/>
      <c r="I187" s="16"/>
      <c r="J187" s="16"/>
      <c r="K187" s="16"/>
      <c r="L187" s="16"/>
    </row>
    <row r="188">
      <c r="A188" s="16"/>
      <c r="B188" s="16"/>
      <c r="C188" s="16"/>
      <c r="D188" s="16"/>
      <c r="E188" s="62"/>
      <c r="F188" s="16"/>
      <c r="G188" s="16"/>
      <c r="H188" s="16"/>
      <c r="I188" s="16"/>
      <c r="J188" s="16"/>
      <c r="K188" s="16"/>
      <c r="L188" s="16"/>
    </row>
    <row r="189">
      <c r="A189" s="16"/>
      <c r="B189" s="16"/>
      <c r="C189" s="16"/>
      <c r="D189" s="16"/>
      <c r="E189" s="62"/>
      <c r="F189" s="16"/>
      <c r="G189" s="16"/>
      <c r="H189" s="16"/>
      <c r="I189" s="16"/>
      <c r="J189" s="16"/>
      <c r="K189" s="16"/>
      <c r="L189" s="16"/>
    </row>
    <row r="190">
      <c r="A190" s="16"/>
      <c r="B190" s="16"/>
      <c r="C190" s="16"/>
      <c r="D190" s="16"/>
      <c r="E190" s="62"/>
      <c r="F190" s="16"/>
      <c r="G190" s="16"/>
      <c r="H190" s="16"/>
      <c r="I190" s="16"/>
      <c r="J190" s="16"/>
      <c r="K190" s="16"/>
      <c r="L190" s="16"/>
    </row>
    <row r="191">
      <c r="A191" s="16"/>
      <c r="B191" s="16"/>
      <c r="C191" s="16"/>
      <c r="D191" s="16"/>
      <c r="E191" s="62"/>
      <c r="F191" s="16"/>
      <c r="G191" s="16"/>
      <c r="H191" s="16"/>
      <c r="I191" s="16"/>
      <c r="J191" s="16"/>
      <c r="K191" s="16"/>
      <c r="L191" s="16"/>
    </row>
    <row r="192">
      <c r="A192" s="16"/>
      <c r="B192" s="16"/>
      <c r="C192" s="16"/>
      <c r="D192" s="16"/>
      <c r="E192" s="62"/>
      <c r="F192" s="16"/>
      <c r="G192" s="16"/>
      <c r="H192" s="16"/>
      <c r="I192" s="16"/>
      <c r="J192" s="16"/>
      <c r="K192" s="16"/>
      <c r="L192" s="16"/>
    </row>
    <row r="193">
      <c r="A193" s="16"/>
      <c r="B193" s="16"/>
      <c r="C193" s="16"/>
      <c r="D193" s="16"/>
      <c r="E193" s="62"/>
      <c r="F193" s="16"/>
      <c r="G193" s="16"/>
      <c r="H193" s="16"/>
      <c r="I193" s="16"/>
      <c r="J193" s="16"/>
      <c r="K193" s="16"/>
      <c r="L193" s="16"/>
    </row>
    <row r="194">
      <c r="A194" s="16"/>
      <c r="B194" s="16"/>
      <c r="C194" s="16"/>
      <c r="D194" s="16"/>
      <c r="E194" s="62"/>
      <c r="F194" s="16"/>
      <c r="G194" s="16"/>
      <c r="H194" s="16"/>
      <c r="I194" s="16"/>
      <c r="J194" s="16"/>
      <c r="K194" s="16"/>
      <c r="L194" s="16"/>
    </row>
    <row r="195">
      <c r="A195" s="16"/>
      <c r="B195" s="16"/>
      <c r="C195" s="16"/>
      <c r="D195" s="16"/>
      <c r="E195" s="62"/>
      <c r="F195" s="16"/>
      <c r="G195" s="16"/>
      <c r="H195" s="16"/>
      <c r="I195" s="16"/>
      <c r="J195" s="16"/>
      <c r="K195" s="16"/>
      <c r="L195" s="16"/>
    </row>
    <row r="196">
      <c r="A196" s="16"/>
      <c r="B196" s="16"/>
      <c r="C196" s="16"/>
      <c r="D196" s="16"/>
      <c r="E196" s="62"/>
      <c r="F196" s="16"/>
      <c r="G196" s="16"/>
      <c r="H196" s="16"/>
      <c r="I196" s="16"/>
      <c r="J196" s="16"/>
      <c r="K196" s="16"/>
      <c r="L196" s="16"/>
    </row>
    <row r="197">
      <c r="A197" s="16"/>
      <c r="B197" s="16"/>
      <c r="C197" s="16"/>
      <c r="D197" s="16"/>
      <c r="E197" s="62"/>
      <c r="F197" s="16"/>
      <c r="G197" s="16"/>
      <c r="H197" s="16"/>
      <c r="I197" s="16"/>
      <c r="J197" s="16"/>
      <c r="K197" s="16"/>
      <c r="L197" s="16"/>
    </row>
    <row r="198">
      <c r="A198" s="16"/>
      <c r="B198" s="16"/>
      <c r="C198" s="16"/>
      <c r="D198" s="16"/>
      <c r="E198" s="62"/>
      <c r="F198" s="16"/>
      <c r="G198" s="16"/>
      <c r="H198" s="16"/>
      <c r="I198" s="16"/>
      <c r="J198" s="16"/>
      <c r="K198" s="16"/>
      <c r="L198" s="16"/>
    </row>
    <row r="199">
      <c r="A199" s="16"/>
      <c r="B199" s="16"/>
      <c r="C199" s="16"/>
      <c r="D199" s="16"/>
      <c r="E199" s="62"/>
      <c r="F199" s="16"/>
      <c r="G199" s="16"/>
      <c r="H199" s="16"/>
      <c r="I199" s="16"/>
      <c r="J199" s="16"/>
      <c r="K199" s="16"/>
      <c r="L199" s="16"/>
    </row>
    <row r="200">
      <c r="A200" s="16"/>
      <c r="B200" s="16"/>
      <c r="C200" s="16"/>
      <c r="D200" s="16"/>
      <c r="E200" s="62"/>
      <c r="F200" s="16"/>
      <c r="G200" s="16"/>
      <c r="H200" s="16"/>
      <c r="I200" s="16"/>
      <c r="J200" s="16"/>
      <c r="K200" s="16"/>
      <c r="L200" s="16"/>
    </row>
    <row r="201">
      <c r="A201" s="16"/>
      <c r="B201" s="16"/>
      <c r="C201" s="16"/>
      <c r="D201" s="16"/>
      <c r="E201" s="62"/>
      <c r="F201" s="16"/>
      <c r="G201" s="16"/>
      <c r="H201" s="16"/>
      <c r="I201" s="16"/>
      <c r="J201" s="16"/>
      <c r="K201" s="16"/>
      <c r="L201" s="16"/>
    </row>
    <row r="202">
      <c r="A202" s="16"/>
      <c r="B202" s="16"/>
      <c r="C202" s="16"/>
      <c r="D202" s="16"/>
      <c r="E202" s="62"/>
      <c r="F202" s="16"/>
      <c r="G202" s="16"/>
      <c r="H202" s="16"/>
      <c r="I202" s="16"/>
      <c r="J202" s="16"/>
      <c r="K202" s="16"/>
      <c r="L202" s="16"/>
    </row>
    <row r="203">
      <c r="A203" s="16"/>
      <c r="B203" s="16"/>
      <c r="C203" s="16"/>
      <c r="D203" s="16"/>
      <c r="E203" s="62"/>
      <c r="F203" s="16"/>
      <c r="G203" s="16"/>
      <c r="H203" s="16"/>
      <c r="I203" s="16"/>
      <c r="J203" s="16"/>
      <c r="K203" s="16"/>
      <c r="L203" s="16"/>
    </row>
    <row r="204">
      <c r="A204" s="16"/>
      <c r="B204" s="16"/>
      <c r="C204" s="16"/>
      <c r="D204" s="16"/>
      <c r="E204" s="62"/>
      <c r="F204" s="16"/>
      <c r="G204" s="16"/>
      <c r="H204" s="16"/>
      <c r="I204" s="16"/>
      <c r="J204" s="16"/>
      <c r="K204" s="16"/>
      <c r="L204" s="16"/>
    </row>
    <row r="205">
      <c r="A205" s="16"/>
      <c r="B205" s="16"/>
      <c r="C205" s="16"/>
      <c r="D205" s="16"/>
      <c r="E205" s="62"/>
      <c r="F205" s="16"/>
      <c r="G205" s="16"/>
      <c r="H205" s="16"/>
      <c r="I205" s="16"/>
      <c r="J205" s="16"/>
      <c r="K205" s="16"/>
      <c r="L205" s="16"/>
    </row>
    <row r="206">
      <c r="A206" s="16"/>
      <c r="B206" s="16"/>
      <c r="C206" s="16"/>
      <c r="D206" s="16"/>
      <c r="E206" s="62"/>
      <c r="F206" s="16"/>
      <c r="G206" s="16"/>
      <c r="H206" s="16"/>
      <c r="I206" s="16"/>
      <c r="J206" s="16"/>
      <c r="K206" s="16"/>
      <c r="L206" s="16"/>
    </row>
    <row r="207">
      <c r="A207" s="16"/>
      <c r="B207" s="16"/>
      <c r="C207" s="16"/>
      <c r="D207" s="16"/>
      <c r="E207" s="62"/>
      <c r="F207" s="16"/>
      <c r="G207" s="16"/>
      <c r="H207" s="16"/>
      <c r="I207" s="16"/>
      <c r="J207" s="16"/>
      <c r="K207" s="16"/>
      <c r="L207" s="16"/>
    </row>
    <row r="208">
      <c r="A208" s="16"/>
      <c r="B208" s="16"/>
      <c r="C208" s="16"/>
      <c r="D208" s="16"/>
      <c r="E208" s="62"/>
      <c r="F208" s="16"/>
      <c r="G208" s="16"/>
      <c r="H208" s="16"/>
      <c r="I208" s="16"/>
      <c r="J208" s="16"/>
      <c r="K208" s="16"/>
      <c r="L208" s="16"/>
    </row>
    <row r="209">
      <c r="A209" s="16"/>
      <c r="B209" s="16"/>
      <c r="C209" s="16"/>
      <c r="D209" s="16"/>
      <c r="E209" s="62"/>
      <c r="F209" s="16"/>
      <c r="G209" s="16"/>
      <c r="H209" s="16"/>
      <c r="I209" s="16"/>
      <c r="J209" s="16"/>
      <c r="K209" s="16"/>
      <c r="L209" s="16"/>
    </row>
    <row r="210">
      <c r="A210" s="16"/>
      <c r="B210" s="16"/>
      <c r="C210" s="16"/>
      <c r="D210" s="16"/>
      <c r="E210" s="62"/>
      <c r="F210" s="16"/>
      <c r="G210" s="16"/>
      <c r="H210" s="16"/>
      <c r="I210" s="16"/>
      <c r="J210" s="16"/>
      <c r="K210" s="16"/>
      <c r="L210" s="16"/>
    </row>
    <row r="211">
      <c r="A211" s="16"/>
      <c r="B211" s="16"/>
      <c r="C211" s="16"/>
      <c r="D211" s="16"/>
      <c r="E211" s="62"/>
      <c r="F211" s="16"/>
      <c r="G211" s="16"/>
      <c r="H211" s="16"/>
      <c r="I211" s="16"/>
      <c r="J211" s="16"/>
      <c r="K211" s="16"/>
      <c r="L211" s="16"/>
    </row>
    <row r="212">
      <c r="A212" s="16"/>
      <c r="B212" s="16"/>
      <c r="C212" s="16"/>
      <c r="D212" s="16"/>
      <c r="E212" s="62"/>
      <c r="F212" s="16"/>
      <c r="G212" s="16"/>
      <c r="H212" s="16"/>
      <c r="I212" s="16"/>
      <c r="J212" s="16"/>
      <c r="K212" s="16"/>
      <c r="L212" s="16"/>
    </row>
    <row r="213">
      <c r="A213" s="16"/>
      <c r="B213" s="16"/>
      <c r="C213" s="16"/>
      <c r="D213" s="16"/>
      <c r="E213" s="62"/>
      <c r="F213" s="16"/>
      <c r="G213" s="16"/>
      <c r="H213" s="16"/>
      <c r="I213" s="16"/>
      <c r="J213" s="16"/>
      <c r="K213" s="16"/>
      <c r="L213" s="16"/>
    </row>
    <row r="214">
      <c r="A214" s="16"/>
      <c r="B214" s="16"/>
      <c r="C214" s="16"/>
      <c r="D214" s="16"/>
      <c r="E214" s="62"/>
      <c r="F214" s="16"/>
      <c r="G214" s="16"/>
      <c r="H214" s="16"/>
      <c r="I214" s="16"/>
      <c r="J214" s="16"/>
      <c r="K214" s="16"/>
      <c r="L214" s="16"/>
    </row>
    <row r="215">
      <c r="A215" s="16"/>
      <c r="B215" s="16"/>
      <c r="C215" s="16"/>
      <c r="D215" s="16"/>
      <c r="E215" s="62"/>
      <c r="F215" s="16"/>
      <c r="G215" s="16"/>
      <c r="H215" s="16"/>
      <c r="I215" s="16"/>
      <c r="J215" s="16"/>
      <c r="K215" s="16"/>
      <c r="L215" s="16"/>
    </row>
    <row r="216">
      <c r="A216" s="16"/>
      <c r="B216" s="16"/>
      <c r="C216" s="16"/>
      <c r="D216" s="16"/>
      <c r="E216" s="62"/>
      <c r="F216" s="16"/>
      <c r="G216" s="16"/>
      <c r="H216" s="16"/>
      <c r="I216" s="16"/>
      <c r="J216" s="16"/>
      <c r="K216" s="16"/>
      <c r="L216" s="16"/>
    </row>
    <row r="217">
      <c r="A217" s="16"/>
      <c r="B217" s="16"/>
      <c r="C217" s="16"/>
      <c r="D217" s="16"/>
      <c r="E217" s="62"/>
      <c r="F217" s="16"/>
      <c r="G217" s="16"/>
      <c r="H217" s="16"/>
      <c r="I217" s="16"/>
      <c r="J217" s="16"/>
      <c r="K217" s="16"/>
      <c r="L217" s="16"/>
    </row>
    <row r="218">
      <c r="A218" s="16"/>
      <c r="B218" s="16"/>
      <c r="C218" s="16"/>
      <c r="D218" s="16"/>
      <c r="E218" s="62"/>
      <c r="F218" s="16"/>
      <c r="G218" s="16"/>
      <c r="H218" s="16"/>
      <c r="I218" s="16"/>
      <c r="J218" s="16"/>
      <c r="K218" s="16"/>
      <c r="L218" s="16"/>
    </row>
    <row r="219">
      <c r="A219" s="16"/>
      <c r="B219" s="16"/>
      <c r="C219" s="16"/>
      <c r="D219" s="16"/>
      <c r="E219" s="62"/>
      <c r="F219" s="16"/>
      <c r="G219" s="16"/>
      <c r="H219" s="16"/>
      <c r="I219" s="16"/>
      <c r="J219" s="16"/>
      <c r="K219" s="16"/>
      <c r="L219" s="16"/>
    </row>
    <row r="220">
      <c r="A220" s="16"/>
      <c r="B220" s="16"/>
      <c r="C220" s="16"/>
      <c r="D220" s="16"/>
      <c r="E220" s="62"/>
      <c r="F220" s="16"/>
      <c r="G220" s="16"/>
      <c r="H220" s="16"/>
      <c r="I220" s="16"/>
      <c r="J220" s="16"/>
      <c r="K220" s="16"/>
      <c r="L220" s="16"/>
    </row>
    <row r="221">
      <c r="A221" s="16"/>
      <c r="B221" s="16"/>
      <c r="C221" s="16"/>
      <c r="D221" s="16"/>
      <c r="E221" s="62"/>
      <c r="F221" s="16"/>
      <c r="G221" s="16"/>
      <c r="H221" s="16"/>
      <c r="I221" s="16"/>
      <c r="J221" s="16"/>
      <c r="K221" s="16"/>
      <c r="L221" s="16"/>
    </row>
    <row r="222">
      <c r="A222" s="16"/>
      <c r="B222" s="16"/>
      <c r="C222" s="16"/>
      <c r="D222" s="16"/>
      <c r="E222" s="62"/>
      <c r="F222" s="16"/>
      <c r="G222" s="16"/>
      <c r="H222" s="16"/>
      <c r="I222" s="16"/>
      <c r="J222" s="16"/>
      <c r="K222" s="16"/>
      <c r="L222" s="16"/>
    </row>
    <row r="223">
      <c r="A223" s="16"/>
      <c r="B223" s="16"/>
      <c r="C223" s="16"/>
      <c r="D223" s="16"/>
      <c r="E223" s="62"/>
      <c r="F223" s="16"/>
      <c r="G223" s="16"/>
      <c r="H223" s="16"/>
      <c r="I223" s="16"/>
      <c r="J223" s="16"/>
      <c r="K223" s="16"/>
      <c r="L223" s="16"/>
    </row>
    <row r="224">
      <c r="A224" s="16"/>
      <c r="B224" s="16"/>
      <c r="C224" s="16"/>
      <c r="D224" s="16"/>
      <c r="E224" s="62"/>
      <c r="F224" s="16"/>
      <c r="G224" s="16"/>
      <c r="H224" s="16"/>
      <c r="I224" s="16"/>
      <c r="J224" s="16"/>
      <c r="K224" s="16"/>
      <c r="L224" s="16"/>
    </row>
    <row r="225">
      <c r="A225" s="16"/>
      <c r="B225" s="16"/>
      <c r="C225" s="16"/>
      <c r="D225" s="16"/>
      <c r="E225" s="62"/>
      <c r="F225" s="16"/>
      <c r="G225" s="16"/>
      <c r="H225" s="16"/>
      <c r="I225" s="16"/>
      <c r="J225" s="16"/>
      <c r="K225" s="16"/>
      <c r="L225" s="16"/>
    </row>
    <row r="226">
      <c r="A226" s="16"/>
      <c r="B226" s="16"/>
      <c r="C226" s="16"/>
      <c r="D226" s="16"/>
      <c r="E226" s="62"/>
      <c r="F226" s="16"/>
      <c r="G226" s="16"/>
      <c r="H226" s="16"/>
      <c r="I226" s="16"/>
      <c r="J226" s="16"/>
      <c r="K226" s="16"/>
      <c r="L226" s="16"/>
    </row>
    <row r="227">
      <c r="A227" s="16"/>
      <c r="B227" s="16"/>
      <c r="C227" s="16"/>
      <c r="D227" s="16"/>
      <c r="E227" s="62"/>
      <c r="F227" s="16"/>
      <c r="G227" s="16"/>
      <c r="H227" s="16"/>
      <c r="I227" s="16"/>
      <c r="J227" s="16"/>
      <c r="K227" s="16"/>
      <c r="L227" s="16"/>
    </row>
    <row r="228">
      <c r="A228" s="16"/>
      <c r="B228" s="16"/>
      <c r="C228" s="16"/>
      <c r="D228" s="16"/>
      <c r="E228" s="62"/>
      <c r="F228" s="16"/>
      <c r="G228" s="16"/>
      <c r="H228" s="16"/>
      <c r="I228" s="16"/>
      <c r="J228" s="16"/>
      <c r="K228" s="16"/>
      <c r="L228" s="16"/>
    </row>
    <row r="229">
      <c r="A229" s="16"/>
      <c r="B229" s="16"/>
      <c r="C229" s="16"/>
      <c r="D229" s="16"/>
      <c r="E229" s="62"/>
      <c r="F229" s="16"/>
      <c r="G229" s="16"/>
      <c r="H229" s="16"/>
      <c r="I229" s="16"/>
      <c r="J229" s="16"/>
      <c r="K229" s="16"/>
      <c r="L229" s="16"/>
    </row>
    <row r="230">
      <c r="A230" s="16"/>
      <c r="B230" s="16"/>
      <c r="C230" s="16"/>
      <c r="D230" s="16"/>
      <c r="E230" s="62"/>
      <c r="F230" s="16"/>
      <c r="G230" s="16"/>
      <c r="H230" s="16"/>
      <c r="I230" s="16"/>
      <c r="J230" s="16"/>
      <c r="K230" s="16"/>
      <c r="L230" s="16"/>
    </row>
    <row r="231">
      <c r="A231" s="16"/>
      <c r="B231" s="16"/>
      <c r="C231" s="16"/>
      <c r="D231" s="16"/>
      <c r="E231" s="62"/>
      <c r="F231" s="16"/>
      <c r="G231" s="16"/>
      <c r="H231" s="16"/>
      <c r="I231" s="16"/>
      <c r="J231" s="16"/>
      <c r="K231" s="16"/>
      <c r="L231" s="16"/>
    </row>
    <row r="232">
      <c r="A232" s="16"/>
      <c r="B232" s="16"/>
      <c r="C232" s="16"/>
      <c r="D232" s="16"/>
      <c r="E232" s="62"/>
      <c r="F232" s="16"/>
      <c r="G232" s="16"/>
      <c r="H232" s="16"/>
      <c r="I232" s="16"/>
      <c r="J232" s="16"/>
      <c r="K232" s="16"/>
      <c r="L232" s="16"/>
    </row>
    <row r="233">
      <c r="A233" s="16"/>
      <c r="B233" s="16"/>
      <c r="C233" s="16"/>
      <c r="D233" s="16"/>
      <c r="E233" s="62"/>
      <c r="F233" s="16"/>
      <c r="G233" s="16"/>
      <c r="H233" s="16"/>
      <c r="I233" s="16"/>
      <c r="J233" s="16"/>
      <c r="K233" s="16"/>
      <c r="L233" s="16"/>
    </row>
    <row r="234">
      <c r="A234" s="16"/>
      <c r="B234" s="16"/>
      <c r="C234" s="16"/>
      <c r="D234" s="16"/>
      <c r="E234" s="62"/>
      <c r="F234" s="16"/>
      <c r="G234" s="16"/>
      <c r="H234" s="16"/>
      <c r="I234" s="16"/>
      <c r="J234" s="16"/>
      <c r="K234" s="16"/>
      <c r="L234" s="16"/>
    </row>
    <row r="235">
      <c r="A235" s="16"/>
      <c r="B235" s="16"/>
      <c r="C235" s="16"/>
      <c r="D235" s="16"/>
      <c r="E235" s="62"/>
      <c r="F235" s="16"/>
      <c r="G235" s="16"/>
      <c r="H235" s="16"/>
      <c r="I235" s="16"/>
      <c r="J235" s="16"/>
      <c r="K235" s="16"/>
      <c r="L235" s="16"/>
    </row>
    <row r="236">
      <c r="A236" s="16"/>
      <c r="B236" s="16"/>
      <c r="C236" s="16"/>
      <c r="D236" s="16"/>
      <c r="E236" s="62"/>
      <c r="F236" s="16"/>
      <c r="G236" s="16"/>
      <c r="H236" s="16"/>
      <c r="I236" s="16"/>
      <c r="J236" s="16"/>
      <c r="K236" s="16"/>
      <c r="L236" s="16"/>
    </row>
    <row r="237">
      <c r="A237" s="16"/>
      <c r="B237" s="16"/>
      <c r="C237" s="16"/>
      <c r="D237" s="16"/>
      <c r="E237" s="62"/>
      <c r="F237" s="16"/>
      <c r="G237" s="16"/>
      <c r="H237" s="16"/>
      <c r="I237" s="16"/>
      <c r="J237" s="16"/>
      <c r="K237" s="16"/>
      <c r="L237" s="16"/>
    </row>
    <row r="238">
      <c r="A238" s="16"/>
      <c r="B238" s="16"/>
      <c r="C238" s="16"/>
      <c r="D238" s="16"/>
      <c r="E238" s="62"/>
      <c r="F238" s="16"/>
      <c r="G238" s="16"/>
      <c r="H238" s="16"/>
      <c r="I238" s="16"/>
      <c r="J238" s="16"/>
      <c r="K238" s="16"/>
      <c r="L238" s="16"/>
    </row>
    <row r="239">
      <c r="A239" s="16"/>
      <c r="B239" s="16"/>
      <c r="C239" s="16"/>
      <c r="D239" s="16"/>
      <c r="E239" s="62"/>
      <c r="F239" s="16"/>
      <c r="G239" s="16"/>
      <c r="H239" s="16"/>
      <c r="I239" s="16"/>
      <c r="J239" s="16"/>
      <c r="K239" s="16"/>
      <c r="L239" s="16"/>
    </row>
    <row r="240">
      <c r="A240" s="16"/>
      <c r="B240" s="16"/>
      <c r="C240" s="16"/>
      <c r="D240" s="16"/>
      <c r="E240" s="62"/>
      <c r="F240" s="16"/>
      <c r="G240" s="16"/>
      <c r="H240" s="16"/>
      <c r="I240" s="16"/>
      <c r="J240" s="16"/>
      <c r="K240" s="16"/>
      <c r="L240" s="16"/>
    </row>
    <row r="241">
      <c r="A241" s="16"/>
      <c r="B241" s="16"/>
      <c r="C241" s="16"/>
      <c r="D241" s="16"/>
      <c r="E241" s="62"/>
      <c r="F241" s="16"/>
      <c r="G241" s="16"/>
      <c r="H241" s="16"/>
      <c r="I241" s="16"/>
      <c r="J241" s="16"/>
      <c r="K241" s="16"/>
      <c r="L241" s="16"/>
    </row>
    <row r="242">
      <c r="A242" s="16"/>
      <c r="B242" s="16"/>
      <c r="C242" s="16"/>
      <c r="D242" s="16"/>
      <c r="E242" s="62"/>
      <c r="F242" s="16"/>
      <c r="G242" s="16"/>
      <c r="H242" s="16"/>
      <c r="I242" s="16"/>
      <c r="J242" s="16"/>
      <c r="K242" s="16"/>
      <c r="L242" s="16"/>
    </row>
    <row r="243">
      <c r="A243" s="16"/>
      <c r="B243" s="16"/>
      <c r="C243" s="16"/>
      <c r="D243" s="16"/>
      <c r="E243" s="62"/>
      <c r="F243" s="16"/>
      <c r="G243" s="16"/>
      <c r="H243" s="16"/>
      <c r="I243" s="16"/>
      <c r="J243" s="16"/>
      <c r="K243" s="16"/>
      <c r="L243" s="16"/>
    </row>
    <row r="244">
      <c r="A244" s="16"/>
      <c r="B244" s="16"/>
      <c r="C244" s="16"/>
      <c r="D244" s="16"/>
      <c r="E244" s="62"/>
      <c r="F244" s="16"/>
      <c r="G244" s="16"/>
      <c r="H244" s="16"/>
      <c r="I244" s="16"/>
      <c r="J244" s="16"/>
      <c r="K244" s="16"/>
      <c r="L244" s="16"/>
    </row>
    <row r="245">
      <c r="A245" s="16"/>
      <c r="B245" s="16"/>
      <c r="C245" s="16"/>
      <c r="D245" s="16"/>
      <c r="E245" s="62"/>
      <c r="F245" s="16"/>
      <c r="G245" s="16"/>
      <c r="H245" s="16"/>
      <c r="I245" s="16"/>
      <c r="J245" s="16"/>
      <c r="K245" s="16"/>
      <c r="L245" s="16"/>
    </row>
    <row r="246">
      <c r="A246" s="16"/>
      <c r="B246" s="16"/>
      <c r="C246" s="16"/>
      <c r="D246" s="16"/>
      <c r="E246" s="62"/>
      <c r="F246" s="16"/>
      <c r="G246" s="16"/>
      <c r="H246" s="16"/>
      <c r="I246" s="16"/>
      <c r="J246" s="16"/>
      <c r="K246" s="16"/>
      <c r="L246" s="16"/>
    </row>
    <row r="247">
      <c r="A247" s="16"/>
      <c r="B247" s="16"/>
      <c r="C247" s="16"/>
      <c r="D247" s="16"/>
      <c r="E247" s="62"/>
      <c r="F247" s="16"/>
      <c r="G247" s="16"/>
      <c r="H247" s="16"/>
      <c r="I247" s="16"/>
      <c r="J247" s="16"/>
      <c r="K247" s="16"/>
      <c r="L247" s="16"/>
    </row>
    <row r="248">
      <c r="A248" s="16"/>
      <c r="B248" s="16"/>
      <c r="C248" s="16"/>
      <c r="D248" s="16"/>
      <c r="E248" s="62"/>
      <c r="F248" s="16"/>
      <c r="G248" s="16"/>
      <c r="H248" s="16"/>
      <c r="I248" s="16"/>
      <c r="J248" s="16"/>
      <c r="K248" s="16"/>
      <c r="L248" s="16"/>
    </row>
    <row r="249">
      <c r="A249" s="16"/>
      <c r="B249" s="16"/>
      <c r="C249" s="16"/>
      <c r="D249" s="16"/>
      <c r="E249" s="62"/>
      <c r="F249" s="16"/>
      <c r="G249" s="16"/>
      <c r="H249" s="16"/>
      <c r="I249" s="16"/>
      <c r="J249" s="16"/>
      <c r="K249" s="16"/>
      <c r="L249" s="16"/>
    </row>
    <row r="250">
      <c r="A250" s="16"/>
      <c r="B250" s="16"/>
      <c r="C250" s="16"/>
      <c r="D250" s="16"/>
      <c r="E250" s="62"/>
      <c r="F250" s="16"/>
      <c r="G250" s="16"/>
      <c r="H250" s="16"/>
      <c r="I250" s="16"/>
      <c r="J250" s="16"/>
      <c r="K250" s="16"/>
      <c r="L250" s="16"/>
    </row>
    <row r="251">
      <c r="A251" s="16"/>
      <c r="B251" s="16"/>
      <c r="C251" s="16"/>
      <c r="D251" s="16"/>
      <c r="E251" s="62"/>
      <c r="F251" s="16"/>
      <c r="G251" s="16"/>
      <c r="H251" s="16"/>
      <c r="I251" s="16"/>
      <c r="J251" s="16"/>
      <c r="K251" s="16"/>
      <c r="L251" s="16"/>
    </row>
    <row r="252">
      <c r="A252" s="16"/>
      <c r="B252" s="16"/>
      <c r="C252" s="16"/>
      <c r="D252" s="16"/>
      <c r="E252" s="62"/>
      <c r="F252" s="16"/>
      <c r="G252" s="16"/>
      <c r="H252" s="16"/>
      <c r="I252" s="16"/>
      <c r="J252" s="16"/>
      <c r="K252" s="16"/>
      <c r="L252" s="16"/>
    </row>
    <row r="253">
      <c r="A253" s="16"/>
      <c r="B253" s="16"/>
      <c r="C253" s="16"/>
      <c r="D253" s="16"/>
      <c r="E253" s="62"/>
      <c r="F253" s="16"/>
      <c r="G253" s="16"/>
      <c r="H253" s="16"/>
      <c r="I253" s="16"/>
      <c r="J253" s="16"/>
      <c r="K253" s="16"/>
      <c r="L253" s="16"/>
    </row>
    <row r="254">
      <c r="A254" s="16"/>
      <c r="B254" s="16"/>
      <c r="C254" s="16"/>
      <c r="D254" s="16"/>
      <c r="E254" s="62"/>
      <c r="F254" s="16"/>
      <c r="G254" s="16"/>
      <c r="H254" s="16"/>
      <c r="I254" s="16"/>
      <c r="J254" s="16"/>
      <c r="K254" s="16"/>
      <c r="L254" s="16"/>
    </row>
    <row r="255">
      <c r="A255" s="16"/>
      <c r="B255" s="16"/>
      <c r="C255" s="16"/>
      <c r="D255" s="16"/>
      <c r="E255" s="62"/>
      <c r="F255" s="16"/>
      <c r="G255" s="16"/>
      <c r="H255" s="16"/>
      <c r="I255" s="16"/>
      <c r="J255" s="16"/>
      <c r="K255" s="16"/>
      <c r="L255" s="16"/>
    </row>
    <row r="256">
      <c r="A256" s="16"/>
      <c r="B256" s="16"/>
      <c r="C256" s="16"/>
      <c r="D256" s="16"/>
      <c r="E256" s="62"/>
      <c r="F256" s="16"/>
      <c r="G256" s="16"/>
      <c r="H256" s="16"/>
      <c r="I256" s="16"/>
      <c r="J256" s="16"/>
      <c r="K256" s="16"/>
      <c r="L256" s="16"/>
    </row>
    <row r="257">
      <c r="A257" s="16"/>
      <c r="B257" s="16"/>
      <c r="C257" s="16"/>
      <c r="D257" s="16"/>
      <c r="E257" s="62"/>
      <c r="F257" s="16"/>
      <c r="G257" s="16"/>
      <c r="H257" s="16"/>
      <c r="I257" s="16"/>
      <c r="J257" s="16"/>
      <c r="K257" s="16"/>
      <c r="L257" s="16"/>
    </row>
    <row r="258">
      <c r="A258" s="16"/>
      <c r="B258" s="16"/>
      <c r="C258" s="16"/>
      <c r="D258" s="16"/>
      <c r="E258" s="62"/>
      <c r="F258" s="16"/>
      <c r="G258" s="16"/>
      <c r="H258" s="16"/>
      <c r="I258" s="16"/>
      <c r="J258" s="16"/>
      <c r="K258" s="16"/>
      <c r="L258" s="16"/>
    </row>
    <row r="259">
      <c r="A259" s="16"/>
      <c r="B259" s="16"/>
      <c r="C259" s="16"/>
      <c r="D259" s="16"/>
      <c r="E259" s="62"/>
      <c r="F259" s="16"/>
      <c r="G259" s="16"/>
      <c r="H259" s="16"/>
      <c r="I259" s="16"/>
      <c r="J259" s="16"/>
      <c r="K259" s="16"/>
      <c r="L259" s="16"/>
    </row>
    <row r="260">
      <c r="A260" s="16"/>
      <c r="B260" s="16"/>
      <c r="C260" s="16"/>
      <c r="D260" s="16"/>
      <c r="E260" s="62"/>
      <c r="F260" s="16"/>
      <c r="G260" s="16"/>
      <c r="H260" s="16"/>
      <c r="I260" s="16"/>
      <c r="J260" s="16"/>
      <c r="K260" s="16"/>
      <c r="L260" s="16"/>
    </row>
    <row r="261">
      <c r="A261" s="16"/>
      <c r="B261" s="16"/>
      <c r="C261" s="16"/>
      <c r="D261" s="16"/>
      <c r="E261" s="62"/>
      <c r="F261" s="16"/>
      <c r="G261" s="16"/>
      <c r="H261" s="16"/>
      <c r="I261" s="16"/>
      <c r="J261" s="16"/>
      <c r="K261" s="16"/>
      <c r="L261" s="16"/>
    </row>
    <row r="262">
      <c r="A262" s="16"/>
      <c r="B262" s="16"/>
      <c r="C262" s="16"/>
      <c r="D262" s="16"/>
      <c r="E262" s="62"/>
      <c r="F262" s="16"/>
      <c r="G262" s="16"/>
      <c r="H262" s="16"/>
      <c r="I262" s="16"/>
      <c r="J262" s="16"/>
      <c r="K262" s="16"/>
      <c r="L262" s="16"/>
    </row>
    <row r="263">
      <c r="A263" s="16"/>
      <c r="B263" s="16"/>
      <c r="C263" s="16"/>
      <c r="D263" s="16"/>
      <c r="E263" s="62"/>
      <c r="F263" s="16"/>
      <c r="G263" s="16"/>
      <c r="H263" s="16"/>
      <c r="I263" s="16"/>
      <c r="J263" s="16"/>
      <c r="K263" s="16"/>
      <c r="L263" s="16"/>
    </row>
    <row r="264">
      <c r="A264" s="16"/>
      <c r="B264" s="16"/>
      <c r="C264" s="16"/>
      <c r="D264" s="16"/>
      <c r="E264" s="62"/>
      <c r="F264" s="16"/>
      <c r="G264" s="16"/>
      <c r="H264" s="16"/>
      <c r="I264" s="16"/>
      <c r="J264" s="16"/>
      <c r="K264" s="16"/>
      <c r="L264" s="16"/>
    </row>
    <row r="265">
      <c r="A265" s="16"/>
      <c r="B265" s="16"/>
      <c r="C265" s="16"/>
      <c r="D265" s="16"/>
      <c r="E265" s="62"/>
      <c r="F265" s="16"/>
      <c r="G265" s="16"/>
      <c r="H265" s="16"/>
      <c r="I265" s="16"/>
      <c r="J265" s="16"/>
      <c r="K265" s="16"/>
      <c r="L265" s="16"/>
    </row>
    <row r="266">
      <c r="A266" s="16"/>
      <c r="B266" s="16"/>
      <c r="C266" s="16"/>
      <c r="D266" s="16"/>
      <c r="E266" s="62"/>
      <c r="F266" s="16"/>
      <c r="G266" s="16"/>
      <c r="H266" s="16"/>
      <c r="I266" s="16"/>
      <c r="J266" s="16"/>
      <c r="K266" s="16"/>
      <c r="L266" s="16"/>
    </row>
    <row r="267">
      <c r="A267" s="16"/>
      <c r="B267" s="16"/>
      <c r="C267" s="16"/>
      <c r="D267" s="16"/>
      <c r="E267" s="62"/>
      <c r="F267" s="16"/>
      <c r="G267" s="16"/>
      <c r="H267" s="16"/>
      <c r="I267" s="16"/>
      <c r="J267" s="16"/>
      <c r="K267" s="16"/>
      <c r="L267" s="16"/>
    </row>
    <row r="268">
      <c r="A268" s="16"/>
      <c r="B268" s="16"/>
      <c r="C268" s="16"/>
      <c r="D268" s="16"/>
      <c r="E268" s="62"/>
      <c r="F268" s="16"/>
      <c r="G268" s="16"/>
      <c r="H268" s="16"/>
      <c r="I268" s="16"/>
      <c r="J268" s="16"/>
      <c r="K268" s="16"/>
      <c r="L268" s="16"/>
    </row>
    <row r="269">
      <c r="A269" s="16"/>
      <c r="B269" s="16"/>
      <c r="C269" s="16"/>
      <c r="D269" s="16"/>
      <c r="E269" s="62"/>
      <c r="F269" s="16"/>
      <c r="G269" s="16"/>
      <c r="H269" s="16"/>
      <c r="I269" s="16"/>
      <c r="J269" s="16"/>
      <c r="K269" s="16"/>
      <c r="L269" s="16"/>
    </row>
    <row r="270">
      <c r="A270" s="16"/>
      <c r="B270" s="16"/>
      <c r="C270" s="16"/>
      <c r="D270" s="16"/>
      <c r="E270" s="62"/>
      <c r="F270" s="16"/>
      <c r="G270" s="16"/>
      <c r="H270" s="16"/>
      <c r="I270" s="16"/>
      <c r="J270" s="16"/>
      <c r="K270" s="16"/>
      <c r="L270" s="16"/>
    </row>
    <row r="271">
      <c r="A271" s="16"/>
      <c r="B271" s="16"/>
      <c r="C271" s="16"/>
      <c r="D271" s="16"/>
      <c r="E271" s="62"/>
      <c r="F271" s="16"/>
      <c r="G271" s="16"/>
      <c r="H271" s="16"/>
      <c r="I271" s="16"/>
      <c r="J271" s="16"/>
      <c r="K271" s="16"/>
      <c r="L271" s="16"/>
    </row>
    <row r="272">
      <c r="A272" s="16"/>
      <c r="B272" s="16"/>
      <c r="C272" s="16"/>
      <c r="D272" s="16"/>
      <c r="E272" s="62"/>
      <c r="F272" s="16"/>
      <c r="G272" s="16"/>
      <c r="H272" s="16"/>
      <c r="I272" s="16"/>
      <c r="J272" s="16"/>
      <c r="K272" s="16"/>
      <c r="L272" s="16"/>
    </row>
    <row r="273">
      <c r="A273" s="16"/>
      <c r="B273" s="16"/>
      <c r="C273" s="16"/>
      <c r="D273" s="16"/>
      <c r="E273" s="62"/>
      <c r="F273" s="16"/>
      <c r="G273" s="16"/>
      <c r="H273" s="16"/>
      <c r="I273" s="16"/>
      <c r="J273" s="16"/>
      <c r="K273" s="16"/>
      <c r="L273" s="16"/>
    </row>
    <row r="274">
      <c r="A274" s="16"/>
      <c r="B274" s="16"/>
      <c r="C274" s="16"/>
      <c r="D274" s="16"/>
      <c r="E274" s="62"/>
      <c r="F274" s="16"/>
      <c r="G274" s="16"/>
      <c r="H274" s="16"/>
      <c r="I274" s="16"/>
      <c r="J274" s="16"/>
      <c r="K274" s="16"/>
      <c r="L274" s="16"/>
    </row>
    <row r="275">
      <c r="A275" s="16"/>
      <c r="B275" s="16"/>
      <c r="C275" s="16"/>
      <c r="D275" s="16"/>
      <c r="E275" s="62"/>
      <c r="F275" s="16"/>
      <c r="G275" s="16"/>
      <c r="H275" s="16"/>
      <c r="I275" s="16"/>
      <c r="J275" s="16"/>
      <c r="K275" s="16"/>
      <c r="L275" s="16"/>
    </row>
    <row r="276">
      <c r="A276" s="16"/>
      <c r="B276" s="16"/>
      <c r="C276" s="16"/>
      <c r="D276" s="16"/>
      <c r="E276" s="62"/>
      <c r="F276" s="16"/>
      <c r="G276" s="16"/>
      <c r="H276" s="16"/>
      <c r="I276" s="16"/>
      <c r="J276" s="16"/>
      <c r="K276" s="16"/>
      <c r="L276" s="16"/>
    </row>
    <row r="277">
      <c r="A277" s="16"/>
      <c r="B277" s="16"/>
      <c r="C277" s="16"/>
      <c r="D277" s="16"/>
      <c r="E277" s="62"/>
      <c r="F277" s="16"/>
      <c r="G277" s="16"/>
      <c r="H277" s="16"/>
      <c r="I277" s="16"/>
      <c r="J277" s="16"/>
      <c r="K277" s="16"/>
      <c r="L277" s="16"/>
    </row>
    <row r="278">
      <c r="A278" s="16"/>
      <c r="B278" s="16"/>
      <c r="C278" s="16"/>
      <c r="D278" s="16"/>
      <c r="E278" s="62"/>
      <c r="F278" s="16"/>
      <c r="G278" s="16"/>
      <c r="H278" s="16"/>
      <c r="I278" s="16"/>
      <c r="J278" s="16"/>
      <c r="K278" s="16"/>
      <c r="L278" s="16"/>
    </row>
    <row r="279">
      <c r="A279" s="16"/>
      <c r="B279" s="16"/>
      <c r="C279" s="16"/>
      <c r="D279" s="16"/>
      <c r="E279" s="62"/>
      <c r="F279" s="16"/>
      <c r="G279" s="16"/>
      <c r="H279" s="16"/>
      <c r="I279" s="16"/>
      <c r="J279" s="16"/>
      <c r="K279" s="16"/>
      <c r="L279" s="16"/>
    </row>
    <row r="280">
      <c r="A280" s="16"/>
      <c r="B280" s="16"/>
      <c r="C280" s="16"/>
      <c r="D280" s="16"/>
      <c r="E280" s="62"/>
      <c r="F280" s="16"/>
      <c r="G280" s="16"/>
      <c r="H280" s="16"/>
      <c r="I280" s="16"/>
      <c r="J280" s="16"/>
      <c r="K280" s="16"/>
      <c r="L280" s="16"/>
    </row>
    <row r="281">
      <c r="A281" s="16"/>
      <c r="B281" s="16"/>
      <c r="C281" s="16"/>
      <c r="D281" s="16"/>
      <c r="E281" s="62"/>
      <c r="F281" s="16"/>
      <c r="G281" s="16"/>
      <c r="H281" s="16"/>
      <c r="I281" s="16"/>
      <c r="J281" s="16"/>
      <c r="K281" s="16"/>
      <c r="L281" s="16"/>
    </row>
    <row r="282">
      <c r="A282" s="16"/>
      <c r="B282" s="16"/>
      <c r="C282" s="16"/>
      <c r="D282" s="16"/>
      <c r="E282" s="62"/>
      <c r="F282" s="16"/>
      <c r="G282" s="16"/>
      <c r="H282" s="16"/>
      <c r="I282" s="16"/>
      <c r="J282" s="16"/>
      <c r="K282" s="16"/>
      <c r="L282" s="16"/>
    </row>
    <row r="283">
      <c r="A283" s="16"/>
      <c r="B283" s="16"/>
      <c r="C283" s="16"/>
      <c r="D283" s="16"/>
      <c r="E283" s="62"/>
      <c r="F283" s="16"/>
      <c r="G283" s="16"/>
      <c r="H283" s="16"/>
      <c r="I283" s="16"/>
      <c r="J283" s="16"/>
      <c r="K283" s="16"/>
      <c r="L283" s="16"/>
    </row>
    <row r="284">
      <c r="A284" s="16"/>
      <c r="B284" s="16"/>
      <c r="C284" s="16"/>
      <c r="D284" s="16"/>
      <c r="E284" s="62"/>
      <c r="F284" s="16"/>
      <c r="G284" s="16"/>
      <c r="H284" s="16"/>
      <c r="I284" s="16"/>
      <c r="J284" s="16"/>
      <c r="K284" s="16"/>
      <c r="L284" s="16"/>
    </row>
    <row r="285">
      <c r="A285" s="16"/>
      <c r="B285" s="16"/>
      <c r="C285" s="16"/>
      <c r="D285" s="16"/>
      <c r="E285" s="62"/>
      <c r="F285" s="16"/>
      <c r="G285" s="16"/>
      <c r="H285" s="16"/>
      <c r="I285" s="16"/>
      <c r="J285" s="16"/>
      <c r="K285" s="16"/>
      <c r="L285" s="16"/>
    </row>
    <row r="286">
      <c r="A286" s="16"/>
      <c r="B286" s="16"/>
      <c r="C286" s="16"/>
      <c r="D286" s="16"/>
      <c r="E286" s="62"/>
      <c r="F286" s="16"/>
      <c r="G286" s="16"/>
      <c r="H286" s="16"/>
      <c r="I286" s="16"/>
      <c r="J286" s="16"/>
      <c r="K286" s="16"/>
      <c r="L286" s="16"/>
    </row>
    <row r="287">
      <c r="A287" s="16"/>
      <c r="B287" s="16"/>
      <c r="C287" s="16"/>
      <c r="D287" s="16"/>
      <c r="E287" s="62"/>
      <c r="F287" s="16"/>
      <c r="G287" s="16"/>
      <c r="H287" s="16"/>
      <c r="I287" s="16"/>
      <c r="J287" s="16"/>
      <c r="K287" s="16"/>
      <c r="L287" s="16"/>
    </row>
    <row r="288">
      <c r="A288" s="16"/>
      <c r="B288" s="16"/>
      <c r="C288" s="16"/>
      <c r="D288" s="16"/>
      <c r="E288" s="62"/>
      <c r="F288" s="16"/>
      <c r="G288" s="16"/>
      <c r="H288" s="16"/>
      <c r="I288" s="16"/>
      <c r="J288" s="16"/>
      <c r="K288" s="16"/>
      <c r="L288" s="16"/>
    </row>
    <row r="289">
      <c r="A289" s="16"/>
      <c r="B289" s="16"/>
      <c r="C289" s="16"/>
      <c r="D289" s="16"/>
      <c r="E289" s="62"/>
      <c r="F289" s="16"/>
      <c r="G289" s="16"/>
      <c r="H289" s="16"/>
      <c r="I289" s="16"/>
      <c r="J289" s="16"/>
      <c r="K289" s="16"/>
      <c r="L289" s="16"/>
    </row>
    <row r="290">
      <c r="A290" s="16"/>
      <c r="B290" s="16"/>
      <c r="C290" s="16"/>
      <c r="D290" s="16"/>
      <c r="E290" s="62"/>
      <c r="F290" s="16"/>
      <c r="G290" s="16"/>
      <c r="H290" s="16"/>
      <c r="I290" s="16"/>
      <c r="J290" s="16"/>
      <c r="K290" s="16"/>
      <c r="L290" s="16"/>
    </row>
    <row r="291">
      <c r="A291" s="16"/>
      <c r="B291" s="16"/>
      <c r="C291" s="16"/>
      <c r="D291" s="16"/>
      <c r="E291" s="62"/>
      <c r="F291" s="16"/>
      <c r="G291" s="16"/>
      <c r="H291" s="16"/>
      <c r="I291" s="16"/>
      <c r="J291" s="16"/>
      <c r="K291" s="16"/>
      <c r="L291" s="16"/>
    </row>
    <row r="292">
      <c r="A292" s="16"/>
      <c r="B292" s="16"/>
      <c r="C292" s="16"/>
      <c r="D292" s="16"/>
      <c r="E292" s="62"/>
      <c r="F292" s="16"/>
      <c r="G292" s="16"/>
      <c r="H292" s="16"/>
      <c r="I292" s="16"/>
      <c r="J292" s="16"/>
      <c r="K292" s="16"/>
      <c r="L292" s="16"/>
    </row>
    <row r="293">
      <c r="A293" s="16"/>
      <c r="B293" s="16"/>
      <c r="C293" s="16"/>
      <c r="D293" s="16"/>
      <c r="E293" s="62"/>
      <c r="F293" s="16"/>
      <c r="G293" s="16"/>
      <c r="H293" s="16"/>
      <c r="I293" s="16"/>
      <c r="J293" s="16"/>
      <c r="K293" s="16"/>
      <c r="L293" s="16"/>
    </row>
    <row r="294">
      <c r="A294" s="16"/>
      <c r="B294" s="16"/>
      <c r="C294" s="16"/>
      <c r="D294" s="16"/>
      <c r="E294" s="62"/>
      <c r="F294" s="16"/>
      <c r="G294" s="16"/>
      <c r="H294" s="16"/>
      <c r="I294" s="16"/>
      <c r="J294" s="16"/>
      <c r="K294" s="16"/>
      <c r="L294" s="16"/>
    </row>
    <row r="295">
      <c r="A295" s="16"/>
      <c r="B295" s="16"/>
      <c r="C295" s="16"/>
      <c r="D295" s="16"/>
      <c r="E295" s="62"/>
      <c r="F295" s="16"/>
      <c r="G295" s="16"/>
      <c r="H295" s="16"/>
      <c r="I295" s="16"/>
      <c r="J295" s="16"/>
      <c r="K295" s="16"/>
      <c r="L295" s="16"/>
    </row>
    <row r="296">
      <c r="A296" s="16"/>
      <c r="B296" s="16"/>
      <c r="C296" s="16"/>
      <c r="D296" s="16"/>
      <c r="E296" s="62"/>
      <c r="F296" s="16"/>
      <c r="G296" s="16"/>
      <c r="H296" s="16"/>
      <c r="I296" s="16"/>
      <c r="J296" s="16"/>
      <c r="K296" s="16"/>
      <c r="L296" s="16"/>
    </row>
    <row r="297">
      <c r="A297" s="16"/>
      <c r="B297" s="16"/>
      <c r="C297" s="16"/>
      <c r="D297" s="16"/>
      <c r="E297" s="62"/>
      <c r="F297" s="16"/>
      <c r="G297" s="16"/>
      <c r="H297" s="16"/>
      <c r="I297" s="16"/>
      <c r="J297" s="16"/>
      <c r="K297" s="16"/>
      <c r="L297" s="16"/>
    </row>
    <row r="298">
      <c r="A298" s="16"/>
      <c r="B298" s="16"/>
      <c r="C298" s="16"/>
      <c r="D298" s="16"/>
      <c r="E298" s="62"/>
      <c r="F298" s="16"/>
      <c r="G298" s="16"/>
      <c r="H298" s="16"/>
      <c r="I298" s="16"/>
      <c r="J298" s="16"/>
      <c r="K298" s="16"/>
      <c r="L298" s="16"/>
    </row>
    <row r="299">
      <c r="A299" s="16"/>
      <c r="B299" s="16"/>
      <c r="C299" s="16"/>
      <c r="D299" s="16"/>
      <c r="E299" s="62"/>
      <c r="F299" s="16"/>
      <c r="G299" s="16"/>
      <c r="H299" s="16"/>
      <c r="I299" s="16"/>
      <c r="J299" s="16"/>
      <c r="K299" s="16"/>
      <c r="L299" s="16"/>
    </row>
    <row r="300">
      <c r="A300" s="16"/>
      <c r="B300" s="16"/>
      <c r="C300" s="16"/>
      <c r="D300" s="16"/>
      <c r="E300" s="62"/>
      <c r="F300" s="16"/>
      <c r="G300" s="16"/>
      <c r="H300" s="16"/>
      <c r="I300" s="16"/>
      <c r="J300" s="16"/>
      <c r="K300" s="16"/>
      <c r="L300" s="16"/>
    </row>
    <row r="301">
      <c r="A301" s="16"/>
      <c r="B301" s="16"/>
      <c r="C301" s="16"/>
      <c r="D301" s="16"/>
      <c r="E301" s="62"/>
      <c r="F301" s="16"/>
      <c r="G301" s="16"/>
      <c r="H301" s="16"/>
      <c r="I301" s="16"/>
      <c r="J301" s="16"/>
      <c r="K301" s="16"/>
      <c r="L301" s="16"/>
    </row>
    <row r="302">
      <c r="A302" s="16"/>
      <c r="B302" s="16"/>
      <c r="C302" s="16"/>
      <c r="D302" s="16"/>
      <c r="E302" s="62"/>
      <c r="F302" s="16"/>
      <c r="G302" s="16"/>
      <c r="H302" s="16"/>
      <c r="I302" s="16"/>
      <c r="J302" s="16"/>
      <c r="K302" s="16"/>
      <c r="L302" s="16"/>
    </row>
    <row r="303">
      <c r="A303" s="16"/>
      <c r="B303" s="16"/>
      <c r="C303" s="16"/>
      <c r="D303" s="16"/>
      <c r="E303" s="62"/>
      <c r="F303" s="16"/>
      <c r="G303" s="16"/>
      <c r="H303" s="16"/>
      <c r="I303" s="16"/>
      <c r="J303" s="16"/>
      <c r="K303" s="16"/>
      <c r="L303" s="16"/>
    </row>
    <row r="304">
      <c r="A304" s="16"/>
      <c r="B304" s="16"/>
      <c r="C304" s="16"/>
      <c r="D304" s="16"/>
      <c r="E304" s="62"/>
      <c r="F304" s="16"/>
      <c r="G304" s="16"/>
      <c r="H304" s="16"/>
      <c r="I304" s="16"/>
      <c r="J304" s="16"/>
      <c r="K304" s="16"/>
      <c r="L304" s="16"/>
    </row>
    <row r="305">
      <c r="A305" s="16"/>
      <c r="B305" s="16"/>
      <c r="C305" s="16"/>
      <c r="D305" s="16"/>
      <c r="E305" s="62"/>
      <c r="F305" s="16"/>
      <c r="G305" s="16"/>
      <c r="H305" s="16"/>
      <c r="I305" s="16"/>
      <c r="J305" s="16"/>
      <c r="K305" s="16"/>
      <c r="L305" s="16"/>
    </row>
    <row r="306">
      <c r="A306" s="16"/>
      <c r="B306" s="16"/>
      <c r="C306" s="16"/>
      <c r="D306" s="16"/>
      <c r="E306" s="62"/>
      <c r="F306" s="16"/>
      <c r="G306" s="16"/>
      <c r="H306" s="16"/>
      <c r="I306" s="16"/>
      <c r="J306" s="16"/>
      <c r="K306" s="16"/>
      <c r="L306" s="16"/>
    </row>
    <row r="307">
      <c r="A307" s="16"/>
      <c r="B307" s="16"/>
      <c r="C307" s="16"/>
      <c r="D307" s="16"/>
      <c r="E307" s="62"/>
      <c r="F307" s="16"/>
      <c r="G307" s="16"/>
      <c r="H307" s="16"/>
      <c r="I307" s="16"/>
      <c r="J307" s="16"/>
      <c r="K307" s="16"/>
      <c r="L307" s="16"/>
    </row>
    <row r="308">
      <c r="A308" s="16"/>
      <c r="B308" s="16"/>
      <c r="C308" s="16"/>
      <c r="D308" s="16"/>
      <c r="E308" s="62"/>
      <c r="F308" s="16"/>
      <c r="G308" s="16"/>
      <c r="H308" s="16"/>
      <c r="I308" s="16"/>
      <c r="J308" s="16"/>
      <c r="K308" s="16"/>
      <c r="L308" s="16"/>
    </row>
    <row r="309">
      <c r="A309" s="16"/>
      <c r="B309" s="16"/>
      <c r="C309" s="16"/>
      <c r="D309" s="16"/>
      <c r="E309" s="62"/>
      <c r="F309" s="16"/>
      <c r="G309" s="16"/>
      <c r="H309" s="16"/>
      <c r="I309" s="16"/>
      <c r="J309" s="16"/>
      <c r="K309" s="16"/>
      <c r="L309" s="16"/>
    </row>
    <row r="310">
      <c r="A310" s="16"/>
      <c r="B310" s="16"/>
      <c r="C310" s="16"/>
      <c r="D310" s="16"/>
      <c r="E310" s="62"/>
      <c r="F310" s="16"/>
      <c r="G310" s="16"/>
      <c r="H310" s="16"/>
      <c r="I310" s="16"/>
      <c r="J310" s="16"/>
      <c r="K310" s="16"/>
      <c r="L310" s="16"/>
    </row>
    <row r="311">
      <c r="A311" s="16"/>
      <c r="B311" s="16"/>
      <c r="C311" s="16"/>
      <c r="D311" s="16"/>
      <c r="E311" s="62"/>
      <c r="F311" s="16"/>
      <c r="G311" s="16"/>
      <c r="H311" s="16"/>
      <c r="I311" s="16"/>
      <c r="J311" s="16"/>
      <c r="K311" s="16"/>
      <c r="L311" s="16"/>
    </row>
    <row r="312">
      <c r="A312" s="16"/>
      <c r="B312" s="16"/>
      <c r="C312" s="16"/>
      <c r="D312" s="16"/>
      <c r="E312" s="62"/>
      <c r="F312" s="16"/>
      <c r="G312" s="16"/>
      <c r="H312" s="16"/>
      <c r="I312" s="16"/>
      <c r="J312" s="16"/>
      <c r="K312" s="16"/>
      <c r="L312" s="16"/>
    </row>
    <row r="313">
      <c r="A313" s="16"/>
      <c r="B313" s="16"/>
      <c r="C313" s="16"/>
      <c r="D313" s="16"/>
      <c r="E313" s="62"/>
      <c r="F313" s="16"/>
      <c r="G313" s="16"/>
      <c r="H313" s="16"/>
      <c r="I313" s="16"/>
      <c r="J313" s="16"/>
      <c r="K313" s="16"/>
      <c r="L313" s="16"/>
    </row>
    <row r="314">
      <c r="A314" s="16"/>
      <c r="B314" s="16"/>
      <c r="C314" s="16"/>
      <c r="D314" s="16"/>
      <c r="E314" s="62"/>
      <c r="F314" s="16"/>
      <c r="G314" s="16"/>
      <c r="H314" s="16"/>
      <c r="I314" s="16"/>
      <c r="J314" s="16"/>
      <c r="K314" s="16"/>
      <c r="L314" s="16"/>
    </row>
    <row r="315">
      <c r="A315" s="16"/>
      <c r="B315" s="16"/>
      <c r="C315" s="16"/>
      <c r="D315" s="16"/>
      <c r="E315" s="62"/>
      <c r="F315" s="16"/>
      <c r="G315" s="16"/>
      <c r="H315" s="16"/>
      <c r="I315" s="16"/>
      <c r="J315" s="16"/>
      <c r="K315" s="16"/>
      <c r="L315" s="16"/>
    </row>
    <row r="316">
      <c r="A316" s="16"/>
      <c r="B316" s="16"/>
      <c r="C316" s="16"/>
      <c r="D316" s="16"/>
      <c r="E316" s="62"/>
      <c r="F316" s="16"/>
      <c r="G316" s="16"/>
      <c r="H316" s="16"/>
      <c r="I316" s="16"/>
      <c r="J316" s="16"/>
      <c r="K316" s="16"/>
      <c r="L316" s="16"/>
    </row>
    <row r="317">
      <c r="A317" s="16"/>
      <c r="B317" s="16"/>
      <c r="C317" s="16"/>
      <c r="D317" s="16"/>
      <c r="E317" s="62"/>
      <c r="F317" s="16"/>
      <c r="G317" s="16"/>
      <c r="H317" s="16"/>
      <c r="I317" s="16"/>
      <c r="J317" s="16"/>
      <c r="K317" s="16"/>
      <c r="L317" s="16"/>
    </row>
    <row r="318">
      <c r="A318" s="16"/>
      <c r="B318" s="16"/>
      <c r="C318" s="16"/>
      <c r="D318" s="16"/>
      <c r="E318" s="62"/>
      <c r="F318" s="16"/>
      <c r="G318" s="16"/>
      <c r="H318" s="16"/>
      <c r="I318" s="16"/>
      <c r="J318" s="16"/>
      <c r="K318" s="16"/>
      <c r="L318" s="16"/>
    </row>
    <row r="319">
      <c r="A319" s="16"/>
      <c r="B319" s="16"/>
      <c r="C319" s="16"/>
      <c r="D319" s="16"/>
      <c r="E319" s="62"/>
      <c r="F319" s="16"/>
      <c r="G319" s="16"/>
      <c r="H319" s="16"/>
      <c r="I319" s="16"/>
      <c r="J319" s="16"/>
      <c r="K319" s="16"/>
      <c r="L319" s="16"/>
    </row>
    <row r="320">
      <c r="A320" s="16"/>
      <c r="B320" s="16"/>
      <c r="C320" s="16"/>
      <c r="D320" s="16"/>
      <c r="E320" s="62"/>
      <c r="F320" s="16"/>
      <c r="G320" s="16"/>
      <c r="H320" s="16"/>
      <c r="I320" s="16"/>
      <c r="J320" s="16"/>
      <c r="K320" s="16"/>
      <c r="L320" s="16"/>
    </row>
    <row r="321">
      <c r="A321" s="16"/>
      <c r="B321" s="16"/>
      <c r="C321" s="16"/>
      <c r="D321" s="16"/>
      <c r="E321" s="62"/>
      <c r="F321" s="16"/>
      <c r="G321" s="16"/>
      <c r="H321" s="16"/>
      <c r="I321" s="16"/>
      <c r="J321" s="16"/>
      <c r="K321" s="16"/>
      <c r="L321" s="16"/>
    </row>
    <row r="322">
      <c r="A322" s="16"/>
      <c r="B322" s="16"/>
      <c r="C322" s="16"/>
      <c r="D322" s="16"/>
      <c r="E322" s="62"/>
      <c r="F322" s="16"/>
      <c r="G322" s="16"/>
      <c r="H322" s="16"/>
      <c r="I322" s="16"/>
      <c r="J322" s="16"/>
      <c r="K322" s="16"/>
      <c r="L322" s="16"/>
    </row>
    <row r="323">
      <c r="A323" s="16"/>
      <c r="B323" s="16"/>
      <c r="C323" s="16"/>
      <c r="D323" s="16"/>
      <c r="E323" s="62"/>
      <c r="F323" s="16"/>
      <c r="G323" s="16"/>
      <c r="H323" s="16"/>
      <c r="I323" s="16"/>
      <c r="J323" s="16"/>
      <c r="K323" s="16"/>
      <c r="L323" s="16"/>
    </row>
    <row r="324">
      <c r="A324" s="16"/>
      <c r="B324" s="16"/>
      <c r="C324" s="16"/>
      <c r="D324" s="16"/>
      <c r="E324" s="62"/>
      <c r="F324" s="16"/>
      <c r="G324" s="16"/>
      <c r="H324" s="16"/>
      <c r="I324" s="16"/>
      <c r="J324" s="16"/>
      <c r="K324" s="16"/>
      <c r="L324" s="16"/>
    </row>
    <row r="325">
      <c r="A325" s="16"/>
      <c r="B325" s="16"/>
      <c r="C325" s="16"/>
      <c r="D325" s="16"/>
      <c r="E325" s="62"/>
      <c r="F325" s="16"/>
      <c r="G325" s="16"/>
      <c r="H325" s="16"/>
      <c r="I325" s="16"/>
      <c r="J325" s="16"/>
      <c r="K325" s="16"/>
      <c r="L325" s="16"/>
    </row>
    <row r="326">
      <c r="A326" s="16"/>
      <c r="B326" s="16"/>
      <c r="C326" s="16"/>
      <c r="D326" s="16"/>
      <c r="E326" s="62"/>
      <c r="F326" s="16"/>
      <c r="G326" s="16"/>
      <c r="H326" s="16"/>
      <c r="I326" s="16"/>
      <c r="J326" s="16"/>
      <c r="K326" s="16"/>
      <c r="L326" s="16"/>
    </row>
    <row r="327">
      <c r="A327" s="16"/>
      <c r="B327" s="16"/>
      <c r="C327" s="16"/>
      <c r="D327" s="16"/>
      <c r="E327" s="62"/>
      <c r="F327" s="16"/>
      <c r="G327" s="16"/>
      <c r="H327" s="16"/>
      <c r="I327" s="16"/>
      <c r="J327" s="16"/>
      <c r="K327" s="16"/>
      <c r="L327" s="16"/>
    </row>
    <row r="328">
      <c r="A328" s="16"/>
      <c r="B328" s="16"/>
      <c r="C328" s="16"/>
      <c r="D328" s="16"/>
      <c r="E328" s="62"/>
      <c r="F328" s="16"/>
      <c r="G328" s="16"/>
      <c r="H328" s="16"/>
      <c r="I328" s="16"/>
      <c r="J328" s="16"/>
      <c r="K328" s="16"/>
      <c r="L328" s="16"/>
    </row>
    <row r="329">
      <c r="A329" s="16"/>
      <c r="B329" s="16"/>
      <c r="C329" s="16"/>
      <c r="D329" s="16"/>
      <c r="E329" s="62"/>
      <c r="F329" s="16"/>
      <c r="G329" s="16"/>
      <c r="H329" s="16"/>
      <c r="I329" s="16"/>
      <c r="J329" s="16"/>
      <c r="K329" s="16"/>
      <c r="L329" s="16"/>
    </row>
    <row r="330">
      <c r="A330" s="16"/>
      <c r="B330" s="16"/>
      <c r="C330" s="16"/>
      <c r="D330" s="16"/>
      <c r="E330" s="62"/>
      <c r="F330" s="16"/>
      <c r="G330" s="16"/>
      <c r="H330" s="16"/>
      <c r="I330" s="16"/>
      <c r="J330" s="16"/>
      <c r="K330" s="16"/>
      <c r="L330" s="16"/>
    </row>
    <row r="331">
      <c r="A331" s="16"/>
      <c r="B331" s="16"/>
      <c r="C331" s="16"/>
      <c r="D331" s="16"/>
      <c r="E331" s="62"/>
      <c r="F331" s="16"/>
      <c r="G331" s="16"/>
      <c r="H331" s="16"/>
      <c r="I331" s="16"/>
      <c r="J331" s="16"/>
      <c r="K331" s="16"/>
      <c r="L331" s="16"/>
    </row>
    <row r="332">
      <c r="A332" s="16"/>
      <c r="B332" s="16"/>
      <c r="C332" s="16"/>
      <c r="D332" s="16"/>
      <c r="E332" s="62"/>
      <c r="F332" s="16"/>
      <c r="G332" s="16"/>
      <c r="H332" s="16"/>
      <c r="I332" s="16"/>
      <c r="J332" s="16"/>
      <c r="K332" s="16"/>
      <c r="L332" s="16"/>
    </row>
    <row r="333">
      <c r="A333" s="16"/>
      <c r="B333" s="16"/>
      <c r="C333" s="16"/>
      <c r="D333" s="16"/>
      <c r="E333" s="62"/>
      <c r="F333" s="16"/>
      <c r="G333" s="16"/>
      <c r="H333" s="16"/>
      <c r="I333" s="16"/>
      <c r="J333" s="16"/>
      <c r="K333" s="16"/>
      <c r="L333" s="16"/>
    </row>
    <row r="334">
      <c r="A334" s="16"/>
      <c r="B334" s="16"/>
      <c r="C334" s="16"/>
      <c r="D334" s="16"/>
      <c r="E334" s="62"/>
      <c r="F334" s="16"/>
      <c r="G334" s="16"/>
      <c r="H334" s="16"/>
      <c r="I334" s="16"/>
      <c r="J334" s="16"/>
      <c r="K334" s="16"/>
      <c r="L334" s="16"/>
    </row>
    <row r="335">
      <c r="A335" s="16"/>
      <c r="B335" s="16"/>
      <c r="C335" s="16"/>
      <c r="D335" s="16"/>
      <c r="E335" s="62"/>
      <c r="F335" s="16"/>
      <c r="G335" s="16"/>
      <c r="H335" s="16"/>
      <c r="I335" s="16"/>
      <c r="J335" s="16"/>
      <c r="K335" s="16"/>
      <c r="L335" s="16"/>
    </row>
    <row r="336">
      <c r="A336" s="16"/>
      <c r="B336" s="16"/>
      <c r="C336" s="16"/>
      <c r="D336" s="16"/>
      <c r="E336" s="62"/>
      <c r="F336" s="16"/>
      <c r="G336" s="16"/>
      <c r="H336" s="16"/>
      <c r="I336" s="16"/>
      <c r="J336" s="16"/>
      <c r="K336" s="16"/>
      <c r="L336" s="16"/>
    </row>
    <row r="337">
      <c r="A337" s="16"/>
      <c r="B337" s="16"/>
      <c r="C337" s="16"/>
      <c r="D337" s="16"/>
      <c r="E337" s="62"/>
      <c r="F337" s="16"/>
      <c r="G337" s="16"/>
      <c r="H337" s="16"/>
      <c r="I337" s="16"/>
      <c r="J337" s="16"/>
      <c r="K337" s="16"/>
      <c r="L337" s="16"/>
    </row>
    <row r="338">
      <c r="A338" s="16"/>
      <c r="B338" s="16"/>
      <c r="C338" s="16"/>
      <c r="D338" s="16"/>
      <c r="E338" s="62"/>
      <c r="F338" s="16"/>
      <c r="G338" s="16"/>
      <c r="H338" s="16"/>
      <c r="I338" s="16"/>
      <c r="J338" s="16"/>
      <c r="K338" s="16"/>
      <c r="L338" s="16"/>
    </row>
    <row r="339">
      <c r="A339" s="16"/>
      <c r="B339" s="16"/>
      <c r="C339" s="16"/>
      <c r="D339" s="16"/>
      <c r="E339" s="62"/>
      <c r="F339" s="16"/>
      <c r="G339" s="16"/>
      <c r="H339" s="16"/>
      <c r="I339" s="16"/>
      <c r="J339" s="16"/>
      <c r="K339" s="16"/>
      <c r="L339" s="16"/>
    </row>
    <row r="340">
      <c r="A340" s="16"/>
      <c r="B340" s="16"/>
      <c r="C340" s="16"/>
      <c r="D340" s="16"/>
      <c r="E340" s="62"/>
      <c r="F340" s="16"/>
      <c r="G340" s="16"/>
      <c r="H340" s="16"/>
      <c r="I340" s="16"/>
      <c r="J340" s="16"/>
      <c r="K340" s="16"/>
      <c r="L340" s="16"/>
    </row>
    <row r="341">
      <c r="A341" s="16"/>
      <c r="B341" s="16"/>
      <c r="C341" s="16"/>
      <c r="D341" s="16"/>
      <c r="E341" s="62"/>
      <c r="F341" s="16"/>
      <c r="G341" s="16"/>
      <c r="H341" s="16"/>
      <c r="I341" s="16"/>
      <c r="J341" s="16"/>
      <c r="K341" s="16"/>
      <c r="L341" s="16"/>
    </row>
    <row r="342">
      <c r="A342" s="16"/>
      <c r="B342" s="16"/>
      <c r="C342" s="16"/>
      <c r="D342" s="16"/>
      <c r="E342" s="62"/>
      <c r="F342" s="16"/>
      <c r="G342" s="16"/>
      <c r="H342" s="16"/>
      <c r="I342" s="16"/>
      <c r="J342" s="16"/>
      <c r="K342" s="16"/>
      <c r="L342" s="16"/>
    </row>
    <row r="343">
      <c r="A343" s="16"/>
      <c r="B343" s="16"/>
      <c r="C343" s="16"/>
      <c r="D343" s="16"/>
      <c r="E343" s="62"/>
      <c r="F343" s="16"/>
      <c r="G343" s="16"/>
      <c r="H343" s="16"/>
      <c r="I343" s="16"/>
      <c r="J343" s="16"/>
      <c r="K343" s="16"/>
      <c r="L343" s="16"/>
    </row>
    <row r="344">
      <c r="A344" s="16"/>
      <c r="B344" s="16"/>
      <c r="C344" s="16"/>
      <c r="D344" s="16"/>
      <c r="E344" s="62"/>
      <c r="F344" s="16"/>
      <c r="G344" s="16"/>
      <c r="H344" s="16"/>
      <c r="I344" s="16"/>
      <c r="J344" s="16"/>
      <c r="K344" s="16"/>
      <c r="L344" s="16"/>
    </row>
    <row r="345">
      <c r="A345" s="16"/>
      <c r="B345" s="16"/>
      <c r="C345" s="16"/>
      <c r="D345" s="16"/>
      <c r="E345" s="62"/>
      <c r="F345" s="16"/>
      <c r="G345" s="16"/>
      <c r="H345" s="16"/>
      <c r="I345" s="16"/>
      <c r="J345" s="16"/>
      <c r="K345" s="16"/>
      <c r="L345" s="16"/>
    </row>
    <row r="346">
      <c r="A346" s="16"/>
      <c r="B346" s="16"/>
      <c r="C346" s="16"/>
      <c r="D346" s="16"/>
      <c r="E346" s="62"/>
      <c r="F346" s="16"/>
      <c r="G346" s="16"/>
      <c r="H346" s="16"/>
      <c r="I346" s="16"/>
      <c r="J346" s="16"/>
      <c r="K346" s="16"/>
      <c r="L346" s="16"/>
    </row>
    <row r="347">
      <c r="A347" s="16"/>
      <c r="B347" s="16"/>
      <c r="C347" s="16"/>
      <c r="D347" s="16"/>
      <c r="E347" s="62"/>
      <c r="F347" s="16"/>
      <c r="G347" s="16"/>
      <c r="H347" s="16"/>
      <c r="I347" s="16"/>
      <c r="J347" s="16"/>
      <c r="K347" s="16"/>
      <c r="L347" s="16"/>
    </row>
    <row r="348">
      <c r="A348" s="16"/>
      <c r="B348" s="16"/>
      <c r="C348" s="16"/>
      <c r="D348" s="16"/>
      <c r="E348" s="62"/>
      <c r="F348" s="16"/>
      <c r="G348" s="16"/>
      <c r="H348" s="16"/>
      <c r="I348" s="16"/>
      <c r="J348" s="16"/>
      <c r="K348" s="16"/>
      <c r="L348" s="16"/>
    </row>
    <row r="349">
      <c r="A349" s="16"/>
      <c r="B349" s="16"/>
      <c r="C349" s="16"/>
      <c r="D349" s="16"/>
      <c r="E349" s="62"/>
      <c r="F349" s="16"/>
      <c r="G349" s="16"/>
      <c r="H349" s="16"/>
      <c r="I349" s="16"/>
      <c r="J349" s="16"/>
      <c r="K349" s="16"/>
      <c r="L349" s="16"/>
    </row>
    <row r="350">
      <c r="A350" s="16"/>
      <c r="B350" s="16"/>
      <c r="C350" s="16"/>
      <c r="D350" s="16"/>
      <c r="E350" s="62"/>
      <c r="F350" s="16"/>
      <c r="G350" s="16"/>
      <c r="H350" s="16"/>
      <c r="I350" s="16"/>
      <c r="J350" s="16"/>
      <c r="K350" s="16"/>
      <c r="L350" s="16"/>
    </row>
    <row r="351">
      <c r="A351" s="16"/>
      <c r="B351" s="16"/>
      <c r="C351" s="16"/>
      <c r="D351" s="16"/>
      <c r="E351" s="62"/>
      <c r="F351" s="16"/>
      <c r="G351" s="16"/>
      <c r="H351" s="16"/>
      <c r="I351" s="16"/>
      <c r="J351" s="16"/>
      <c r="K351" s="16"/>
      <c r="L351" s="16"/>
    </row>
    <row r="352">
      <c r="A352" s="16"/>
      <c r="B352" s="16"/>
      <c r="C352" s="16"/>
      <c r="D352" s="16"/>
      <c r="E352" s="62"/>
      <c r="F352" s="16"/>
      <c r="G352" s="16"/>
      <c r="H352" s="16"/>
      <c r="I352" s="16"/>
      <c r="J352" s="16"/>
      <c r="K352" s="16"/>
      <c r="L352" s="16"/>
    </row>
    <row r="353">
      <c r="A353" s="16"/>
      <c r="B353" s="16"/>
      <c r="C353" s="16"/>
      <c r="D353" s="16"/>
      <c r="E353" s="62"/>
      <c r="F353" s="16"/>
      <c r="G353" s="16"/>
      <c r="H353" s="16"/>
      <c r="I353" s="16"/>
      <c r="J353" s="16"/>
      <c r="K353" s="16"/>
      <c r="L353" s="16"/>
    </row>
    <row r="354">
      <c r="A354" s="16"/>
      <c r="B354" s="16"/>
      <c r="C354" s="16"/>
      <c r="D354" s="16"/>
      <c r="E354" s="62"/>
      <c r="F354" s="16"/>
      <c r="G354" s="16"/>
      <c r="H354" s="16"/>
      <c r="I354" s="16"/>
      <c r="J354" s="16"/>
      <c r="K354" s="16"/>
      <c r="L354" s="16"/>
    </row>
    <row r="355">
      <c r="A355" s="16"/>
      <c r="B355" s="16"/>
      <c r="C355" s="16"/>
      <c r="D355" s="16"/>
      <c r="E355" s="62"/>
      <c r="F355" s="16"/>
      <c r="G355" s="16"/>
      <c r="H355" s="16"/>
      <c r="I355" s="16"/>
      <c r="J355" s="16"/>
      <c r="K355" s="16"/>
      <c r="L355" s="16"/>
    </row>
    <row r="356">
      <c r="A356" s="16"/>
      <c r="B356" s="16"/>
      <c r="C356" s="16"/>
      <c r="D356" s="16"/>
      <c r="E356" s="62"/>
      <c r="F356" s="16"/>
      <c r="G356" s="16"/>
      <c r="H356" s="16"/>
      <c r="I356" s="16"/>
      <c r="J356" s="16"/>
      <c r="K356" s="16"/>
      <c r="L356" s="16"/>
    </row>
    <row r="357">
      <c r="A357" s="16"/>
      <c r="B357" s="16"/>
      <c r="C357" s="16"/>
      <c r="D357" s="16"/>
      <c r="E357" s="62"/>
      <c r="F357" s="16"/>
      <c r="G357" s="16"/>
      <c r="H357" s="16"/>
      <c r="I357" s="16"/>
      <c r="J357" s="16"/>
      <c r="K357" s="16"/>
      <c r="L357" s="16"/>
    </row>
    <row r="358">
      <c r="A358" s="16"/>
      <c r="B358" s="16"/>
      <c r="C358" s="16"/>
      <c r="D358" s="16"/>
      <c r="E358" s="62"/>
      <c r="F358" s="16"/>
      <c r="G358" s="16"/>
      <c r="H358" s="16"/>
      <c r="I358" s="16"/>
      <c r="J358" s="16"/>
      <c r="K358" s="16"/>
      <c r="L358" s="16"/>
    </row>
    <row r="359">
      <c r="A359" s="16"/>
      <c r="B359" s="16"/>
      <c r="C359" s="16"/>
      <c r="D359" s="16"/>
      <c r="E359" s="62"/>
      <c r="F359" s="16"/>
      <c r="G359" s="16"/>
      <c r="H359" s="16"/>
      <c r="I359" s="16"/>
      <c r="J359" s="16"/>
      <c r="K359" s="16"/>
      <c r="L359" s="16"/>
    </row>
    <row r="360">
      <c r="A360" s="16"/>
      <c r="B360" s="16"/>
      <c r="C360" s="16"/>
      <c r="D360" s="16"/>
      <c r="E360" s="62"/>
      <c r="F360" s="16"/>
      <c r="G360" s="16"/>
      <c r="H360" s="16"/>
      <c r="I360" s="16"/>
      <c r="J360" s="16"/>
      <c r="K360" s="16"/>
      <c r="L360" s="16"/>
    </row>
    <row r="361">
      <c r="A361" s="16"/>
      <c r="B361" s="16"/>
      <c r="C361" s="16"/>
      <c r="D361" s="16"/>
      <c r="E361" s="62"/>
      <c r="F361" s="16"/>
      <c r="G361" s="16"/>
      <c r="H361" s="16"/>
      <c r="I361" s="16"/>
      <c r="J361" s="16"/>
      <c r="K361" s="16"/>
      <c r="L361" s="16"/>
    </row>
    <row r="362">
      <c r="A362" s="16"/>
      <c r="B362" s="16"/>
      <c r="C362" s="16"/>
      <c r="D362" s="16"/>
      <c r="E362" s="62"/>
      <c r="F362" s="16"/>
      <c r="G362" s="16"/>
      <c r="H362" s="16"/>
      <c r="I362" s="16"/>
      <c r="J362" s="16"/>
      <c r="K362" s="16"/>
      <c r="L362" s="16"/>
    </row>
    <row r="363">
      <c r="A363" s="16"/>
      <c r="B363" s="16"/>
      <c r="C363" s="16"/>
      <c r="D363" s="16"/>
      <c r="E363" s="62"/>
      <c r="F363" s="16"/>
      <c r="G363" s="16"/>
      <c r="H363" s="16"/>
      <c r="I363" s="16"/>
      <c r="J363" s="16"/>
      <c r="K363" s="16"/>
      <c r="L363" s="16"/>
    </row>
    <row r="364">
      <c r="A364" s="16"/>
      <c r="B364" s="16"/>
      <c r="C364" s="16"/>
      <c r="D364" s="16"/>
      <c r="E364" s="62"/>
      <c r="F364" s="16"/>
      <c r="G364" s="16"/>
      <c r="H364" s="16"/>
      <c r="I364" s="16"/>
      <c r="J364" s="16"/>
      <c r="K364" s="16"/>
      <c r="L364" s="16"/>
    </row>
    <row r="365">
      <c r="A365" s="16"/>
      <c r="B365" s="16"/>
      <c r="C365" s="16"/>
      <c r="D365" s="16"/>
      <c r="E365" s="62"/>
      <c r="F365" s="16"/>
      <c r="G365" s="16"/>
      <c r="H365" s="16"/>
      <c r="I365" s="16"/>
      <c r="J365" s="16"/>
      <c r="K365" s="16"/>
      <c r="L365" s="16"/>
    </row>
    <row r="366">
      <c r="A366" s="16"/>
      <c r="B366" s="16"/>
      <c r="C366" s="16"/>
      <c r="D366" s="16"/>
      <c r="E366" s="62"/>
      <c r="F366" s="16"/>
      <c r="G366" s="16"/>
      <c r="H366" s="16"/>
      <c r="I366" s="16"/>
      <c r="J366" s="16"/>
      <c r="K366" s="16"/>
      <c r="L366" s="16"/>
    </row>
    <row r="367">
      <c r="A367" s="16"/>
      <c r="B367" s="16"/>
      <c r="C367" s="16"/>
      <c r="D367" s="16"/>
      <c r="E367" s="62"/>
      <c r="F367" s="16"/>
      <c r="G367" s="16"/>
      <c r="H367" s="16"/>
      <c r="I367" s="16"/>
      <c r="J367" s="16"/>
      <c r="K367" s="16"/>
      <c r="L367" s="16"/>
    </row>
    <row r="368">
      <c r="A368" s="16"/>
      <c r="B368" s="16"/>
      <c r="C368" s="16"/>
      <c r="D368" s="16"/>
      <c r="E368" s="62"/>
      <c r="F368" s="16"/>
      <c r="G368" s="16"/>
      <c r="H368" s="16"/>
      <c r="I368" s="16"/>
      <c r="J368" s="16"/>
      <c r="K368" s="16"/>
      <c r="L368" s="16"/>
    </row>
    <row r="369">
      <c r="A369" s="16"/>
      <c r="B369" s="16"/>
      <c r="C369" s="16"/>
      <c r="D369" s="16"/>
      <c r="E369" s="62"/>
      <c r="F369" s="16"/>
      <c r="G369" s="16"/>
      <c r="H369" s="16"/>
      <c r="I369" s="16"/>
      <c r="J369" s="16"/>
      <c r="K369" s="16"/>
      <c r="L369" s="16"/>
    </row>
    <row r="370">
      <c r="A370" s="16"/>
      <c r="B370" s="16"/>
      <c r="C370" s="16"/>
      <c r="D370" s="16"/>
      <c r="E370" s="62"/>
      <c r="F370" s="16"/>
      <c r="G370" s="16"/>
      <c r="H370" s="16"/>
      <c r="I370" s="16"/>
      <c r="J370" s="16"/>
      <c r="K370" s="16"/>
      <c r="L370" s="16"/>
    </row>
    <row r="371">
      <c r="A371" s="16"/>
      <c r="B371" s="16"/>
      <c r="C371" s="16"/>
      <c r="D371" s="16"/>
      <c r="E371" s="62"/>
      <c r="F371" s="16"/>
      <c r="G371" s="16"/>
      <c r="H371" s="16"/>
      <c r="I371" s="16"/>
      <c r="J371" s="16"/>
      <c r="K371" s="16"/>
      <c r="L371" s="16"/>
    </row>
    <row r="372">
      <c r="A372" s="16"/>
      <c r="B372" s="16"/>
      <c r="C372" s="16"/>
      <c r="D372" s="16"/>
      <c r="E372" s="62"/>
      <c r="F372" s="16"/>
      <c r="G372" s="16"/>
      <c r="H372" s="16"/>
      <c r="I372" s="16"/>
      <c r="J372" s="16"/>
      <c r="K372" s="16"/>
      <c r="L372" s="16"/>
    </row>
    <row r="373">
      <c r="A373" s="16"/>
      <c r="B373" s="16"/>
      <c r="C373" s="16"/>
      <c r="D373" s="16"/>
      <c r="E373" s="62"/>
      <c r="F373" s="16"/>
      <c r="G373" s="16"/>
      <c r="H373" s="16"/>
      <c r="I373" s="16"/>
      <c r="J373" s="16"/>
      <c r="K373" s="16"/>
      <c r="L373" s="16"/>
    </row>
    <row r="374">
      <c r="A374" s="16"/>
      <c r="B374" s="16"/>
      <c r="C374" s="16"/>
      <c r="D374" s="16"/>
      <c r="E374" s="62"/>
      <c r="F374" s="16"/>
      <c r="G374" s="16"/>
      <c r="H374" s="16"/>
      <c r="I374" s="16"/>
      <c r="J374" s="16"/>
      <c r="K374" s="16"/>
      <c r="L374" s="16"/>
    </row>
    <row r="375">
      <c r="A375" s="16"/>
      <c r="B375" s="16"/>
      <c r="C375" s="16"/>
      <c r="D375" s="16"/>
      <c r="E375" s="62"/>
      <c r="F375" s="16"/>
      <c r="G375" s="16"/>
      <c r="H375" s="16"/>
      <c r="I375" s="16"/>
      <c r="J375" s="16"/>
      <c r="K375" s="16"/>
      <c r="L375" s="16"/>
    </row>
    <row r="376">
      <c r="A376" s="16"/>
      <c r="B376" s="16"/>
      <c r="C376" s="16"/>
      <c r="D376" s="16"/>
      <c r="E376" s="62"/>
      <c r="F376" s="16"/>
      <c r="G376" s="16"/>
      <c r="H376" s="16"/>
      <c r="I376" s="16"/>
      <c r="J376" s="16"/>
      <c r="K376" s="16"/>
      <c r="L376" s="16"/>
    </row>
    <row r="377">
      <c r="A377" s="16"/>
      <c r="B377" s="16"/>
      <c r="C377" s="16"/>
      <c r="D377" s="16"/>
      <c r="E377" s="62"/>
      <c r="F377" s="16"/>
      <c r="G377" s="16"/>
      <c r="H377" s="16"/>
      <c r="I377" s="16"/>
      <c r="J377" s="16"/>
      <c r="K377" s="16"/>
      <c r="L377" s="16"/>
    </row>
    <row r="378">
      <c r="A378" s="16"/>
      <c r="B378" s="16"/>
      <c r="C378" s="16"/>
      <c r="D378" s="16"/>
      <c r="E378" s="62"/>
      <c r="F378" s="16"/>
      <c r="G378" s="16"/>
      <c r="H378" s="16"/>
      <c r="I378" s="16"/>
      <c r="J378" s="16"/>
      <c r="K378" s="16"/>
      <c r="L378" s="16"/>
    </row>
    <row r="379">
      <c r="A379" s="16"/>
      <c r="B379" s="16"/>
      <c r="C379" s="16"/>
      <c r="D379" s="16"/>
      <c r="E379" s="62"/>
      <c r="F379" s="16"/>
      <c r="G379" s="16"/>
      <c r="H379" s="16"/>
      <c r="I379" s="16"/>
      <c r="J379" s="16"/>
      <c r="K379" s="16"/>
      <c r="L379" s="16"/>
    </row>
    <row r="380">
      <c r="A380" s="16"/>
      <c r="B380" s="16"/>
      <c r="C380" s="16"/>
      <c r="D380" s="16"/>
      <c r="E380" s="62"/>
      <c r="F380" s="16"/>
      <c r="G380" s="16"/>
      <c r="H380" s="16"/>
      <c r="I380" s="16"/>
      <c r="J380" s="16"/>
      <c r="K380" s="16"/>
      <c r="L380" s="16"/>
    </row>
    <row r="381">
      <c r="A381" s="16"/>
      <c r="B381" s="16"/>
      <c r="C381" s="16"/>
      <c r="D381" s="16"/>
      <c r="E381" s="62"/>
      <c r="F381" s="16"/>
      <c r="G381" s="16"/>
      <c r="H381" s="16"/>
      <c r="I381" s="16"/>
      <c r="J381" s="16"/>
      <c r="K381" s="16"/>
      <c r="L381" s="16"/>
    </row>
    <row r="382">
      <c r="A382" s="16"/>
      <c r="B382" s="16"/>
      <c r="C382" s="16"/>
      <c r="D382" s="16"/>
      <c r="E382" s="62"/>
      <c r="F382" s="16"/>
      <c r="G382" s="16"/>
      <c r="H382" s="16"/>
      <c r="I382" s="16"/>
      <c r="J382" s="16"/>
      <c r="K382" s="16"/>
      <c r="L382" s="16"/>
    </row>
    <row r="383">
      <c r="A383" s="16"/>
      <c r="B383" s="16"/>
      <c r="C383" s="16"/>
      <c r="D383" s="16"/>
      <c r="E383" s="62"/>
      <c r="F383" s="16"/>
      <c r="G383" s="16"/>
      <c r="H383" s="16"/>
      <c r="I383" s="16"/>
      <c r="J383" s="16"/>
      <c r="K383" s="16"/>
      <c r="L383" s="16"/>
    </row>
    <row r="384">
      <c r="A384" s="16"/>
      <c r="B384" s="16"/>
      <c r="C384" s="16"/>
      <c r="D384" s="16"/>
      <c r="E384" s="62"/>
      <c r="F384" s="16"/>
      <c r="G384" s="16"/>
      <c r="H384" s="16"/>
      <c r="I384" s="16"/>
      <c r="J384" s="16"/>
      <c r="K384" s="16"/>
      <c r="L384" s="16"/>
    </row>
    <row r="385">
      <c r="A385" s="16"/>
      <c r="B385" s="16"/>
      <c r="C385" s="16"/>
      <c r="D385" s="16"/>
      <c r="E385" s="62"/>
      <c r="F385" s="16"/>
      <c r="G385" s="16"/>
      <c r="H385" s="16"/>
      <c r="I385" s="16"/>
      <c r="J385" s="16"/>
      <c r="K385" s="16"/>
      <c r="L385" s="16"/>
    </row>
    <row r="386">
      <c r="A386" s="16"/>
      <c r="B386" s="16"/>
      <c r="C386" s="16"/>
      <c r="D386" s="16"/>
      <c r="E386" s="62"/>
      <c r="F386" s="16"/>
      <c r="G386" s="16"/>
      <c r="H386" s="16"/>
      <c r="I386" s="16"/>
      <c r="J386" s="16"/>
      <c r="K386" s="16"/>
      <c r="L386" s="16"/>
    </row>
    <row r="387">
      <c r="A387" s="16"/>
      <c r="B387" s="16"/>
      <c r="C387" s="16"/>
      <c r="D387" s="16"/>
      <c r="E387" s="62"/>
      <c r="F387" s="16"/>
      <c r="G387" s="16"/>
      <c r="H387" s="16"/>
      <c r="I387" s="16"/>
      <c r="J387" s="16"/>
      <c r="K387" s="16"/>
      <c r="L387" s="16"/>
    </row>
    <row r="388">
      <c r="A388" s="16"/>
      <c r="B388" s="16"/>
      <c r="C388" s="16"/>
      <c r="D388" s="16"/>
      <c r="E388" s="62"/>
      <c r="F388" s="16"/>
      <c r="G388" s="16"/>
      <c r="H388" s="16"/>
      <c r="I388" s="16"/>
      <c r="J388" s="16"/>
      <c r="K388" s="16"/>
      <c r="L388" s="16"/>
    </row>
    <row r="389">
      <c r="A389" s="16"/>
      <c r="B389" s="16"/>
      <c r="C389" s="16"/>
      <c r="D389" s="16"/>
      <c r="E389" s="62"/>
      <c r="F389" s="16"/>
      <c r="G389" s="16"/>
      <c r="H389" s="16"/>
      <c r="I389" s="16"/>
      <c r="J389" s="16"/>
      <c r="K389" s="16"/>
      <c r="L389" s="16"/>
    </row>
    <row r="390">
      <c r="A390" s="16"/>
      <c r="B390" s="16"/>
      <c r="C390" s="16"/>
      <c r="D390" s="16"/>
      <c r="E390" s="62"/>
      <c r="F390" s="16"/>
      <c r="G390" s="16"/>
      <c r="H390" s="16"/>
      <c r="I390" s="16"/>
      <c r="J390" s="16"/>
      <c r="K390" s="16"/>
      <c r="L390" s="16"/>
    </row>
    <row r="391">
      <c r="A391" s="16"/>
      <c r="B391" s="16"/>
      <c r="C391" s="16"/>
      <c r="D391" s="16"/>
      <c r="E391" s="62"/>
      <c r="F391" s="16"/>
      <c r="G391" s="16"/>
      <c r="H391" s="16"/>
      <c r="I391" s="16"/>
      <c r="J391" s="16"/>
      <c r="K391" s="16"/>
      <c r="L391" s="16"/>
    </row>
    <row r="392">
      <c r="A392" s="16"/>
      <c r="B392" s="16"/>
      <c r="C392" s="16"/>
      <c r="D392" s="16"/>
      <c r="E392" s="62"/>
      <c r="F392" s="16"/>
      <c r="G392" s="16"/>
      <c r="H392" s="16"/>
      <c r="I392" s="16"/>
      <c r="J392" s="16"/>
      <c r="K392" s="16"/>
      <c r="L392" s="16"/>
    </row>
    <row r="393">
      <c r="A393" s="16"/>
      <c r="B393" s="16"/>
      <c r="C393" s="16"/>
      <c r="D393" s="16"/>
      <c r="E393" s="62"/>
      <c r="F393" s="16"/>
      <c r="G393" s="16"/>
      <c r="H393" s="16"/>
      <c r="I393" s="16"/>
      <c r="J393" s="16"/>
      <c r="K393" s="16"/>
      <c r="L393" s="16"/>
    </row>
    <row r="394">
      <c r="A394" s="16"/>
      <c r="B394" s="16"/>
      <c r="C394" s="16"/>
      <c r="D394" s="16"/>
      <c r="E394" s="62"/>
      <c r="F394" s="16"/>
      <c r="G394" s="16"/>
      <c r="H394" s="16"/>
      <c r="I394" s="16"/>
      <c r="J394" s="16"/>
      <c r="K394" s="16"/>
      <c r="L394" s="16"/>
    </row>
    <row r="395">
      <c r="A395" s="16"/>
      <c r="B395" s="16"/>
      <c r="C395" s="16"/>
      <c r="D395" s="16"/>
      <c r="E395" s="62"/>
      <c r="F395" s="16"/>
      <c r="G395" s="16"/>
      <c r="H395" s="16"/>
      <c r="I395" s="16"/>
      <c r="J395" s="16"/>
      <c r="K395" s="16"/>
      <c r="L395" s="16"/>
    </row>
    <row r="396">
      <c r="A396" s="16"/>
      <c r="B396" s="16"/>
      <c r="C396" s="16"/>
      <c r="D396" s="16"/>
      <c r="E396" s="62"/>
      <c r="F396" s="16"/>
      <c r="G396" s="16"/>
      <c r="H396" s="16"/>
      <c r="I396" s="16"/>
      <c r="J396" s="16"/>
      <c r="K396" s="16"/>
      <c r="L396" s="16"/>
    </row>
    <row r="397">
      <c r="A397" s="16"/>
      <c r="B397" s="16"/>
      <c r="C397" s="16"/>
      <c r="D397" s="16"/>
      <c r="E397" s="62"/>
      <c r="F397" s="16"/>
      <c r="G397" s="16"/>
      <c r="H397" s="16"/>
      <c r="I397" s="16"/>
      <c r="J397" s="16"/>
      <c r="K397" s="16"/>
      <c r="L397" s="16"/>
    </row>
    <row r="398">
      <c r="A398" s="16"/>
      <c r="B398" s="16"/>
      <c r="C398" s="16"/>
      <c r="D398" s="16"/>
      <c r="E398" s="62"/>
      <c r="F398" s="16"/>
      <c r="G398" s="16"/>
      <c r="H398" s="16"/>
      <c r="I398" s="16"/>
      <c r="J398" s="16"/>
      <c r="K398" s="16"/>
      <c r="L398" s="16"/>
    </row>
    <row r="399">
      <c r="A399" s="16"/>
      <c r="B399" s="16"/>
      <c r="C399" s="16"/>
      <c r="D399" s="16"/>
      <c r="E399" s="62"/>
      <c r="F399" s="16"/>
      <c r="G399" s="16"/>
      <c r="H399" s="16"/>
      <c r="I399" s="16"/>
      <c r="J399" s="16"/>
      <c r="K399" s="16"/>
      <c r="L399" s="16"/>
    </row>
    <row r="400">
      <c r="A400" s="16"/>
      <c r="B400" s="16"/>
      <c r="C400" s="16"/>
      <c r="D400" s="16"/>
      <c r="E400" s="62"/>
      <c r="F400" s="16"/>
      <c r="G400" s="16"/>
      <c r="H400" s="16"/>
      <c r="I400" s="16"/>
      <c r="J400" s="16"/>
      <c r="K400" s="16"/>
      <c r="L400" s="16"/>
    </row>
    <row r="401">
      <c r="A401" s="16"/>
      <c r="B401" s="16"/>
      <c r="C401" s="16"/>
      <c r="D401" s="16"/>
      <c r="E401" s="62"/>
      <c r="F401" s="16"/>
      <c r="G401" s="16"/>
      <c r="H401" s="16"/>
      <c r="I401" s="16"/>
      <c r="J401" s="16"/>
      <c r="K401" s="16"/>
      <c r="L401" s="16"/>
    </row>
    <row r="402">
      <c r="A402" s="16"/>
      <c r="B402" s="16"/>
      <c r="C402" s="16"/>
      <c r="D402" s="16"/>
      <c r="E402" s="62"/>
      <c r="F402" s="16"/>
      <c r="G402" s="16"/>
      <c r="H402" s="16"/>
      <c r="I402" s="16"/>
      <c r="J402" s="16"/>
      <c r="K402" s="16"/>
      <c r="L402" s="16"/>
    </row>
    <row r="403">
      <c r="A403" s="16"/>
      <c r="B403" s="16"/>
      <c r="C403" s="16"/>
      <c r="D403" s="16"/>
      <c r="E403" s="62"/>
      <c r="F403" s="16"/>
      <c r="G403" s="16"/>
      <c r="H403" s="16"/>
      <c r="I403" s="16"/>
      <c r="J403" s="16"/>
      <c r="K403" s="16"/>
      <c r="L403" s="16"/>
    </row>
    <row r="404">
      <c r="A404" s="16"/>
      <c r="B404" s="16"/>
      <c r="C404" s="16"/>
      <c r="D404" s="16"/>
      <c r="E404" s="62"/>
      <c r="F404" s="16"/>
      <c r="G404" s="16"/>
      <c r="H404" s="16"/>
      <c r="I404" s="16"/>
      <c r="J404" s="16"/>
      <c r="K404" s="16"/>
      <c r="L404" s="16"/>
    </row>
    <row r="405">
      <c r="A405" s="16"/>
      <c r="B405" s="16"/>
      <c r="C405" s="16"/>
      <c r="D405" s="16"/>
      <c r="E405" s="62"/>
      <c r="F405" s="16"/>
      <c r="G405" s="16"/>
      <c r="H405" s="16"/>
      <c r="I405" s="16"/>
      <c r="J405" s="16"/>
      <c r="K405" s="16"/>
      <c r="L405" s="16"/>
    </row>
    <row r="406">
      <c r="A406" s="16"/>
      <c r="B406" s="16"/>
      <c r="C406" s="16"/>
      <c r="D406" s="16"/>
      <c r="E406" s="62"/>
      <c r="F406" s="16"/>
      <c r="G406" s="16"/>
      <c r="H406" s="16"/>
      <c r="I406" s="16"/>
      <c r="J406" s="16"/>
      <c r="K406" s="16"/>
      <c r="L406" s="16"/>
    </row>
    <row r="407">
      <c r="A407" s="16"/>
      <c r="B407" s="16"/>
      <c r="C407" s="16"/>
      <c r="D407" s="16"/>
      <c r="E407" s="62"/>
      <c r="F407" s="16"/>
      <c r="G407" s="16"/>
      <c r="H407" s="16"/>
      <c r="I407" s="16"/>
      <c r="J407" s="16"/>
      <c r="K407" s="16"/>
      <c r="L407" s="16"/>
    </row>
    <row r="408">
      <c r="A408" s="16"/>
      <c r="B408" s="16"/>
      <c r="C408" s="16"/>
      <c r="D408" s="16"/>
      <c r="E408" s="62"/>
      <c r="F408" s="16"/>
      <c r="G408" s="16"/>
      <c r="H408" s="16"/>
      <c r="I408" s="16"/>
      <c r="J408" s="16"/>
      <c r="K408" s="16"/>
      <c r="L408" s="16"/>
    </row>
    <row r="409">
      <c r="A409" s="16"/>
      <c r="B409" s="16"/>
      <c r="C409" s="16"/>
      <c r="D409" s="16"/>
      <c r="E409" s="62"/>
      <c r="F409" s="16"/>
      <c r="G409" s="16"/>
      <c r="H409" s="16"/>
      <c r="I409" s="16"/>
      <c r="J409" s="16"/>
      <c r="K409" s="16"/>
      <c r="L409" s="16"/>
    </row>
    <row r="410">
      <c r="A410" s="16"/>
      <c r="B410" s="16"/>
      <c r="C410" s="16"/>
      <c r="D410" s="16"/>
      <c r="E410" s="62"/>
      <c r="F410" s="16"/>
      <c r="G410" s="16"/>
      <c r="H410" s="16"/>
      <c r="I410" s="16"/>
      <c r="J410" s="16"/>
      <c r="K410" s="16"/>
      <c r="L410" s="16"/>
    </row>
    <row r="411">
      <c r="A411" s="16"/>
      <c r="B411" s="16"/>
      <c r="C411" s="16"/>
      <c r="D411" s="16"/>
      <c r="E411" s="62"/>
      <c r="F411" s="16"/>
      <c r="G411" s="16"/>
      <c r="H411" s="16"/>
      <c r="I411" s="16"/>
      <c r="J411" s="16"/>
      <c r="K411" s="16"/>
      <c r="L411" s="16"/>
    </row>
    <row r="412">
      <c r="A412" s="16"/>
      <c r="B412" s="16"/>
      <c r="C412" s="16"/>
      <c r="D412" s="16"/>
      <c r="E412" s="62"/>
      <c r="F412" s="16"/>
      <c r="G412" s="16"/>
      <c r="H412" s="16"/>
      <c r="I412" s="16"/>
      <c r="J412" s="16"/>
      <c r="K412" s="16"/>
      <c r="L412" s="16"/>
    </row>
    <row r="413">
      <c r="A413" s="16"/>
      <c r="B413" s="16"/>
      <c r="C413" s="16"/>
      <c r="D413" s="16"/>
      <c r="E413" s="62"/>
      <c r="F413" s="16"/>
      <c r="G413" s="16"/>
      <c r="H413" s="16"/>
      <c r="I413" s="16"/>
      <c r="J413" s="16"/>
      <c r="K413" s="16"/>
      <c r="L413" s="16"/>
    </row>
    <row r="414">
      <c r="A414" s="16"/>
      <c r="B414" s="16"/>
      <c r="C414" s="16"/>
      <c r="D414" s="16"/>
      <c r="E414" s="62"/>
      <c r="F414" s="16"/>
      <c r="G414" s="16"/>
      <c r="H414" s="16"/>
      <c r="I414" s="16"/>
      <c r="J414" s="16"/>
      <c r="K414" s="16"/>
      <c r="L414" s="16"/>
    </row>
    <row r="415">
      <c r="A415" s="16"/>
      <c r="B415" s="16"/>
      <c r="C415" s="16"/>
      <c r="D415" s="16"/>
      <c r="E415" s="62"/>
      <c r="F415" s="16"/>
      <c r="G415" s="16"/>
      <c r="H415" s="16"/>
      <c r="I415" s="16"/>
      <c r="J415" s="16"/>
      <c r="K415" s="16"/>
      <c r="L415" s="16"/>
    </row>
    <row r="416">
      <c r="A416" s="16"/>
      <c r="B416" s="16"/>
      <c r="C416" s="16"/>
      <c r="D416" s="16"/>
      <c r="E416" s="62"/>
      <c r="F416" s="16"/>
      <c r="G416" s="16"/>
      <c r="H416" s="16"/>
      <c r="I416" s="16"/>
      <c r="J416" s="16"/>
      <c r="K416" s="16"/>
      <c r="L416" s="16"/>
    </row>
    <row r="417">
      <c r="A417" s="16"/>
      <c r="B417" s="16"/>
      <c r="C417" s="16"/>
      <c r="D417" s="16"/>
      <c r="E417" s="62"/>
      <c r="F417" s="16"/>
      <c r="G417" s="16"/>
      <c r="H417" s="16"/>
      <c r="I417" s="16"/>
      <c r="J417" s="16"/>
      <c r="K417" s="16"/>
      <c r="L417" s="16"/>
    </row>
    <row r="418">
      <c r="A418" s="16"/>
      <c r="B418" s="16"/>
      <c r="C418" s="16"/>
      <c r="D418" s="16"/>
      <c r="E418" s="62"/>
      <c r="F418" s="16"/>
      <c r="G418" s="16"/>
      <c r="H418" s="16"/>
      <c r="I418" s="16"/>
      <c r="J418" s="16"/>
      <c r="K418" s="16"/>
      <c r="L418" s="16"/>
    </row>
    <row r="419">
      <c r="A419" s="16"/>
      <c r="B419" s="16"/>
      <c r="C419" s="16"/>
      <c r="D419" s="16"/>
      <c r="E419" s="62"/>
      <c r="F419" s="16"/>
      <c r="G419" s="16"/>
      <c r="H419" s="16"/>
      <c r="I419" s="16"/>
      <c r="J419" s="16"/>
      <c r="K419" s="16"/>
      <c r="L419" s="16"/>
    </row>
    <row r="420">
      <c r="A420" s="16"/>
      <c r="B420" s="16"/>
      <c r="C420" s="16"/>
      <c r="D420" s="16"/>
      <c r="E420" s="62"/>
      <c r="F420" s="16"/>
      <c r="G420" s="16"/>
      <c r="H420" s="16"/>
      <c r="I420" s="16"/>
      <c r="J420" s="16"/>
      <c r="K420" s="16"/>
      <c r="L420" s="16"/>
    </row>
    <row r="421">
      <c r="A421" s="16"/>
      <c r="B421" s="16"/>
      <c r="C421" s="16"/>
      <c r="D421" s="16"/>
      <c r="E421" s="62"/>
      <c r="F421" s="16"/>
      <c r="G421" s="16"/>
      <c r="H421" s="16"/>
      <c r="I421" s="16"/>
      <c r="J421" s="16"/>
      <c r="K421" s="16"/>
      <c r="L421" s="16"/>
    </row>
    <row r="422">
      <c r="A422" s="16"/>
      <c r="B422" s="16"/>
      <c r="C422" s="16"/>
      <c r="D422" s="16"/>
      <c r="E422" s="62"/>
      <c r="F422" s="16"/>
      <c r="G422" s="16"/>
      <c r="H422" s="16"/>
      <c r="I422" s="16"/>
      <c r="J422" s="16"/>
      <c r="K422" s="16"/>
      <c r="L422" s="16"/>
    </row>
    <row r="423">
      <c r="A423" s="16"/>
      <c r="B423" s="16"/>
      <c r="C423" s="16"/>
      <c r="D423" s="16"/>
      <c r="E423" s="62"/>
      <c r="F423" s="16"/>
      <c r="G423" s="16"/>
      <c r="H423" s="16"/>
      <c r="I423" s="16"/>
      <c r="J423" s="16"/>
      <c r="K423" s="16"/>
      <c r="L423" s="16"/>
    </row>
    <row r="424">
      <c r="A424" s="16"/>
      <c r="B424" s="16"/>
      <c r="C424" s="16"/>
      <c r="D424" s="16"/>
      <c r="E424" s="62"/>
      <c r="F424" s="16"/>
      <c r="G424" s="16"/>
      <c r="H424" s="16"/>
      <c r="I424" s="16"/>
      <c r="J424" s="16"/>
      <c r="K424" s="16"/>
      <c r="L424" s="16"/>
    </row>
    <row r="425">
      <c r="A425" s="16"/>
      <c r="B425" s="16"/>
      <c r="C425" s="16"/>
      <c r="D425" s="16"/>
      <c r="E425" s="62"/>
      <c r="F425" s="16"/>
      <c r="G425" s="16"/>
      <c r="H425" s="16"/>
      <c r="I425" s="16"/>
      <c r="J425" s="16"/>
      <c r="K425" s="16"/>
      <c r="L425" s="16"/>
    </row>
    <row r="426">
      <c r="A426" s="16"/>
      <c r="B426" s="16"/>
      <c r="C426" s="16"/>
      <c r="D426" s="16"/>
      <c r="E426" s="62"/>
      <c r="F426" s="16"/>
      <c r="G426" s="16"/>
      <c r="H426" s="16"/>
      <c r="I426" s="16"/>
      <c r="J426" s="16"/>
      <c r="K426" s="16"/>
      <c r="L426" s="16"/>
    </row>
    <row r="427">
      <c r="A427" s="16"/>
      <c r="B427" s="16"/>
      <c r="C427" s="16"/>
      <c r="D427" s="16"/>
      <c r="E427" s="62"/>
      <c r="F427" s="16"/>
      <c r="G427" s="16"/>
      <c r="H427" s="16"/>
      <c r="I427" s="16"/>
      <c r="J427" s="16"/>
      <c r="K427" s="16"/>
      <c r="L427" s="16"/>
    </row>
    <row r="428">
      <c r="A428" s="16"/>
      <c r="B428" s="16"/>
      <c r="C428" s="16"/>
      <c r="D428" s="16"/>
      <c r="E428" s="62"/>
      <c r="F428" s="16"/>
      <c r="G428" s="16"/>
      <c r="H428" s="16"/>
      <c r="I428" s="16"/>
      <c r="J428" s="16"/>
      <c r="K428" s="16"/>
      <c r="L428" s="16"/>
    </row>
    <row r="429">
      <c r="A429" s="16"/>
      <c r="B429" s="16"/>
      <c r="C429" s="16"/>
      <c r="D429" s="16"/>
      <c r="E429" s="62"/>
      <c r="F429" s="16"/>
      <c r="G429" s="16"/>
      <c r="H429" s="16"/>
      <c r="I429" s="16"/>
      <c r="J429" s="16"/>
      <c r="K429" s="16"/>
      <c r="L429" s="16"/>
    </row>
    <row r="430">
      <c r="A430" s="16"/>
      <c r="B430" s="16"/>
      <c r="C430" s="16"/>
      <c r="D430" s="16"/>
      <c r="E430" s="62"/>
      <c r="F430" s="16"/>
      <c r="G430" s="16"/>
      <c r="H430" s="16"/>
      <c r="I430" s="16"/>
      <c r="J430" s="16"/>
      <c r="K430" s="16"/>
      <c r="L430" s="16"/>
    </row>
    <row r="431">
      <c r="A431" s="16"/>
      <c r="B431" s="16"/>
      <c r="C431" s="16"/>
      <c r="D431" s="16"/>
      <c r="E431" s="62"/>
      <c r="F431" s="16"/>
      <c r="G431" s="16"/>
      <c r="H431" s="16"/>
      <c r="I431" s="16"/>
      <c r="J431" s="16"/>
      <c r="K431" s="16"/>
      <c r="L431" s="16"/>
    </row>
    <row r="432">
      <c r="A432" s="16"/>
      <c r="B432" s="16"/>
      <c r="C432" s="16"/>
      <c r="D432" s="16"/>
      <c r="E432" s="62"/>
      <c r="F432" s="16"/>
      <c r="G432" s="16"/>
      <c r="H432" s="16"/>
      <c r="I432" s="16"/>
      <c r="J432" s="16"/>
      <c r="K432" s="16"/>
      <c r="L432" s="16"/>
    </row>
    <row r="433">
      <c r="A433" s="16"/>
      <c r="B433" s="16"/>
      <c r="C433" s="16"/>
      <c r="D433" s="16"/>
      <c r="E433" s="62"/>
      <c r="F433" s="16"/>
      <c r="G433" s="16"/>
      <c r="H433" s="16"/>
      <c r="I433" s="16"/>
      <c r="J433" s="16"/>
      <c r="K433" s="16"/>
      <c r="L433" s="16"/>
    </row>
    <row r="434">
      <c r="A434" s="16"/>
      <c r="B434" s="16"/>
      <c r="C434" s="16"/>
      <c r="D434" s="16"/>
      <c r="E434" s="62"/>
      <c r="F434" s="16"/>
      <c r="G434" s="16"/>
      <c r="H434" s="16"/>
      <c r="I434" s="16"/>
      <c r="J434" s="16"/>
      <c r="K434" s="16"/>
      <c r="L434" s="16"/>
    </row>
    <row r="435">
      <c r="A435" s="16"/>
      <c r="B435" s="16"/>
      <c r="C435" s="16"/>
      <c r="D435" s="16"/>
      <c r="E435" s="62"/>
      <c r="F435" s="16"/>
      <c r="G435" s="16"/>
      <c r="H435" s="16"/>
      <c r="I435" s="16"/>
      <c r="J435" s="16"/>
      <c r="K435" s="16"/>
      <c r="L435" s="16"/>
    </row>
    <row r="436">
      <c r="A436" s="16"/>
      <c r="B436" s="16"/>
      <c r="C436" s="16"/>
      <c r="D436" s="16"/>
      <c r="E436" s="62"/>
      <c r="F436" s="16"/>
      <c r="G436" s="16"/>
      <c r="H436" s="16"/>
      <c r="I436" s="16"/>
      <c r="J436" s="16"/>
      <c r="K436" s="16"/>
      <c r="L436" s="16"/>
    </row>
    <row r="437">
      <c r="A437" s="16"/>
      <c r="B437" s="16"/>
      <c r="C437" s="16"/>
      <c r="D437" s="16"/>
      <c r="E437" s="62"/>
      <c r="F437" s="16"/>
      <c r="G437" s="16"/>
      <c r="H437" s="16"/>
      <c r="I437" s="16"/>
      <c r="J437" s="16"/>
      <c r="K437" s="16"/>
      <c r="L437" s="16"/>
    </row>
    <row r="438">
      <c r="A438" s="16"/>
      <c r="B438" s="16"/>
      <c r="C438" s="16"/>
      <c r="D438" s="16"/>
      <c r="E438" s="62"/>
      <c r="F438" s="16"/>
      <c r="G438" s="16"/>
      <c r="H438" s="16"/>
      <c r="I438" s="16"/>
      <c r="J438" s="16"/>
      <c r="K438" s="16"/>
      <c r="L438" s="16"/>
    </row>
    <row r="439">
      <c r="A439" s="16"/>
      <c r="B439" s="16"/>
      <c r="C439" s="16"/>
      <c r="D439" s="16"/>
      <c r="E439" s="62"/>
      <c r="F439" s="16"/>
      <c r="G439" s="16"/>
      <c r="H439" s="16"/>
      <c r="I439" s="16"/>
      <c r="J439" s="16"/>
      <c r="K439" s="16"/>
      <c r="L439" s="16"/>
    </row>
    <row r="440">
      <c r="A440" s="16"/>
      <c r="B440" s="16"/>
      <c r="C440" s="16"/>
      <c r="D440" s="16"/>
      <c r="E440" s="62"/>
      <c r="F440" s="16"/>
      <c r="G440" s="16"/>
      <c r="H440" s="16"/>
      <c r="I440" s="16"/>
      <c r="J440" s="16"/>
      <c r="K440" s="16"/>
      <c r="L440" s="16"/>
    </row>
    <row r="441">
      <c r="A441" s="16"/>
      <c r="B441" s="16"/>
      <c r="C441" s="16"/>
      <c r="D441" s="16"/>
      <c r="E441" s="62"/>
      <c r="F441" s="16"/>
      <c r="G441" s="16"/>
      <c r="H441" s="16"/>
      <c r="I441" s="16"/>
      <c r="J441" s="16"/>
      <c r="K441" s="16"/>
      <c r="L441" s="16"/>
    </row>
    <row r="442">
      <c r="A442" s="16"/>
      <c r="B442" s="16"/>
      <c r="C442" s="16"/>
      <c r="D442" s="16"/>
      <c r="E442" s="62"/>
      <c r="F442" s="16"/>
      <c r="G442" s="16"/>
      <c r="H442" s="16"/>
      <c r="I442" s="16"/>
      <c r="J442" s="16"/>
      <c r="K442" s="16"/>
      <c r="L442" s="16"/>
    </row>
    <row r="443">
      <c r="A443" s="16"/>
      <c r="B443" s="16"/>
      <c r="C443" s="16"/>
      <c r="D443" s="16"/>
      <c r="E443" s="62"/>
      <c r="F443" s="16"/>
      <c r="G443" s="16"/>
      <c r="H443" s="16"/>
      <c r="I443" s="16"/>
      <c r="J443" s="16"/>
      <c r="K443" s="16"/>
      <c r="L443" s="16"/>
    </row>
    <row r="444">
      <c r="A444" s="16"/>
      <c r="B444" s="16"/>
      <c r="C444" s="16"/>
      <c r="D444" s="16"/>
      <c r="E444" s="62"/>
      <c r="F444" s="16"/>
      <c r="G444" s="16"/>
      <c r="H444" s="16"/>
      <c r="I444" s="16"/>
      <c r="J444" s="16"/>
      <c r="K444" s="16"/>
      <c r="L444" s="16"/>
    </row>
    <row r="445">
      <c r="A445" s="16"/>
      <c r="B445" s="16"/>
      <c r="C445" s="16"/>
      <c r="D445" s="16"/>
      <c r="E445" s="62"/>
      <c r="F445" s="16"/>
      <c r="G445" s="16"/>
      <c r="H445" s="16"/>
      <c r="I445" s="16"/>
      <c r="J445" s="16"/>
      <c r="K445" s="16"/>
      <c r="L445" s="16"/>
    </row>
    <row r="446">
      <c r="A446" s="16"/>
      <c r="B446" s="16"/>
      <c r="C446" s="16"/>
      <c r="D446" s="16"/>
      <c r="E446" s="62"/>
      <c r="F446" s="16"/>
      <c r="G446" s="16"/>
      <c r="H446" s="16"/>
      <c r="I446" s="16"/>
      <c r="J446" s="16"/>
      <c r="K446" s="16"/>
      <c r="L446" s="16"/>
    </row>
    <row r="447">
      <c r="A447" s="16"/>
      <c r="B447" s="16"/>
      <c r="C447" s="16"/>
      <c r="D447" s="16"/>
      <c r="E447" s="62"/>
      <c r="F447" s="16"/>
      <c r="G447" s="16"/>
      <c r="H447" s="16"/>
      <c r="I447" s="16"/>
      <c r="J447" s="16"/>
      <c r="K447" s="16"/>
      <c r="L447" s="16"/>
    </row>
    <row r="448">
      <c r="A448" s="16"/>
      <c r="B448" s="16"/>
      <c r="C448" s="16"/>
      <c r="D448" s="16"/>
      <c r="E448" s="62"/>
      <c r="F448" s="16"/>
      <c r="G448" s="16"/>
      <c r="H448" s="16"/>
      <c r="I448" s="16"/>
      <c r="J448" s="16"/>
      <c r="K448" s="16"/>
      <c r="L448" s="16"/>
    </row>
    <row r="449">
      <c r="A449" s="16"/>
      <c r="B449" s="16"/>
      <c r="C449" s="16"/>
      <c r="D449" s="16"/>
      <c r="E449" s="62"/>
      <c r="F449" s="16"/>
      <c r="G449" s="16"/>
      <c r="H449" s="16"/>
      <c r="I449" s="16"/>
      <c r="J449" s="16"/>
      <c r="K449" s="16"/>
      <c r="L449" s="16"/>
    </row>
    <row r="450">
      <c r="A450" s="16"/>
      <c r="B450" s="16"/>
      <c r="C450" s="16"/>
      <c r="D450" s="16"/>
      <c r="E450" s="62"/>
      <c r="F450" s="16"/>
      <c r="G450" s="16"/>
      <c r="H450" s="16"/>
      <c r="I450" s="16"/>
      <c r="J450" s="16"/>
      <c r="K450" s="16"/>
      <c r="L450" s="16"/>
    </row>
    <row r="451">
      <c r="A451" s="16"/>
      <c r="B451" s="16"/>
      <c r="C451" s="16"/>
      <c r="D451" s="16"/>
      <c r="E451" s="62"/>
      <c r="F451" s="16"/>
      <c r="G451" s="16"/>
      <c r="H451" s="16"/>
      <c r="I451" s="16"/>
      <c r="J451" s="16"/>
      <c r="K451" s="16"/>
      <c r="L451" s="16"/>
    </row>
    <row r="452">
      <c r="A452" s="16"/>
      <c r="B452" s="16"/>
      <c r="C452" s="16"/>
      <c r="D452" s="16"/>
      <c r="E452" s="62"/>
      <c r="F452" s="16"/>
      <c r="G452" s="16"/>
      <c r="H452" s="16"/>
      <c r="I452" s="16"/>
      <c r="J452" s="16"/>
      <c r="K452" s="16"/>
      <c r="L452" s="16"/>
    </row>
    <row r="453">
      <c r="A453" s="16"/>
      <c r="B453" s="16"/>
      <c r="C453" s="16"/>
      <c r="D453" s="16"/>
      <c r="E453" s="62"/>
      <c r="F453" s="16"/>
      <c r="G453" s="16"/>
      <c r="H453" s="16"/>
      <c r="I453" s="16"/>
      <c r="J453" s="16"/>
      <c r="K453" s="16"/>
      <c r="L453" s="16"/>
    </row>
    <row r="454">
      <c r="A454" s="16"/>
      <c r="B454" s="16"/>
      <c r="C454" s="16"/>
      <c r="D454" s="16"/>
      <c r="E454" s="62"/>
      <c r="F454" s="16"/>
      <c r="G454" s="16"/>
      <c r="H454" s="16"/>
      <c r="I454" s="16"/>
      <c r="J454" s="16"/>
      <c r="K454" s="16"/>
      <c r="L454" s="16"/>
    </row>
    <row r="455">
      <c r="A455" s="16"/>
      <c r="B455" s="16"/>
      <c r="C455" s="16"/>
      <c r="D455" s="16"/>
      <c r="E455" s="62"/>
      <c r="F455" s="16"/>
      <c r="G455" s="16"/>
      <c r="H455" s="16"/>
      <c r="I455" s="16"/>
      <c r="J455" s="16"/>
      <c r="K455" s="16"/>
      <c r="L455" s="16"/>
    </row>
    <row r="456">
      <c r="A456" s="16"/>
      <c r="B456" s="16"/>
      <c r="C456" s="16"/>
      <c r="D456" s="16"/>
      <c r="E456" s="62"/>
      <c r="F456" s="16"/>
      <c r="G456" s="16"/>
      <c r="H456" s="16"/>
      <c r="I456" s="16"/>
      <c r="J456" s="16"/>
      <c r="K456" s="16"/>
      <c r="L456" s="16"/>
    </row>
    <row r="457">
      <c r="A457" s="16"/>
      <c r="B457" s="16"/>
      <c r="C457" s="16"/>
      <c r="D457" s="16"/>
      <c r="E457" s="62"/>
      <c r="F457" s="16"/>
      <c r="G457" s="16"/>
      <c r="H457" s="16"/>
      <c r="I457" s="16"/>
      <c r="J457" s="16"/>
      <c r="K457" s="16"/>
      <c r="L457" s="16"/>
    </row>
    <row r="458">
      <c r="A458" s="16"/>
      <c r="B458" s="16"/>
      <c r="C458" s="16"/>
      <c r="D458" s="16"/>
      <c r="E458" s="62"/>
      <c r="F458" s="16"/>
      <c r="G458" s="16"/>
      <c r="H458" s="16"/>
      <c r="I458" s="16"/>
      <c r="J458" s="16"/>
      <c r="K458" s="16"/>
      <c r="L458" s="16"/>
    </row>
    <row r="459">
      <c r="A459" s="16"/>
      <c r="B459" s="16"/>
      <c r="C459" s="16"/>
      <c r="D459" s="16"/>
      <c r="E459" s="62"/>
      <c r="F459" s="16"/>
      <c r="G459" s="16"/>
      <c r="H459" s="16"/>
      <c r="I459" s="16"/>
      <c r="J459" s="16"/>
      <c r="K459" s="16"/>
      <c r="L459" s="16"/>
    </row>
    <row r="460">
      <c r="A460" s="16"/>
      <c r="B460" s="16"/>
      <c r="C460" s="16"/>
      <c r="D460" s="16"/>
      <c r="E460" s="62"/>
      <c r="F460" s="16"/>
      <c r="G460" s="16"/>
      <c r="H460" s="16"/>
      <c r="I460" s="16"/>
      <c r="J460" s="16"/>
      <c r="K460" s="16"/>
      <c r="L460" s="16"/>
    </row>
    <row r="461">
      <c r="A461" s="16"/>
      <c r="B461" s="16"/>
      <c r="C461" s="16"/>
      <c r="D461" s="16"/>
      <c r="E461" s="62"/>
      <c r="F461" s="16"/>
      <c r="G461" s="16"/>
      <c r="H461" s="16"/>
      <c r="I461" s="16"/>
      <c r="J461" s="16"/>
      <c r="K461" s="16"/>
      <c r="L461" s="16"/>
    </row>
    <row r="462">
      <c r="A462" s="16"/>
      <c r="B462" s="16"/>
      <c r="C462" s="16"/>
      <c r="D462" s="16"/>
      <c r="E462" s="62"/>
      <c r="F462" s="16"/>
      <c r="G462" s="16"/>
      <c r="H462" s="16"/>
      <c r="I462" s="16"/>
      <c r="J462" s="16"/>
      <c r="K462" s="16"/>
      <c r="L462" s="16"/>
    </row>
    <row r="463">
      <c r="A463" s="16"/>
      <c r="B463" s="16"/>
      <c r="C463" s="16"/>
      <c r="D463" s="16"/>
      <c r="E463" s="62"/>
      <c r="F463" s="16"/>
      <c r="G463" s="16"/>
      <c r="H463" s="16"/>
      <c r="I463" s="16"/>
      <c r="J463" s="16"/>
      <c r="K463" s="16"/>
      <c r="L463" s="16"/>
    </row>
    <row r="464">
      <c r="A464" s="16"/>
      <c r="B464" s="16"/>
      <c r="C464" s="16"/>
      <c r="D464" s="16"/>
      <c r="E464" s="62"/>
      <c r="F464" s="16"/>
      <c r="G464" s="16"/>
      <c r="H464" s="16"/>
      <c r="I464" s="16"/>
      <c r="J464" s="16"/>
      <c r="K464" s="16"/>
      <c r="L464" s="16"/>
    </row>
    <row r="465">
      <c r="A465" s="16"/>
      <c r="B465" s="16"/>
      <c r="C465" s="16"/>
      <c r="D465" s="16"/>
      <c r="E465" s="62"/>
      <c r="F465" s="16"/>
      <c r="G465" s="16"/>
      <c r="H465" s="16"/>
      <c r="I465" s="16"/>
      <c r="J465" s="16"/>
      <c r="K465" s="16"/>
      <c r="L465" s="16"/>
    </row>
    <row r="466">
      <c r="A466" s="16"/>
      <c r="B466" s="16"/>
      <c r="C466" s="16"/>
      <c r="D466" s="16"/>
      <c r="E466" s="62"/>
      <c r="F466" s="16"/>
      <c r="G466" s="16"/>
      <c r="H466" s="16"/>
      <c r="I466" s="16"/>
      <c r="J466" s="16"/>
      <c r="K466" s="16"/>
      <c r="L466" s="16"/>
    </row>
    <row r="467">
      <c r="A467" s="16"/>
      <c r="B467" s="16"/>
      <c r="C467" s="16"/>
      <c r="D467" s="16"/>
      <c r="E467" s="62"/>
      <c r="F467" s="16"/>
      <c r="G467" s="16"/>
      <c r="H467" s="16"/>
      <c r="I467" s="16"/>
      <c r="J467" s="16"/>
      <c r="K467" s="16"/>
      <c r="L467" s="16"/>
    </row>
    <row r="468">
      <c r="A468" s="16"/>
      <c r="B468" s="16"/>
      <c r="C468" s="16"/>
      <c r="D468" s="16"/>
      <c r="E468" s="62"/>
      <c r="F468" s="16"/>
      <c r="G468" s="16"/>
      <c r="H468" s="16"/>
      <c r="I468" s="16"/>
      <c r="J468" s="16"/>
      <c r="K468" s="16"/>
      <c r="L468" s="16"/>
    </row>
    <row r="469">
      <c r="A469" s="16"/>
      <c r="B469" s="16"/>
      <c r="C469" s="16"/>
      <c r="D469" s="16"/>
      <c r="E469" s="62"/>
      <c r="F469" s="16"/>
      <c r="G469" s="16"/>
      <c r="H469" s="16"/>
      <c r="I469" s="16"/>
      <c r="J469" s="16"/>
      <c r="K469" s="16"/>
      <c r="L469" s="16"/>
    </row>
    <row r="470">
      <c r="A470" s="16"/>
      <c r="B470" s="16"/>
      <c r="C470" s="16"/>
      <c r="D470" s="16"/>
      <c r="E470" s="62"/>
      <c r="F470" s="16"/>
      <c r="G470" s="16"/>
      <c r="H470" s="16"/>
      <c r="I470" s="16"/>
      <c r="J470" s="16"/>
      <c r="K470" s="16"/>
      <c r="L470" s="16"/>
    </row>
    <row r="471">
      <c r="A471" s="16"/>
      <c r="B471" s="16"/>
      <c r="C471" s="16"/>
      <c r="D471" s="16"/>
      <c r="E471" s="62"/>
      <c r="F471" s="16"/>
      <c r="G471" s="16"/>
      <c r="H471" s="16"/>
      <c r="I471" s="16"/>
      <c r="J471" s="16"/>
      <c r="K471" s="16"/>
      <c r="L471" s="16"/>
    </row>
    <row r="472">
      <c r="A472" s="16"/>
      <c r="B472" s="16"/>
      <c r="C472" s="16"/>
      <c r="D472" s="16"/>
      <c r="E472" s="62"/>
      <c r="F472" s="16"/>
      <c r="G472" s="16"/>
      <c r="H472" s="16"/>
      <c r="I472" s="16"/>
      <c r="J472" s="16"/>
      <c r="K472" s="16"/>
      <c r="L472" s="16"/>
    </row>
    <row r="473">
      <c r="A473" s="16"/>
      <c r="B473" s="16"/>
      <c r="C473" s="16"/>
      <c r="D473" s="16"/>
      <c r="E473" s="62"/>
      <c r="F473" s="16"/>
      <c r="G473" s="16"/>
      <c r="H473" s="16"/>
      <c r="I473" s="16"/>
      <c r="J473" s="16"/>
      <c r="K473" s="16"/>
      <c r="L473" s="16"/>
    </row>
    <row r="474">
      <c r="A474" s="16"/>
      <c r="B474" s="16"/>
      <c r="C474" s="16"/>
      <c r="D474" s="16"/>
      <c r="E474" s="62"/>
      <c r="F474" s="16"/>
      <c r="G474" s="16"/>
      <c r="H474" s="16"/>
      <c r="I474" s="16"/>
      <c r="J474" s="16"/>
      <c r="K474" s="16"/>
      <c r="L474" s="16"/>
    </row>
    <row r="475">
      <c r="A475" s="16"/>
      <c r="B475" s="16"/>
      <c r="C475" s="16"/>
      <c r="D475" s="16"/>
      <c r="E475" s="62"/>
      <c r="F475" s="16"/>
      <c r="G475" s="16"/>
      <c r="H475" s="16"/>
      <c r="I475" s="16"/>
      <c r="J475" s="16"/>
      <c r="K475" s="16"/>
      <c r="L475" s="16"/>
    </row>
    <row r="476">
      <c r="A476" s="16"/>
      <c r="B476" s="16"/>
      <c r="C476" s="16"/>
      <c r="D476" s="16"/>
      <c r="E476" s="62"/>
      <c r="F476" s="16"/>
      <c r="G476" s="16"/>
      <c r="H476" s="16"/>
      <c r="I476" s="16"/>
      <c r="J476" s="16"/>
      <c r="K476" s="16"/>
      <c r="L476" s="16"/>
    </row>
    <row r="477">
      <c r="A477" s="16"/>
      <c r="B477" s="16"/>
      <c r="C477" s="16"/>
      <c r="D477" s="16"/>
      <c r="E477" s="62"/>
      <c r="F477" s="16"/>
      <c r="G477" s="16"/>
      <c r="H477" s="16"/>
      <c r="I477" s="16"/>
      <c r="J477" s="16"/>
      <c r="K477" s="16"/>
      <c r="L477" s="16"/>
    </row>
    <row r="478">
      <c r="A478" s="16"/>
      <c r="B478" s="16"/>
      <c r="C478" s="16"/>
      <c r="D478" s="16"/>
      <c r="E478" s="62"/>
      <c r="F478" s="16"/>
      <c r="G478" s="16"/>
      <c r="H478" s="16"/>
      <c r="I478" s="16"/>
      <c r="J478" s="16"/>
      <c r="K478" s="16"/>
      <c r="L478" s="16"/>
    </row>
    <row r="479">
      <c r="A479" s="16"/>
      <c r="B479" s="16"/>
      <c r="C479" s="16"/>
      <c r="D479" s="16"/>
      <c r="E479" s="62"/>
      <c r="F479" s="16"/>
      <c r="G479" s="16"/>
      <c r="H479" s="16"/>
      <c r="I479" s="16"/>
      <c r="J479" s="16"/>
      <c r="K479" s="16"/>
      <c r="L479" s="16"/>
    </row>
    <row r="480">
      <c r="A480" s="16"/>
      <c r="B480" s="16"/>
      <c r="C480" s="16"/>
      <c r="D480" s="16"/>
      <c r="E480" s="62"/>
      <c r="F480" s="16"/>
      <c r="G480" s="16"/>
      <c r="H480" s="16"/>
      <c r="I480" s="16"/>
      <c r="J480" s="16"/>
      <c r="K480" s="16"/>
      <c r="L480" s="16"/>
    </row>
    <row r="481">
      <c r="A481" s="16"/>
      <c r="B481" s="16"/>
      <c r="C481" s="16"/>
      <c r="D481" s="16"/>
      <c r="E481" s="62"/>
      <c r="F481" s="16"/>
      <c r="G481" s="16"/>
      <c r="H481" s="16"/>
      <c r="I481" s="16"/>
      <c r="J481" s="16"/>
      <c r="K481" s="16"/>
      <c r="L481" s="16"/>
    </row>
    <row r="482">
      <c r="A482" s="16"/>
      <c r="B482" s="16"/>
      <c r="C482" s="16"/>
      <c r="D482" s="16"/>
      <c r="E482" s="62"/>
      <c r="F482" s="16"/>
      <c r="G482" s="16"/>
      <c r="H482" s="16"/>
      <c r="I482" s="16"/>
      <c r="J482" s="16"/>
      <c r="K482" s="16"/>
      <c r="L482" s="16"/>
    </row>
    <row r="483">
      <c r="A483" s="16"/>
      <c r="B483" s="16"/>
      <c r="C483" s="16"/>
      <c r="D483" s="16"/>
      <c r="E483" s="62"/>
      <c r="F483" s="16"/>
      <c r="G483" s="16"/>
      <c r="H483" s="16"/>
      <c r="I483" s="16"/>
      <c r="J483" s="16"/>
      <c r="K483" s="16"/>
      <c r="L483" s="16"/>
    </row>
    <row r="484">
      <c r="A484" s="16"/>
      <c r="B484" s="16"/>
      <c r="C484" s="16"/>
      <c r="D484" s="16"/>
      <c r="E484" s="62"/>
      <c r="F484" s="16"/>
      <c r="G484" s="16"/>
      <c r="H484" s="16"/>
      <c r="I484" s="16"/>
      <c r="J484" s="16"/>
      <c r="K484" s="16"/>
      <c r="L484" s="16"/>
    </row>
    <row r="485">
      <c r="A485" s="16"/>
      <c r="B485" s="16"/>
      <c r="C485" s="16"/>
      <c r="D485" s="16"/>
      <c r="E485" s="62"/>
      <c r="F485" s="16"/>
      <c r="G485" s="16"/>
      <c r="H485" s="16"/>
      <c r="I485" s="16"/>
      <c r="J485" s="16"/>
      <c r="K485" s="16"/>
      <c r="L485" s="16"/>
    </row>
    <row r="486">
      <c r="A486" s="16"/>
      <c r="B486" s="16"/>
      <c r="C486" s="16"/>
      <c r="D486" s="16"/>
      <c r="E486" s="62"/>
      <c r="F486" s="16"/>
      <c r="G486" s="16"/>
      <c r="H486" s="16"/>
      <c r="I486" s="16"/>
      <c r="J486" s="16"/>
      <c r="K486" s="16"/>
      <c r="L486" s="16"/>
    </row>
    <row r="487">
      <c r="A487" s="16"/>
      <c r="B487" s="16"/>
      <c r="C487" s="16"/>
      <c r="D487" s="16"/>
      <c r="E487" s="62"/>
      <c r="F487" s="16"/>
      <c r="G487" s="16"/>
      <c r="H487" s="16"/>
      <c r="I487" s="16"/>
      <c r="J487" s="16"/>
      <c r="K487" s="16"/>
      <c r="L487" s="16"/>
    </row>
    <row r="488">
      <c r="A488" s="16"/>
      <c r="B488" s="16"/>
      <c r="C488" s="16"/>
      <c r="D488" s="16"/>
      <c r="E488" s="62"/>
      <c r="F488" s="16"/>
      <c r="G488" s="16"/>
      <c r="H488" s="16"/>
      <c r="I488" s="16"/>
      <c r="J488" s="16"/>
      <c r="K488" s="16"/>
      <c r="L488" s="16"/>
    </row>
    <row r="489">
      <c r="A489" s="16"/>
      <c r="B489" s="16"/>
      <c r="C489" s="16"/>
      <c r="D489" s="16"/>
      <c r="E489" s="62"/>
      <c r="F489" s="16"/>
      <c r="G489" s="16"/>
      <c r="H489" s="16"/>
      <c r="I489" s="16"/>
      <c r="J489" s="16"/>
      <c r="K489" s="16"/>
      <c r="L489" s="16"/>
    </row>
    <row r="490">
      <c r="A490" s="16"/>
      <c r="B490" s="16"/>
      <c r="C490" s="16"/>
      <c r="D490" s="16"/>
      <c r="E490" s="62"/>
      <c r="F490" s="16"/>
      <c r="G490" s="16"/>
      <c r="H490" s="16"/>
      <c r="I490" s="16"/>
      <c r="J490" s="16"/>
      <c r="K490" s="16"/>
      <c r="L490" s="16"/>
    </row>
    <row r="491">
      <c r="A491" s="16"/>
      <c r="B491" s="16"/>
      <c r="C491" s="16"/>
      <c r="D491" s="16"/>
      <c r="E491" s="62"/>
      <c r="F491" s="16"/>
      <c r="G491" s="16"/>
      <c r="H491" s="16"/>
      <c r="I491" s="16"/>
      <c r="J491" s="16"/>
      <c r="K491" s="16"/>
      <c r="L491" s="16"/>
    </row>
    <row r="492">
      <c r="A492" s="16"/>
      <c r="B492" s="16"/>
      <c r="C492" s="16"/>
      <c r="D492" s="16"/>
      <c r="E492" s="62"/>
      <c r="F492" s="16"/>
      <c r="G492" s="16"/>
      <c r="H492" s="16"/>
      <c r="I492" s="16"/>
      <c r="J492" s="16"/>
      <c r="K492" s="16"/>
      <c r="L492" s="16"/>
    </row>
    <row r="493">
      <c r="A493" s="16"/>
      <c r="B493" s="16"/>
      <c r="C493" s="16"/>
      <c r="D493" s="16"/>
      <c r="E493" s="62"/>
      <c r="F493" s="16"/>
      <c r="G493" s="16"/>
      <c r="H493" s="16"/>
      <c r="I493" s="16"/>
      <c r="J493" s="16"/>
      <c r="K493" s="16"/>
      <c r="L493" s="16"/>
    </row>
    <row r="494">
      <c r="A494" s="16"/>
      <c r="B494" s="16"/>
      <c r="C494" s="16"/>
      <c r="D494" s="16"/>
      <c r="E494" s="62"/>
      <c r="F494" s="16"/>
      <c r="G494" s="16"/>
      <c r="H494" s="16"/>
      <c r="I494" s="16"/>
      <c r="J494" s="16"/>
      <c r="K494" s="16"/>
      <c r="L494" s="16"/>
    </row>
    <row r="495">
      <c r="A495" s="16"/>
      <c r="B495" s="16"/>
      <c r="C495" s="16"/>
      <c r="D495" s="16"/>
      <c r="E495" s="62"/>
      <c r="F495" s="16"/>
      <c r="G495" s="16"/>
      <c r="H495" s="16"/>
      <c r="I495" s="16"/>
      <c r="J495" s="16"/>
      <c r="K495" s="16"/>
      <c r="L495" s="16"/>
    </row>
    <row r="496">
      <c r="A496" s="16"/>
      <c r="B496" s="16"/>
      <c r="C496" s="16"/>
      <c r="D496" s="16"/>
      <c r="E496" s="62"/>
      <c r="F496" s="16"/>
      <c r="G496" s="16"/>
      <c r="H496" s="16"/>
      <c r="I496" s="16"/>
      <c r="J496" s="16"/>
      <c r="K496" s="16"/>
      <c r="L496" s="16"/>
    </row>
    <row r="497">
      <c r="A497" s="16"/>
      <c r="B497" s="16"/>
      <c r="C497" s="16"/>
      <c r="D497" s="16"/>
      <c r="E497" s="62"/>
      <c r="F497" s="16"/>
      <c r="G497" s="16"/>
      <c r="H497" s="16"/>
      <c r="I497" s="16"/>
      <c r="J497" s="16"/>
      <c r="K497" s="16"/>
      <c r="L497" s="16"/>
    </row>
    <row r="498">
      <c r="A498" s="16"/>
      <c r="B498" s="16"/>
      <c r="C498" s="16"/>
      <c r="D498" s="16"/>
      <c r="E498" s="62"/>
      <c r="F498" s="16"/>
      <c r="G498" s="16"/>
      <c r="H498" s="16"/>
      <c r="I498" s="16"/>
      <c r="J498" s="16"/>
      <c r="K498" s="16"/>
      <c r="L498" s="16"/>
    </row>
    <row r="499">
      <c r="A499" s="16"/>
      <c r="B499" s="16"/>
      <c r="C499" s="16"/>
      <c r="D499" s="16"/>
      <c r="E499" s="62"/>
      <c r="F499" s="16"/>
      <c r="G499" s="16"/>
      <c r="H499" s="16"/>
      <c r="I499" s="16"/>
      <c r="J499" s="16"/>
      <c r="K499" s="16"/>
      <c r="L499" s="16"/>
    </row>
    <row r="500">
      <c r="A500" s="16"/>
      <c r="B500" s="16"/>
      <c r="C500" s="16"/>
      <c r="D500" s="16"/>
      <c r="E500" s="62"/>
      <c r="F500" s="16"/>
      <c r="G500" s="16"/>
      <c r="H500" s="16"/>
      <c r="I500" s="16"/>
      <c r="J500" s="16"/>
      <c r="K500" s="16"/>
      <c r="L500" s="16"/>
    </row>
    <row r="501">
      <c r="A501" s="16"/>
      <c r="B501" s="16"/>
      <c r="C501" s="16"/>
      <c r="D501" s="16"/>
      <c r="E501" s="62"/>
      <c r="F501" s="16"/>
      <c r="G501" s="16"/>
      <c r="H501" s="16"/>
      <c r="I501" s="16"/>
      <c r="J501" s="16"/>
      <c r="K501" s="16"/>
      <c r="L501" s="16"/>
    </row>
    <row r="502">
      <c r="A502" s="16"/>
      <c r="B502" s="16"/>
      <c r="C502" s="16"/>
      <c r="D502" s="16"/>
      <c r="E502" s="62"/>
      <c r="F502" s="16"/>
      <c r="G502" s="16"/>
      <c r="H502" s="16"/>
      <c r="I502" s="16"/>
      <c r="J502" s="16"/>
      <c r="K502" s="16"/>
      <c r="L502" s="16"/>
    </row>
    <row r="503">
      <c r="A503" s="16"/>
      <c r="B503" s="16"/>
      <c r="C503" s="16"/>
      <c r="D503" s="16"/>
      <c r="E503" s="62"/>
      <c r="F503" s="16"/>
      <c r="G503" s="16"/>
      <c r="H503" s="16"/>
      <c r="I503" s="16"/>
      <c r="J503" s="16"/>
      <c r="K503" s="16"/>
      <c r="L503" s="16"/>
    </row>
    <row r="504">
      <c r="A504" s="16"/>
      <c r="B504" s="16"/>
      <c r="C504" s="16"/>
      <c r="D504" s="16"/>
      <c r="E504" s="62"/>
      <c r="F504" s="16"/>
      <c r="G504" s="16"/>
      <c r="H504" s="16"/>
      <c r="I504" s="16"/>
      <c r="J504" s="16"/>
      <c r="K504" s="16"/>
      <c r="L504" s="16"/>
    </row>
    <row r="505">
      <c r="A505" s="16"/>
      <c r="B505" s="16"/>
      <c r="C505" s="16"/>
      <c r="D505" s="16"/>
      <c r="E505" s="62"/>
      <c r="F505" s="16"/>
      <c r="G505" s="16"/>
      <c r="H505" s="16"/>
      <c r="I505" s="16"/>
      <c r="J505" s="16"/>
      <c r="K505" s="16"/>
      <c r="L505" s="16"/>
    </row>
    <row r="506">
      <c r="A506" s="16"/>
      <c r="B506" s="16"/>
      <c r="C506" s="16"/>
      <c r="D506" s="16"/>
      <c r="E506" s="62"/>
      <c r="F506" s="16"/>
      <c r="G506" s="16"/>
      <c r="H506" s="16"/>
      <c r="I506" s="16"/>
      <c r="J506" s="16"/>
      <c r="K506" s="16"/>
      <c r="L506" s="16"/>
    </row>
    <row r="507">
      <c r="A507" s="16"/>
      <c r="B507" s="16"/>
      <c r="C507" s="16"/>
      <c r="D507" s="16"/>
      <c r="E507" s="62"/>
      <c r="F507" s="16"/>
      <c r="G507" s="16"/>
      <c r="H507" s="16"/>
      <c r="I507" s="16"/>
      <c r="J507" s="16"/>
      <c r="K507" s="16"/>
      <c r="L507" s="16"/>
    </row>
    <row r="508">
      <c r="A508" s="16"/>
      <c r="B508" s="16"/>
      <c r="C508" s="16"/>
      <c r="D508" s="16"/>
      <c r="E508" s="62"/>
      <c r="F508" s="16"/>
      <c r="G508" s="16"/>
      <c r="H508" s="16"/>
      <c r="I508" s="16"/>
      <c r="J508" s="16"/>
      <c r="K508" s="16"/>
      <c r="L508" s="16"/>
    </row>
    <row r="509">
      <c r="A509" s="16"/>
      <c r="B509" s="16"/>
      <c r="C509" s="16"/>
      <c r="D509" s="16"/>
      <c r="E509" s="62"/>
      <c r="F509" s="16"/>
      <c r="G509" s="16"/>
      <c r="H509" s="16"/>
      <c r="I509" s="16"/>
      <c r="J509" s="16"/>
      <c r="K509" s="16"/>
      <c r="L509" s="16"/>
    </row>
    <row r="510">
      <c r="A510" s="16"/>
      <c r="B510" s="16"/>
      <c r="C510" s="16"/>
      <c r="D510" s="16"/>
      <c r="E510" s="62"/>
      <c r="F510" s="16"/>
      <c r="G510" s="16"/>
      <c r="H510" s="16"/>
      <c r="I510" s="16"/>
      <c r="J510" s="16"/>
      <c r="K510" s="16"/>
      <c r="L510" s="16"/>
    </row>
    <row r="511">
      <c r="A511" s="16"/>
      <c r="B511" s="16"/>
      <c r="C511" s="16"/>
      <c r="D511" s="16"/>
      <c r="E511" s="62"/>
      <c r="F511" s="16"/>
      <c r="G511" s="16"/>
      <c r="H511" s="16"/>
      <c r="I511" s="16"/>
      <c r="J511" s="16"/>
      <c r="K511" s="16"/>
      <c r="L511" s="16"/>
    </row>
    <row r="512">
      <c r="A512" s="16"/>
      <c r="B512" s="16"/>
      <c r="C512" s="16"/>
      <c r="D512" s="16"/>
      <c r="E512" s="62"/>
      <c r="F512" s="16"/>
      <c r="G512" s="16"/>
      <c r="H512" s="16"/>
      <c r="I512" s="16"/>
      <c r="J512" s="16"/>
      <c r="K512" s="16"/>
      <c r="L512" s="16"/>
    </row>
    <row r="513">
      <c r="A513" s="16"/>
      <c r="B513" s="16"/>
      <c r="C513" s="16"/>
      <c r="D513" s="16"/>
      <c r="E513" s="62"/>
      <c r="F513" s="16"/>
      <c r="G513" s="16"/>
      <c r="H513" s="16"/>
      <c r="I513" s="16"/>
      <c r="J513" s="16"/>
      <c r="K513" s="16"/>
      <c r="L513" s="16"/>
    </row>
    <row r="514">
      <c r="A514" s="16"/>
      <c r="B514" s="16"/>
      <c r="C514" s="16"/>
      <c r="D514" s="16"/>
      <c r="E514" s="62"/>
      <c r="F514" s="16"/>
      <c r="G514" s="16"/>
      <c r="H514" s="16"/>
      <c r="I514" s="16"/>
      <c r="J514" s="16"/>
      <c r="K514" s="16"/>
      <c r="L514" s="16"/>
    </row>
    <row r="515">
      <c r="A515" s="16"/>
      <c r="B515" s="16"/>
      <c r="C515" s="16"/>
      <c r="D515" s="16"/>
      <c r="E515" s="62"/>
      <c r="F515" s="16"/>
      <c r="G515" s="16"/>
      <c r="H515" s="16"/>
      <c r="I515" s="16"/>
      <c r="J515" s="16"/>
      <c r="K515" s="16"/>
      <c r="L515" s="16"/>
    </row>
    <row r="516">
      <c r="A516" s="16"/>
      <c r="B516" s="16"/>
      <c r="C516" s="16"/>
      <c r="D516" s="16"/>
      <c r="E516" s="62"/>
      <c r="F516" s="16"/>
      <c r="G516" s="16"/>
      <c r="H516" s="16"/>
      <c r="I516" s="16"/>
      <c r="J516" s="16"/>
      <c r="K516" s="16"/>
      <c r="L516" s="16"/>
    </row>
    <row r="517">
      <c r="A517" s="16"/>
      <c r="B517" s="16"/>
      <c r="C517" s="16"/>
      <c r="D517" s="16"/>
      <c r="E517" s="62"/>
      <c r="F517" s="16"/>
      <c r="G517" s="16"/>
      <c r="H517" s="16"/>
      <c r="I517" s="16"/>
      <c r="J517" s="16"/>
      <c r="K517" s="16"/>
      <c r="L517" s="16"/>
    </row>
    <row r="518">
      <c r="A518" s="16"/>
      <c r="B518" s="16"/>
      <c r="C518" s="16"/>
      <c r="D518" s="16"/>
      <c r="E518" s="62"/>
      <c r="F518" s="16"/>
      <c r="G518" s="16"/>
      <c r="H518" s="16"/>
      <c r="I518" s="16"/>
      <c r="J518" s="16"/>
      <c r="K518" s="16"/>
      <c r="L518" s="16"/>
    </row>
    <row r="519">
      <c r="A519" s="16"/>
      <c r="B519" s="16"/>
      <c r="C519" s="16"/>
      <c r="D519" s="16"/>
      <c r="E519" s="62"/>
      <c r="F519" s="16"/>
      <c r="G519" s="16"/>
      <c r="H519" s="16"/>
      <c r="I519" s="16"/>
      <c r="J519" s="16"/>
      <c r="K519" s="16"/>
      <c r="L519" s="16"/>
    </row>
    <row r="520">
      <c r="A520" s="16"/>
      <c r="B520" s="16"/>
      <c r="C520" s="16"/>
      <c r="D520" s="16"/>
      <c r="E520" s="62"/>
      <c r="F520" s="16"/>
      <c r="G520" s="16"/>
      <c r="H520" s="16"/>
      <c r="I520" s="16"/>
      <c r="J520" s="16"/>
      <c r="K520" s="16"/>
      <c r="L520" s="16"/>
    </row>
    <row r="521">
      <c r="A521" s="16"/>
      <c r="B521" s="16"/>
      <c r="C521" s="16"/>
      <c r="D521" s="16"/>
      <c r="E521" s="62"/>
      <c r="F521" s="16"/>
      <c r="G521" s="16"/>
      <c r="H521" s="16"/>
      <c r="I521" s="16"/>
      <c r="J521" s="16"/>
      <c r="K521" s="16"/>
      <c r="L521" s="16"/>
    </row>
    <row r="522">
      <c r="A522" s="16"/>
      <c r="B522" s="16"/>
      <c r="C522" s="16"/>
      <c r="D522" s="16"/>
      <c r="E522" s="62"/>
      <c r="F522" s="16"/>
      <c r="G522" s="16"/>
      <c r="H522" s="16"/>
      <c r="I522" s="16"/>
      <c r="J522" s="16"/>
      <c r="K522" s="16"/>
      <c r="L522" s="16"/>
    </row>
    <row r="523">
      <c r="A523" s="16"/>
      <c r="B523" s="16"/>
      <c r="C523" s="16"/>
      <c r="D523" s="16"/>
      <c r="E523" s="62"/>
      <c r="F523" s="16"/>
      <c r="G523" s="16"/>
      <c r="H523" s="16"/>
      <c r="I523" s="16"/>
      <c r="J523" s="16"/>
      <c r="K523" s="16"/>
      <c r="L523" s="16"/>
    </row>
    <row r="524">
      <c r="A524" s="16"/>
      <c r="B524" s="16"/>
      <c r="C524" s="16"/>
      <c r="D524" s="16"/>
      <c r="E524" s="62"/>
      <c r="F524" s="16"/>
      <c r="G524" s="16"/>
      <c r="H524" s="16"/>
      <c r="I524" s="16"/>
      <c r="J524" s="16"/>
      <c r="K524" s="16"/>
      <c r="L524" s="16"/>
    </row>
    <row r="525">
      <c r="A525" s="16"/>
      <c r="B525" s="16"/>
      <c r="C525" s="16"/>
      <c r="D525" s="16"/>
      <c r="E525" s="62"/>
      <c r="F525" s="16"/>
      <c r="G525" s="16"/>
      <c r="H525" s="16"/>
      <c r="I525" s="16"/>
      <c r="J525" s="16"/>
      <c r="K525" s="16"/>
      <c r="L525" s="16"/>
    </row>
    <row r="526">
      <c r="A526" s="16"/>
      <c r="B526" s="16"/>
      <c r="C526" s="16"/>
      <c r="D526" s="16"/>
      <c r="E526" s="62"/>
      <c r="F526" s="16"/>
      <c r="G526" s="16"/>
      <c r="H526" s="16"/>
      <c r="I526" s="16"/>
      <c r="J526" s="16"/>
      <c r="K526" s="16"/>
      <c r="L526" s="16"/>
    </row>
    <row r="527">
      <c r="A527" s="16"/>
      <c r="B527" s="16"/>
      <c r="C527" s="16"/>
      <c r="D527" s="16"/>
      <c r="E527" s="62"/>
      <c r="F527" s="16"/>
      <c r="G527" s="16"/>
      <c r="H527" s="16"/>
      <c r="I527" s="16"/>
      <c r="J527" s="16"/>
      <c r="K527" s="16"/>
      <c r="L527" s="16"/>
    </row>
    <row r="528">
      <c r="A528" s="16"/>
      <c r="B528" s="16"/>
      <c r="C528" s="16"/>
      <c r="D528" s="16"/>
      <c r="E528" s="62"/>
      <c r="F528" s="16"/>
      <c r="G528" s="16"/>
      <c r="H528" s="16"/>
      <c r="I528" s="16"/>
      <c r="J528" s="16"/>
      <c r="K528" s="16"/>
      <c r="L528" s="16"/>
    </row>
    <row r="529">
      <c r="A529" s="16"/>
      <c r="B529" s="16"/>
      <c r="C529" s="16"/>
      <c r="D529" s="16"/>
      <c r="E529" s="62"/>
      <c r="F529" s="16"/>
      <c r="G529" s="16"/>
      <c r="H529" s="16"/>
      <c r="I529" s="16"/>
      <c r="J529" s="16"/>
      <c r="K529" s="16"/>
      <c r="L529" s="16"/>
    </row>
    <row r="530">
      <c r="A530" s="16"/>
      <c r="B530" s="16"/>
      <c r="C530" s="16"/>
      <c r="D530" s="16"/>
      <c r="E530" s="62"/>
      <c r="F530" s="16"/>
      <c r="G530" s="16"/>
      <c r="H530" s="16"/>
      <c r="I530" s="16"/>
      <c r="J530" s="16"/>
      <c r="K530" s="16"/>
      <c r="L530" s="16"/>
    </row>
    <row r="531">
      <c r="A531" s="16"/>
      <c r="B531" s="16"/>
      <c r="C531" s="16"/>
      <c r="D531" s="16"/>
      <c r="E531" s="62"/>
      <c r="F531" s="16"/>
      <c r="G531" s="16"/>
      <c r="H531" s="16"/>
      <c r="I531" s="16"/>
      <c r="J531" s="16"/>
      <c r="K531" s="16"/>
      <c r="L531" s="16"/>
    </row>
    <row r="532">
      <c r="A532" s="16"/>
      <c r="B532" s="16"/>
      <c r="C532" s="16"/>
      <c r="D532" s="16"/>
      <c r="E532" s="62"/>
      <c r="F532" s="16"/>
      <c r="G532" s="16"/>
      <c r="H532" s="16"/>
      <c r="I532" s="16"/>
      <c r="J532" s="16"/>
      <c r="K532" s="16"/>
      <c r="L532" s="16"/>
    </row>
    <row r="533">
      <c r="A533" s="16"/>
      <c r="B533" s="16"/>
      <c r="C533" s="16"/>
      <c r="D533" s="16"/>
      <c r="E533" s="62"/>
      <c r="F533" s="16"/>
      <c r="G533" s="16"/>
      <c r="H533" s="16"/>
      <c r="I533" s="16"/>
      <c r="J533" s="16"/>
      <c r="K533" s="16"/>
      <c r="L533" s="16"/>
    </row>
    <row r="534">
      <c r="A534" s="16"/>
      <c r="B534" s="16"/>
      <c r="C534" s="16"/>
      <c r="D534" s="16"/>
      <c r="E534" s="62"/>
      <c r="F534" s="16"/>
      <c r="G534" s="16"/>
      <c r="H534" s="16"/>
      <c r="I534" s="16"/>
      <c r="J534" s="16"/>
      <c r="K534" s="16"/>
      <c r="L534" s="16"/>
    </row>
    <row r="535">
      <c r="A535" s="16"/>
      <c r="B535" s="16"/>
      <c r="C535" s="16"/>
      <c r="D535" s="16"/>
      <c r="E535" s="62"/>
      <c r="F535" s="16"/>
      <c r="G535" s="16"/>
      <c r="H535" s="16"/>
      <c r="I535" s="16"/>
      <c r="J535" s="16"/>
      <c r="K535" s="16"/>
      <c r="L535" s="16"/>
    </row>
    <row r="536">
      <c r="A536" s="16"/>
      <c r="B536" s="16"/>
      <c r="C536" s="16"/>
      <c r="D536" s="16"/>
      <c r="E536" s="62"/>
      <c r="F536" s="16"/>
      <c r="G536" s="16"/>
      <c r="H536" s="16"/>
      <c r="I536" s="16"/>
      <c r="J536" s="16"/>
      <c r="K536" s="16"/>
      <c r="L536" s="16"/>
    </row>
    <row r="537">
      <c r="A537" s="16"/>
      <c r="B537" s="16"/>
      <c r="C537" s="16"/>
      <c r="D537" s="16"/>
      <c r="E537" s="62"/>
      <c r="F537" s="16"/>
      <c r="G537" s="16"/>
      <c r="H537" s="16"/>
      <c r="I537" s="16"/>
      <c r="J537" s="16"/>
      <c r="K537" s="16"/>
      <c r="L537" s="16"/>
    </row>
    <row r="538">
      <c r="A538" s="16"/>
      <c r="B538" s="16"/>
      <c r="C538" s="16"/>
      <c r="D538" s="16"/>
      <c r="E538" s="62"/>
      <c r="F538" s="16"/>
      <c r="G538" s="16"/>
      <c r="H538" s="16"/>
      <c r="I538" s="16"/>
      <c r="J538" s="16"/>
      <c r="K538" s="16"/>
      <c r="L538" s="16"/>
    </row>
    <row r="539">
      <c r="A539" s="16"/>
      <c r="B539" s="16"/>
      <c r="C539" s="16"/>
      <c r="D539" s="16"/>
      <c r="E539" s="62"/>
      <c r="F539" s="16"/>
      <c r="G539" s="16"/>
      <c r="H539" s="16"/>
      <c r="I539" s="16"/>
      <c r="J539" s="16"/>
      <c r="K539" s="16"/>
      <c r="L539" s="16"/>
    </row>
    <row r="540">
      <c r="A540" s="16"/>
      <c r="B540" s="16"/>
      <c r="C540" s="16"/>
      <c r="D540" s="16"/>
      <c r="E540" s="62"/>
      <c r="F540" s="16"/>
      <c r="G540" s="16"/>
      <c r="H540" s="16"/>
      <c r="I540" s="16"/>
      <c r="J540" s="16"/>
      <c r="K540" s="16"/>
      <c r="L540" s="16"/>
    </row>
    <row r="541">
      <c r="A541" s="16"/>
      <c r="B541" s="16"/>
      <c r="C541" s="16"/>
      <c r="D541" s="16"/>
      <c r="E541" s="62"/>
      <c r="F541" s="16"/>
      <c r="G541" s="16"/>
      <c r="H541" s="16"/>
      <c r="I541" s="16"/>
      <c r="J541" s="16"/>
      <c r="K541" s="16"/>
      <c r="L541" s="16"/>
    </row>
    <row r="542">
      <c r="A542" s="16"/>
      <c r="B542" s="16"/>
      <c r="C542" s="16"/>
      <c r="D542" s="16"/>
      <c r="E542" s="62"/>
      <c r="F542" s="16"/>
      <c r="G542" s="16"/>
      <c r="H542" s="16"/>
      <c r="I542" s="16"/>
      <c r="J542" s="16"/>
      <c r="K542" s="16"/>
      <c r="L542" s="16"/>
    </row>
    <row r="543">
      <c r="A543" s="16"/>
      <c r="B543" s="16"/>
      <c r="C543" s="16"/>
      <c r="D543" s="16"/>
      <c r="E543" s="62"/>
      <c r="F543" s="16"/>
      <c r="G543" s="16"/>
      <c r="H543" s="16"/>
      <c r="I543" s="16"/>
      <c r="J543" s="16"/>
      <c r="K543" s="16"/>
      <c r="L543" s="16"/>
    </row>
    <row r="544">
      <c r="A544" s="16"/>
      <c r="B544" s="16"/>
      <c r="C544" s="16"/>
      <c r="D544" s="16"/>
      <c r="E544" s="62"/>
      <c r="F544" s="16"/>
      <c r="G544" s="16"/>
      <c r="H544" s="16"/>
      <c r="I544" s="16"/>
      <c r="J544" s="16"/>
      <c r="K544" s="16"/>
      <c r="L544" s="16"/>
    </row>
    <row r="545">
      <c r="A545" s="16"/>
      <c r="B545" s="16"/>
      <c r="C545" s="16"/>
      <c r="D545" s="16"/>
      <c r="E545" s="62"/>
      <c r="F545" s="16"/>
      <c r="G545" s="16"/>
      <c r="H545" s="16"/>
      <c r="I545" s="16"/>
      <c r="J545" s="16"/>
      <c r="K545" s="16"/>
      <c r="L545" s="16"/>
    </row>
    <row r="546">
      <c r="A546" s="16"/>
      <c r="B546" s="16"/>
      <c r="C546" s="16"/>
      <c r="D546" s="16"/>
      <c r="E546" s="62"/>
      <c r="F546" s="16"/>
      <c r="G546" s="16"/>
      <c r="H546" s="16"/>
      <c r="I546" s="16"/>
      <c r="J546" s="16"/>
      <c r="K546" s="16"/>
      <c r="L546" s="16"/>
    </row>
    <row r="547">
      <c r="A547" s="16"/>
      <c r="B547" s="16"/>
      <c r="C547" s="16"/>
      <c r="D547" s="16"/>
      <c r="E547" s="62"/>
      <c r="F547" s="16"/>
      <c r="G547" s="16"/>
      <c r="H547" s="16"/>
      <c r="I547" s="16"/>
      <c r="J547" s="16"/>
      <c r="K547" s="16"/>
      <c r="L547" s="16"/>
    </row>
    <row r="548">
      <c r="A548" s="16"/>
      <c r="B548" s="16"/>
      <c r="C548" s="16"/>
      <c r="D548" s="16"/>
      <c r="E548" s="62"/>
      <c r="F548" s="16"/>
      <c r="G548" s="16"/>
      <c r="H548" s="16"/>
      <c r="I548" s="16"/>
      <c r="J548" s="16"/>
      <c r="K548" s="16"/>
      <c r="L548" s="16"/>
    </row>
    <row r="549">
      <c r="A549" s="16"/>
      <c r="B549" s="16"/>
      <c r="C549" s="16"/>
      <c r="D549" s="16"/>
      <c r="E549" s="62"/>
      <c r="F549" s="16"/>
      <c r="G549" s="16"/>
      <c r="H549" s="16"/>
      <c r="I549" s="16"/>
      <c r="J549" s="16"/>
      <c r="K549" s="16"/>
      <c r="L549" s="16"/>
    </row>
    <row r="550">
      <c r="A550" s="16"/>
      <c r="B550" s="16"/>
      <c r="C550" s="16"/>
      <c r="D550" s="16"/>
      <c r="E550" s="62"/>
      <c r="F550" s="16"/>
      <c r="G550" s="16"/>
      <c r="H550" s="16"/>
      <c r="I550" s="16"/>
      <c r="J550" s="16"/>
      <c r="K550" s="16"/>
      <c r="L550" s="16"/>
    </row>
    <row r="551">
      <c r="A551" s="16"/>
      <c r="B551" s="16"/>
      <c r="C551" s="16"/>
      <c r="D551" s="16"/>
      <c r="E551" s="62"/>
      <c r="F551" s="16"/>
      <c r="G551" s="16"/>
      <c r="H551" s="16"/>
      <c r="I551" s="16"/>
      <c r="J551" s="16"/>
      <c r="K551" s="16"/>
      <c r="L551" s="16"/>
    </row>
    <row r="552">
      <c r="A552" s="16"/>
      <c r="B552" s="16"/>
      <c r="C552" s="16"/>
      <c r="D552" s="16"/>
      <c r="E552" s="62"/>
      <c r="F552" s="16"/>
      <c r="G552" s="16"/>
      <c r="H552" s="16"/>
      <c r="I552" s="16"/>
      <c r="J552" s="16"/>
      <c r="K552" s="16"/>
      <c r="L552" s="16"/>
    </row>
    <row r="553">
      <c r="A553" s="16"/>
      <c r="B553" s="16"/>
      <c r="C553" s="16"/>
      <c r="D553" s="16"/>
      <c r="E553" s="62"/>
      <c r="F553" s="16"/>
      <c r="G553" s="16"/>
      <c r="H553" s="16"/>
      <c r="I553" s="16"/>
      <c r="J553" s="16"/>
      <c r="K553" s="16"/>
      <c r="L553" s="16"/>
    </row>
    <row r="554">
      <c r="A554" s="16"/>
      <c r="B554" s="16"/>
      <c r="C554" s="16"/>
      <c r="D554" s="16"/>
      <c r="E554" s="62"/>
      <c r="F554" s="16"/>
      <c r="G554" s="16"/>
      <c r="H554" s="16"/>
      <c r="I554" s="16"/>
      <c r="J554" s="16"/>
      <c r="K554" s="16"/>
      <c r="L554" s="16"/>
    </row>
    <row r="555">
      <c r="A555" s="16"/>
      <c r="B555" s="16"/>
      <c r="C555" s="16"/>
      <c r="D555" s="16"/>
      <c r="E555" s="62"/>
      <c r="F555" s="16"/>
      <c r="G555" s="16"/>
      <c r="H555" s="16"/>
      <c r="I555" s="16"/>
      <c r="J555" s="16"/>
      <c r="K555" s="16"/>
      <c r="L555" s="16"/>
    </row>
    <row r="556">
      <c r="A556" s="16"/>
      <c r="B556" s="16"/>
      <c r="C556" s="16"/>
      <c r="D556" s="16"/>
      <c r="E556" s="62"/>
      <c r="F556" s="16"/>
      <c r="G556" s="16"/>
      <c r="H556" s="16"/>
      <c r="I556" s="16"/>
      <c r="J556" s="16"/>
      <c r="K556" s="16"/>
      <c r="L556" s="16"/>
    </row>
    <row r="557">
      <c r="A557" s="16"/>
      <c r="B557" s="16"/>
      <c r="C557" s="16"/>
      <c r="D557" s="16"/>
      <c r="E557" s="62"/>
      <c r="F557" s="16"/>
      <c r="G557" s="16"/>
      <c r="H557" s="16"/>
      <c r="I557" s="16"/>
      <c r="J557" s="16"/>
      <c r="K557" s="16"/>
      <c r="L557" s="16"/>
    </row>
    <row r="558">
      <c r="A558" s="16"/>
      <c r="B558" s="16"/>
      <c r="C558" s="16"/>
      <c r="D558" s="16"/>
      <c r="E558" s="62"/>
      <c r="F558" s="16"/>
      <c r="G558" s="16"/>
      <c r="H558" s="16"/>
      <c r="I558" s="16"/>
      <c r="J558" s="16"/>
      <c r="K558" s="16"/>
      <c r="L558" s="16"/>
    </row>
    <row r="559">
      <c r="A559" s="16"/>
      <c r="B559" s="16"/>
      <c r="C559" s="16"/>
      <c r="D559" s="16"/>
      <c r="E559" s="62"/>
      <c r="F559" s="16"/>
      <c r="G559" s="16"/>
      <c r="H559" s="16"/>
      <c r="I559" s="16"/>
      <c r="J559" s="16"/>
      <c r="K559" s="16"/>
      <c r="L559" s="16"/>
    </row>
    <row r="560">
      <c r="A560" s="16"/>
      <c r="B560" s="16"/>
      <c r="C560" s="16"/>
      <c r="D560" s="16"/>
      <c r="E560" s="62"/>
      <c r="F560" s="16"/>
      <c r="G560" s="16"/>
      <c r="H560" s="16"/>
      <c r="I560" s="16"/>
      <c r="J560" s="16"/>
      <c r="K560" s="16"/>
      <c r="L560" s="16"/>
    </row>
    <row r="561">
      <c r="A561" s="16"/>
      <c r="B561" s="16"/>
      <c r="C561" s="16"/>
      <c r="D561" s="16"/>
      <c r="E561" s="62"/>
      <c r="F561" s="16"/>
      <c r="G561" s="16"/>
      <c r="H561" s="16"/>
      <c r="I561" s="16"/>
      <c r="J561" s="16"/>
      <c r="K561" s="16"/>
      <c r="L561" s="16"/>
    </row>
    <row r="562">
      <c r="A562" s="16"/>
      <c r="B562" s="16"/>
      <c r="C562" s="16"/>
      <c r="D562" s="16"/>
      <c r="E562" s="62"/>
      <c r="F562" s="16"/>
      <c r="G562" s="16"/>
      <c r="H562" s="16"/>
      <c r="I562" s="16"/>
      <c r="J562" s="16"/>
      <c r="K562" s="16"/>
      <c r="L562" s="16"/>
    </row>
    <row r="563">
      <c r="A563" s="16"/>
      <c r="B563" s="16"/>
      <c r="C563" s="16"/>
      <c r="D563" s="16"/>
      <c r="E563" s="62"/>
      <c r="F563" s="16"/>
      <c r="G563" s="16"/>
      <c r="H563" s="16"/>
      <c r="I563" s="16"/>
      <c r="J563" s="16"/>
      <c r="K563" s="16"/>
      <c r="L563" s="16"/>
    </row>
    <row r="564">
      <c r="A564" s="16"/>
      <c r="B564" s="16"/>
      <c r="C564" s="16"/>
      <c r="D564" s="16"/>
      <c r="E564" s="62"/>
      <c r="F564" s="16"/>
      <c r="G564" s="16"/>
      <c r="H564" s="16"/>
      <c r="I564" s="16"/>
      <c r="J564" s="16"/>
      <c r="K564" s="16"/>
      <c r="L564" s="16"/>
    </row>
    <row r="565">
      <c r="A565" s="16"/>
      <c r="B565" s="16"/>
      <c r="C565" s="16"/>
      <c r="D565" s="16"/>
      <c r="E565" s="62"/>
      <c r="F565" s="16"/>
      <c r="G565" s="16"/>
      <c r="H565" s="16"/>
      <c r="I565" s="16"/>
      <c r="J565" s="16"/>
      <c r="K565" s="16"/>
      <c r="L565" s="16"/>
    </row>
    <row r="566">
      <c r="A566" s="16"/>
      <c r="B566" s="16"/>
      <c r="C566" s="16"/>
      <c r="D566" s="16"/>
      <c r="E566" s="62"/>
      <c r="F566" s="16"/>
      <c r="G566" s="16"/>
      <c r="H566" s="16"/>
      <c r="I566" s="16"/>
      <c r="J566" s="16"/>
      <c r="K566" s="16"/>
      <c r="L566" s="16"/>
    </row>
    <row r="567">
      <c r="A567" s="16"/>
      <c r="B567" s="16"/>
      <c r="C567" s="16"/>
      <c r="D567" s="16"/>
      <c r="E567" s="62"/>
      <c r="F567" s="16"/>
      <c r="G567" s="16"/>
      <c r="H567" s="16"/>
      <c r="I567" s="16"/>
      <c r="J567" s="16"/>
      <c r="K567" s="16"/>
      <c r="L567" s="16"/>
    </row>
    <row r="568">
      <c r="A568" s="16"/>
      <c r="B568" s="16"/>
      <c r="C568" s="16"/>
      <c r="D568" s="16"/>
      <c r="E568" s="62"/>
      <c r="F568" s="16"/>
      <c r="G568" s="16"/>
      <c r="H568" s="16"/>
      <c r="I568" s="16"/>
      <c r="J568" s="16"/>
      <c r="K568" s="16"/>
      <c r="L568" s="16"/>
    </row>
    <row r="569">
      <c r="A569" s="16"/>
      <c r="B569" s="16"/>
      <c r="C569" s="16"/>
      <c r="D569" s="16"/>
      <c r="E569" s="62"/>
      <c r="F569" s="16"/>
      <c r="G569" s="16"/>
      <c r="H569" s="16"/>
      <c r="I569" s="16"/>
      <c r="J569" s="16"/>
      <c r="K569" s="16"/>
      <c r="L569" s="16"/>
    </row>
    <row r="570">
      <c r="A570" s="16"/>
      <c r="B570" s="16"/>
      <c r="C570" s="16"/>
      <c r="D570" s="16"/>
      <c r="E570" s="62"/>
      <c r="F570" s="16"/>
      <c r="G570" s="16"/>
      <c r="H570" s="16"/>
      <c r="I570" s="16"/>
      <c r="J570" s="16"/>
      <c r="K570" s="16"/>
      <c r="L570" s="16"/>
    </row>
    <row r="571">
      <c r="A571" s="16"/>
      <c r="B571" s="16"/>
      <c r="C571" s="16"/>
      <c r="D571" s="16"/>
      <c r="E571" s="62"/>
      <c r="F571" s="16"/>
      <c r="G571" s="16"/>
      <c r="H571" s="16"/>
      <c r="I571" s="16"/>
      <c r="J571" s="16"/>
      <c r="K571" s="16"/>
      <c r="L571" s="16"/>
    </row>
    <row r="572">
      <c r="A572" s="16"/>
      <c r="B572" s="16"/>
      <c r="C572" s="16"/>
      <c r="D572" s="16"/>
      <c r="E572" s="62"/>
      <c r="F572" s="16"/>
      <c r="G572" s="16"/>
      <c r="H572" s="16"/>
      <c r="I572" s="16"/>
      <c r="J572" s="16"/>
      <c r="K572" s="16"/>
      <c r="L572" s="16"/>
    </row>
    <row r="573">
      <c r="A573" s="16"/>
      <c r="B573" s="16"/>
      <c r="C573" s="16"/>
      <c r="D573" s="16"/>
      <c r="E573" s="62"/>
      <c r="F573" s="16"/>
      <c r="G573" s="16"/>
      <c r="H573" s="16"/>
      <c r="I573" s="16"/>
      <c r="J573" s="16"/>
      <c r="K573" s="16"/>
      <c r="L573" s="16"/>
    </row>
    <row r="574">
      <c r="A574" s="16"/>
      <c r="B574" s="16"/>
      <c r="C574" s="16"/>
      <c r="D574" s="16"/>
      <c r="E574" s="62"/>
      <c r="F574" s="16"/>
      <c r="G574" s="16"/>
      <c r="H574" s="16"/>
      <c r="I574" s="16"/>
      <c r="J574" s="16"/>
      <c r="K574" s="16"/>
      <c r="L574" s="16"/>
    </row>
    <row r="575">
      <c r="A575" s="16"/>
      <c r="B575" s="16"/>
      <c r="C575" s="16"/>
      <c r="D575" s="16"/>
      <c r="E575" s="62"/>
      <c r="F575" s="16"/>
      <c r="G575" s="16"/>
      <c r="H575" s="16"/>
      <c r="I575" s="16"/>
      <c r="J575" s="16"/>
      <c r="K575" s="16"/>
      <c r="L575" s="16"/>
    </row>
    <row r="576">
      <c r="A576" s="16"/>
      <c r="B576" s="16"/>
      <c r="C576" s="16"/>
      <c r="D576" s="16"/>
      <c r="E576" s="62"/>
      <c r="F576" s="16"/>
      <c r="G576" s="16"/>
      <c r="H576" s="16"/>
      <c r="I576" s="16"/>
      <c r="J576" s="16"/>
      <c r="K576" s="16"/>
      <c r="L576" s="16"/>
    </row>
    <row r="577">
      <c r="A577" s="16"/>
      <c r="B577" s="16"/>
      <c r="C577" s="16"/>
      <c r="D577" s="16"/>
      <c r="E577" s="62"/>
      <c r="F577" s="16"/>
      <c r="G577" s="16"/>
      <c r="H577" s="16"/>
      <c r="I577" s="16"/>
      <c r="J577" s="16"/>
      <c r="K577" s="16"/>
      <c r="L577" s="16"/>
    </row>
    <row r="578">
      <c r="A578" s="16"/>
      <c r="B578" s="16"/>
      <c r="C578" s="16"/>
      <c r="D578" s="16"/>
      <c r="E578" s="62"/>
      <c r="F578" s="16"/>
      <c r="G578" s="16"/>
      <c r="H578" s="16"/>
      <c r="I578" s="16"/>
      <c r="J578" s="16"/>
      <c r="K578" s="16"/>
      <c r="L578" s="16"/>
    </row>
    <row r="579">
      <c r="A579" s="16"/>
      <c r="B579" s="16"/>
      <c r="C579" s="16"/>
      <c r="D579" s="16"/>
      <c r="E579" s="62"/>
      <c r="F579" s="16"/>
      <c r="G579" s="16"/>
      <c r="H579" s="16"/>
      <c r="I579" s="16"/>
      <c r="J579" s="16"/>
      <c r="K579" s="16"/>
      <c r="L579" s="16"/>
    </row>
    <row r="580">
      <c r="A580" s="16"/>
      <c r="B580" s="16"/>
      <c r="C580" s="16"/>
      <c r="D580" s="16"/>
      <c r="E580" s="62"/>
      <c r="F580" s="16"/>
      <c r="G580" s="16"/>
      <c r="H580" s="16"/>
      <c r="I580" s="16"/>
      <c r="J580" s="16"/>
      <c r="K580" s="16"/>
      <c r="L580" s="16"/>
    </row>
    <row r="581">
      <c r="A581" s="16"/>
      <c r="B581" s="16"/>
      <c r="C581" s="16"/>
      <c r="D581" s="16"/>
      <c r="E581" s="62"/>
      <c r="F581" s="16"/>
      <c r="G581" s="16"/>
      <c r="H581" s="16"/>
      <c r="I581" s="16"/>
      <c r="J581" s="16"/>
      <c r="K581" s="16"/>
      <c r="L581" s="16"/>
    </row>
    <row r="582">
      <c r="A582" s="16"/>
      <c r="B582" s="16"/>
      <c r="C582" s="16"/>
      <c r="D582" s="16"/>
      <c r="E582" s="62"/>
      <c r="F582" s="16"/>
      <c r="G582" s="16"/>
      <c r="H582" s="16"/>
      <c r="I582" s="16"/>
      <c r="J582" s="16"/>
      <c r="K582" s="16"/>
      <c r="L582" s="16"/>
    </row>
    <row r="583">
      <c r="A583" s="16"/>
      <c r="B583" s="16"/>
      <c r="C583" s="16"/>
      <c r="D583" s="16"/>
      <c r="E583" s="62"/>
      <c r="F583" s="16"/>
      <c r="G583" s="16"/>
      <c r="H583" s="16"/>
      <c r="I583" s="16"/>
      <c r="J583" s="16"/>
      <c r="K583" s="16"/>
      <c r="L583" s="16"/>
    </row>
    <row r="584">
      <c r="A584" s="16"/>
      <c r="B584" s="16"/>
      <c r="C584" s="16"/>
      <c r="D584" s="16"/>
      <c r="E584" s="62"/>
      <c r="F584" s="16"/>
      <c r="G584" s="16"/>
      <c r="H584" s="16"/>
      <c r="I584" s="16"/>
      <c r="J584" s="16"/>
      <c r="K584" s="16"/>
      <c r="L584" s="16"/>
    </row>
    <row r="585">
      <c r="A585" s="16"/>
      <c r="B585" s="16"/>
      <c r="C585" s="16"/>
      <c r="D585" s="16"/>
      <c r="E585" s="62"/>
      <c r="F585" s="16"/>
      <c r="G585" s="16"/>
      <c r="H585" s="16"/>
      <c r="I585" s="16"/>
      <c r="J585" s="16"/>
      <c r="K585" s="16"/>
      <c r="L585" s="16"/>
    </row>
    <row r="586">
      <c r="A586" s="16"/>
      <c r="B586" s="16"/>
      <c r="C586" s="16"/>
      <c r="D586" s="16"/>
      <c r="E586" s="62"/>
      <c r="F586" s="16"/>
      <c r="G586" s="16"/>
      <c r="H586" s="16"/>
      <c r="I586" s="16"/>
      <c r="J586" s="16"/>
      <c r="K586" s="16"/>
      <c r="L586" s="16"/>
    </row>
    <row r="587">
      <c r="A587" s="16"/>
      <c r="B587" s="16"/>
      <c r="C587" s="16"/>
      <c r="D587" s="16"/>
      <c r="E587" s="62"/>
      <c r="F587" s="16"/>
      <c r="G587" s="16"/>
      <c r="H587" s="16"/>
      <c r="I587" s="16"/>
      <c r="J587" s="16"/>
      <c r="K587" s="16"/>
      <c r="L587" s="16"/>
    </row>
    <row r="588">
      <c r="A588" s="16"/>
      <c r="B588" s="16"/>
      <c r="C588" s="16"/>
      <c r="D588" s="16"/>
      <c r="E588" s="62"/>
      <c r="F588" s="16"/>
      <c r="G588" s="16"/>
      <c r="H588" s="16"/>
      <c r="I588" s="16"/>
      <c r="J588" s="16"/>
      <c r="K588" s="16"/>
      <c r="L588" s="16"/>
    </row>
    <row r="589">
      <c r="A589" s="16"/>
      <c r="B589" s="16"/>
      <c r="C589" s="16"/>
      <c r="D589" s="16"/>
      <c r="E589" s="62"/>
      <c r="F589" s="16"/>
      <c r="G589" s="16"/>
      <c r="H589" s="16"/>
      <c r="I589" s="16"/>
      <c r="J589" s="16"/>
      <c r="K589" s="16"/>
      <c r="L589" s="16"/>
    </row>
    <row r="590">
      <c r="A590" s="16"/>
      <c r="B590" s="16"/>
      <c r="C590" s="16"/>
      <c r="D590" s="16"/>
      <c r="E590" s="62"/>
      <c r="F590" s="16"/>
      <c r="G590" s="16"/>
      <c r="H590" s="16"/>
      <c r="I590" s="16"/>
      <c r="J590" s="16"/>
      <c r="K590" s="16"/>
      <c r="L590" s="16"/>
    </row>
    <row r="591">
      <c r="A591" s="16"/>
      <c r="B591" s="16"/>
      <c r="C591" s="16"/>
      <c r="D591" s="16"/>
      <c r="E591" s="62"/>
      <c r="F591" s="16"/>
      <c r="G591" s="16"/>
      <c r="H591" s="16"/>
      <c r="I591" s="16"/>
      <c r="J591" s="16"/>
      <c r="K591" s="16"/>
      <c r="L591" s="16"/>
    </row>
    <row r="592">
      <c r="A592" s="16"/>
      <c r="B592" s="16"/>
      <c r="C592" s="16"/>
      <c r="D592" s="16"/>
      <c r="E592" s="62"/>
      <c r="F592" s="16"/>
      <c r="G592" s="16"/>
      <c r="H592" s="16"/>
      <c r="I592" s="16"/>
      <c r="J592" s="16"/>
      <c r="K592" s="16"/>
      <c r="L592" s="16"/>
    </row>
    <row r="593">
      <c r="A593" s="16"/>
      <c r="B593" s="16"/>
      <c r="C593" s="16"/>
      <c r="D593" s="16"/>
      <c r="E593" s="62"/>
      <c r="F593" s="16"/>
      <c r="G593" s="16"/>
      <c r="H593" s="16"/>
      <c r="I593" s="16"/>
      <c r="J593" s="16"/>
      <c r="K593" s="16"/>
      <c r="L593" s="16"/>
    </row>
    <row r="594">
      <c r="A594" s="16"/>
      <c r="B594" s="16"/>
      <c r="C594" s="16"/>
      <c r="D594" s="16"/>
      <c r="E594" s="62"/>
      <c r="F594" s="16"/>
      <c r="G594" s="16"/>
      <c r="H594" s="16"/>
      <c r="I594" s="16"/>
      <c r="J594" s="16"/>
      <c r="K594" s="16"/>
      <c r="L594" s="16"/>
    </row>
    <row r="595">
      <c r="A595" s="16"/>
      <c r="B595" s="16"/>
      <c r="C595" s="16"/>
      <c r="D595" s="16"/>
      <c r="E595" s="62"/>
      <c r="F595" s="16"/>
      <c r="G595" s="16"/>
      <c r="H595" s="16"/>
      <c r="I595" s="16"/>
      <c r="J595" s="16"/>
      <c r="K595" s="16"/>
      <c r="L595" s="16"/>
    </row>
    <row r="596">
      <c r="A596" s="16"/>
      <c r="B596" s="16"/>
      <c r="C596" s="16"/>
      <c r="D596" s="16"/>
      <c r="E596" s="62"/>
      <c r="F596" s="16"/>
      <c r="G596" s="16"/>
      <c r="H596" s="16"/>
      <c r="I596" s="16"/>
      <c r="J596" s="16"/>
      <c r="K596" s="16"/>
      <c r="L596" s="16"/>
    </row>
    <row r="597">
      <c r="A597" s="16"/>
      <c r="B597" s="16"/>
      <c r="C597" s="16"/>
      <c r="D597" s="16"/>
      <c r="E597" s="62"/>
      <c r="F597" s="16"/>
      <c r="G597" s="16"/>
      <c r="H597" s="16"/>
      <c r="I597" s="16"/>
      <c r="J597" s="16"/>
      <c r="K597" s="16"/>
      <c r="L597" s="16"/>
    </row>
    <row r="598">
      <c r="A598" s="16"/>
      <c r="B598" s="16"/>
      <c r="C598" s="16"/>
      <c r="D598" s="16"/>
      <c r="E598" s="62"/>
      <c r="F598" s="16"/>
      <c r="G598" s="16"/>
      <c r="H598" s="16"/>
      <c r="I598" s="16"/>
      <c r="J598" s="16"/>
      <c r="K598" s="16"/>
      <c r="L598" s="16"/>
    </row>
    <row r="599">
      <c r="A599" s="16"/>
      <c r="B599" s="16"/>
      <c r="C599" s="16"/>
      <c r="D599" s="16"/>
      <c r="E599" s="62"/>
      <c r="F599" s="16"/>
      <c r="G599" s="16"/>
      <c r="H599" s="16"/>
      <c r="I599" s="16"/>
      <c r="J599" s="16"/>
      <c r="K599" s="16"/>
      <c r="L599" s="16"/>
    </row>
    <row r="600">
      <c r="A600" s="16"/>
      <c r="B600" s="16"/>
      <c r="C600" s="16"/>
      <c r="D600" s="16"/>
      <c r="E600" s="62"/>
      <c r="F600" s="16"/>
      <c r="G600" s="16"/>
      <c r="H600" s="16"/>
      <c r="I600" s="16"/>
      <c r="J600" s="16"/>
      <c r="K600" s="16"/>
      <c r="L600" s="16"/>
    </row>
    <row r="601">
      <c r="A601" s="16"/>
      <c r="B601" s="16"/>
      <c r="C601" s="16"/>
      <c r="D601" s="16"/>
      <c r="E601" s="62"/>
      <c r="F601" s="16"/>
      <c r="G601" s="16"/>
      <c r="H601" s="16"/>
      <c r="I601" s="16"/>
      <c r="J601" s="16"/>
      <c r="K601" s="16"/>
      <c r="L601" s="16"/>
    </row>
    <row r="602">
      <c r="A602" s="16"/>
      <c r="B602" s="16"/>
      <c r="C602" s="16"/>
      <c r="D602" s="16"/>
      <c r="E602" s="62"/>
      <c r="F602" s="16"/>
      <c r="G602" s="16"/>
      <c r="H602" s="16"/>
      <c r="I602" s="16"/>
      <c r="J602" s="16"/>
      <c r="K602" s="16"/>
      <c r="L602" s="16"/>
    </row>
    <row r="603">
      <c r="A603" s="16"/>
      <c r="B603" s="16"/>
      <c r="C603" s="16"/>
      <c r="D603" s="16"/>
      <c r="E603" s="62"/>
      <c r="F603" s="16"/>
      <c r="G603" s="16"/>
      <c r="H603" s="16"/>
      <c r="I603" s="16"/>
      <c r="J603" s="16"/>
      <c r="K603" s="16"/>
      <c r="L603" s="16"/>
    </row>
    <row r="604">
      <c r="A604" s="16"/>
      <c r="B604" s="16"/>
      <c r="C604" s="16"/>
      <c r="D604" s="16"/>
      <c r="E604" s="62"/>
      <c r="F604" s="16"/>
      <c r="G604" s="16"/>
      <c r="H604" s="16"/>
      <c r="I604" s="16"/>
      <c r="J604" s="16"/>
      <c r="K604" s="16"/>
      <c r="L604" s="16"/>
    </row>
    <row r="605">
      <c r="A605" s="16"/>
      <c r="B605" s="16"/>
      <c r="C605" s="16"/>
      <c r="D605" s="16"/>
      <c r="E605" s="62"/>
      <c r="F605" s="16"/>
      <c r="G605" s="16"/>
      <c r="H605" s="16"/>
      <c r="I605" s="16"/>
      <c r="J605" s="16"/>
      <c r="K605" s="16"/>
      <c r="L605" s="16"/>
    </row>
    <row r="606">
      <c r="A606" s="16"/>
      <c r="B606" s="16"/>
      <c r="C606" s="16"/>
      <c r="D606" s="16"/>
      <c r="E606" s="62"/>
      <c r="F606" s="16"/>
      <c r="G606" s="16"/>
      <c r="H606" s="16"/>
      <c r="I606" s="16"/>
      <c r="J606" s="16"/>
      <c r="K606" s="16"/>
      <c r="L606" s="16"/>
    </row>
    <row r="607">
      <c r="A607" s="16"/>
      <c r="B607" s="16"/>
      <c r="C607" s="16"/>
      <c r="D607" s="16"/>
      <c r="E607" s="62"/>
      <c r="F607" s="16"/>
      <c r="G607" s="16"/>
      <c r="H607" s="16"/>
      <c r="I607" s="16"/>
      <c r="J607" s="16"/>
      <c r="K607" s="16"/>
      <c r="L607" s="16"/>
    </row>
    <row r="608">
      <c r="A608" s="16"/>
      <c r="B608" s="16"/>
      <c r="C608" s="16"/>
      <c r="D608" s="16"/>
      <c r="E608" s="62"/>
      <c r="F608" s="16"/>
      <c r="G608" s="16"/>
      <c r="H608" s="16"/>
      <c r="I608" s="16"/>
      <c r="J608" s="16"/>
      <c r="K608" s="16"/>
      <c r="L608" s="16"/>
    </row>
    <row r="609">
      <c r="A609" s="16"/>
      <c r="B609" s="16"/>
      <c r="C609" s="16"/>
      <c r="D609" s="16"/>
      <c r="E609" s="62"/>
      <c r="F609" s="16"/>
      <c r="G609" s="16"/>
      <c r="H609" s="16"/>
      <c r="I609" s="16"/>
      <c r="J609" s="16"/>
      <c r="K609" s="16"/>
      <c r="L609" s="16"/>
    </row>
    <row r="610">
      <c r="A610" s="16"/>
      <c r="B610" s="16"/>
      <c r="C610" s="16"/>
      <c r="D610" s="16"/>
      <c r="E610" s="62"/>
      <c r="F610" s="16"/>
      <c r="G610" s="16"/>
      <c r="H610" s="16"/>
      <c r="I610" s="16"/>
      <c r="J610" s="16"/>
      <c r="K610" s="16"/>
      <c r="L610" s="16"/>
    </row>
    <row r="611">
      <c r="A611" s="16"/>
      <c r="B611" s="16"/>
      <c r="C611" s="16"/>
      <c r="D611" s="16"/>
      <c r="E611" s="62"/>
      <c r="F611" s="16"/>
      <c r="G611" s="16"/>
      <c r="H611" s="16"/>
      <c r="I611" s="16"/>
      <c r="J611" s="16"/>
      <c r="K611" s="16"/>
      <c r="L611" s="16"/>
    </row>
    <row r="612">
      <c r="A612" s="16"/>
      <c r="B612" s="16"/>
      <c r="C612" s="16"/>
      <c r="D612" s="16"/>
      <c r="E612" s="62"/>
      <c r="F612" s="16"/>
      <c r="G612" s="16"/>
      <c r="H612" s="16"/>
      <c r="I612" s="16"/>
      <c r="J612" s="16"/>
      <c r="K612" s="16"/>
      <c r="L612" s="16"/>
    </row>
    <row r="613">
      <c r="A613" s="16"/>
      <c r="B613" s="16"/>
      <c r="C613" s="16"/>
      <c r="D613" s="16"/>
      <c r="E613" s="62"/>
      <c r="F613" s="16"/>
      <c r="G613" s="16"/>
      <c r="H613" s="16"/>
      <c r="I613" s="16"/>
      <c r="J613" s="16"/>
      <c r="K613" s="16"/>
      <c r="L613" s="16"/>
    </row>
    <row r="614">
      <c r="A614" s="16"/>
      <c r="B614" s="16"/>
      <c r="C614" s="16"/>
      <c r="D614" s="16"/>
      <c r="E614" s="62"/>
      <c r="F614" s="16"/>
      <c r="G614" s="16"/>
      <c r="H614" s="16"/>
      <c r="I614" s="16"/>
      <c r="J614" s="16"/>
      <c r="K614" s="16"/>
      <c r="L614" s="16"/>
    </row>
    <row r="615">
      <c r="A615" s="16"/>
      <c r="B615" s="16"/>
      <c r="C615" s="16"/>
      <c r="D615" s="16"/>
      <c r="E615" s="62"/>
      <c r="F615" s="16"/>
      <c r="G615" s="16"/>
      <c r="H615" s="16"/>
      <c r="I615" s="16"/>
      <c r="J615" s="16"/>
      <c r="K615" s="16"/>
      <c r="L615" s="16"/>
    </row>
    <row r="616">
      <c r="A616" s="16"/>
      <c r="B616" s="16"/>
      <c r="C616" s="16"/>
      <c r="D616" s="16"/>
      <c r="E616" s="62"/>
      <c r="F616" s="16"/>
      <c r="G616" s="16"/>
      <c r="H616" s="16"/>
      <c r="I616" s="16"/>
      <c r="J616" s="16"/>
      <c r="K616" s="16"/>
      <c r="L616" s="16"/>
    </row>
    <row r="617">
      <c r="A617" s="16"/>
      <c r="B617" s="16"/>
      <c r="C617" s="16"/>
      <c r="D617" s="16"/>
      <c r="E617" s="62"/>
      <c r="F617" s="16"/>
      <c r="G617" s="16"/>
      <c r="H617" s="16"/>
      <c r="I617" s="16"/>
      <c r="J617" s="16"/>
      <c r="K617" s="16"/>
      <c r="L617" s="16"/>
    </row>
    <row r="618">
      <c r="A618" s="16"/>
      <c r="B618" s="16"/>
      <c r="C618" s="16"/>
      <c r="D618" s="16"/>
      <c r="E618" s="62"/>
      <c r="F618" s="16"/>
      <c r="G618" s="16"/>
      <c r="H618" s="16"/>
      <c r="I618" s="16"/>
      <c r="J618" s="16"/>
      <c r="K618" s="16"/>
      <c r="L618" s="16"/>
    </row>
    <row r="619">
      <c r="A619" s="16"/>
      <c r="B619" s="16"/>
      <c r="C619" s="16"/>
      <c r="D619" s="16"/>
      <c r="E619" s="62"/>
      <c r="F619" s="16"/>
      <c r="G619" s="16"/>
      <c r="H619" s="16"/>
      <c r="I619" s="16"/>
      <c r="J619" s="16"/>
      <c r="K619" s="16"/>
      <c r="L619" s="16"/>
    </row>
    <row r="620">
      <c r="A620" s="16"/>
      <c r="B620" s="16"/>
      <c r="C620" s="16"/>
      <c r="D620" s="16"/>
      <c r="E620" s="62"/>
      <c r="F620" s="16"/>
      <c r="G620" s="16"/>
      <c r="H620" s="16"/>
      <c r="I620" s="16"/>
      <c r="J620" s="16"/>
      <c r="K620" s="16"/>
      <c r="L620" s="16"/>
    </row>
    <row r="621">
      <c r="A621" s="16"/>
      <c r="B621" s="16"/>
      <c r="C621" s="16"/>
      <c r="D621" s="16"/>
      <c r="E621" s="62"/>
      <c r="F621" s="16"/>
      <c r="G621" s="16"/>
      <c r="H621" s="16"/>
      <c r="I621" s="16"/>
      <c r="J621" s="16"/>
      <c r="K621" s="16"/>
      <c r="L621" s="16"/>
    </row>
    <row r="622">
      <c r="A622" s="16"/>
      <c r="B622" s="16"/>
      <c r="C622" s="16"/>
      <c r="D622" s="16"/>
      <c r="E622" s="62"/>
      <c r="F622" s="16"/>
      <c r="G622" s="16"/>
      <c r="H622" s="16"/>
      <c r="I622" s="16"/>
      <c r="J622" s="16"/>
      <c r="K622" s="16"/>
      <c r="L622" s="16"/>
    </row>
    <row r="623">
      <c r="A623" s="16"/>
      <c r="B623" s="16"/>
      <c r="C623" s="16"/>
      <c r="D623" s="16"/>
      <c r="E623" s="62"/>
      <c r="F623" s="16"/>
      <c r="G623" s="16"/>
      <c r="H623" s="16"/>
      <c r="I623" s="16"/>
      <c r="J623" s="16"/>
      <c r="K623" s="16"/>
      <c r="L623" s="16"/>
    </row>
    <row r="624">
      <c r="A624" s="16"/>
      <c r="B624" s="16"/>
      <c r="C624" s="16"/>
      <c r="D624" s="16"/>
      <c r="E624" s="62"/>
      <c r="F624" s="16"/>
      <c r="G624" s="16"/>
      <c r="H624" s="16"/>
      <c r="I624" s="16"/>
      <c r="J624" s="16"/>
      <c r="K624" s="16"/>
      <c r="L624" s="16"/>
    </row>
    <row r="625">
      <c r="A625" s="16"/>
      <c r="B625" s="16"/>
      <c r="C625" s="16"/>
      <c r="D625" s="16"/>
      <c r="E625" s="62"/>
      <c r="F625" s="16"/>
      <c r="G625" s="16"/>
      <c r="H625" s="16"/>
      <c r="I625" s="16"/>
      <c r="J625" s="16"/>
      <c r="K625" s="16"/>
      <c r="L625" s="16"/>
    </row>
    <row r="626">
      <c r="A626" s="16"/>
      <c r="B626" s="16"/>
      <c r="C626" s="16"/>
      <c r="D626" s="16"/>
      <c r="E626" s="62"/>
      <c r="F626" s="16"/>
      <c r="G626" s="16"/>
      <c r="H626" s="16"/>
      <c r="I626" s="16"/>
      <c r="J626" s="16"/>
      <c r="K626" s="16"/>
      <c r="L626" s="16"/>
    </row>
    <row r="627">
      <c r="A627" s="16"/>
      <c r="B627" s="16"/>
      <c r="C627" s="16"/>
      <c r="D627" s="16"/>
      <c r="E627" s="62"/>
      <c r="F627" s="16"/>
      <c r="G627" s="16"/>
      <c r="H627" s="16"/>
      <c r="I627" s="16"/>
      <c r="J627" s="16"/>
      <c r="K627" s="16"/>
      <c r="L627" s="16"/>
    </row>
    <row r="628">
      <c r="A628" s="16"/>
      <c r="B628" s="16"/>
      <c r="C628" s="16"/>
      <c r="D628" s="16"/>
      <c r="E628" s="62"/>
      <c r="F628" s="16"/>
      <c r="G628" s="16"/>
      <c r="H628" s="16"/>
      <c r="I628" s="16"/>
      <c r="J628" s="16"/>
      <c r="K628" s="16"/>
      <c r="L628" s="16"/>
    </row>
    <row r="629">
      <c r="A629" s="16"/>
      <c r="B629" s="16"/>
      <c r="C629" s="16"/>
      <c r="D629" s="16"/>
      <c r="E629" s="62"/>
      <c r="F629" s="16"/>
      <c r="G629" s="16"/>
      <c r="H629" s="16"/>
      <c r="I629" s="16"/>
      <c r="J629" s="16"/>
      <c r="K629" s="16"/>
      <c r="L629" s="16"/>
    </row>
    <row r="630">
      <c r="A630" s="16"/>
      <c r="B630" s="16"/>
      <c r="C630" s="16"/>
      <c r="D630" s="16"/>
      <c r="E630" s="62"/>
      <c r="F630" s="16"/>
      <c r="G630" s="16"/>
      <c r="H630" s="16"/>
      <c r="I630" s="16"/>
      <c r="J630" s="16"/>
      <c r="K630" s="16"/>
      <c r="L630" s="16"/>
    </row>
    <row r="631">
      <c r="A631" s="16"/>
      <c r="B631" s="16"/>
      <c r="C631" s="16"/>
      <c r="D631" s="16"/>
      <c r="E631" s="62"/>
      <c r="F631" s="16"/>
      <c r="G631" s="16"/>
      <c r="H631" s="16"/>
      <c r="I631" s="16"/>
      <c r="J631" s="16"/>
      <c r="K631" s="16"/>
      <c r="L631" s="16"/>
    </row>
    <row r="632">
      <c r="A632" s="16"/>
      <c r="B632" s="16"/>
      <c r="C632" s="16"/>
      <c r="D632" s="16"/>
      <c r="E632" s="62"/>
      <c r="F632" s="16"/>
      <c r="G632" s="16"/>
      <c r="H632" s="16"/>
      <c r="I632" s="16"/>
      <c r="J632" s="16"/>
      <c r="K632" s="16"/>
      <c r="L632" s="16"/>
    </row>
    <row r="633">
      <c r="A633" s="16"/>
      <c r="B633" s="16"/>
      <c r="C633" s="16"/>
      <c r="D633" s="16"/>
      <c r="E633" s="62"/>
      <c r="F633" s="16"/>
      <c r="G633" s="16"/>
      <c r="H633" s="16"/>
      <c r="I633" s="16"/>
      <c r="J633" s="16"/>
      <c r="K633" s="16"/>
      <c r="L633" s="16"/>
    </row>
    <row r="634">
      <c r="A634" s="16"/>
      <c r="B634" s="16"/>
      <c r="C634" s="16"/>
      <c r="D634" s="16"/>
      <c r="E634" s="62"/>
      <c r="F634" s="16"/>
      <c r="G634" s="16"/>
      <c r="H634" s="16"/>
      <c r="I634" s="16"/>
      <c r="J634" s="16"/>
      <c r="K634" s="16"/>
      <c r="L634" s="16"/>
    </row>
    <row r="635">
      <c r="A635" s="16"/>
      <c r="B635" s="16"/>
      <c r="C635" s="16"/>
      <c r="D635" s="16"/>
      <c r="E635" s="62"/>
      <c r="F635" s="16"/>
      <c r="G635" s="16"/>
      <c r="H635" s="16"/>
      <c r="I635" s="16"/>
      <c r="J635" s="16"/>
      <c r="K635" s="16"/>
      <c r="L635" s="16"/>
    </row>
    <row r="636">
      <c r="A636" s="16"/>
      <c r="B636" s="16"/>
      <c r="C636" s="16"/>
      <c r="D636" s="16"/>
      <c r="E636" s="62"/>
      <c r="F636" s="16"/>
      <c r="G636" s="16"/>
      <c r="H636" s="16"/>
      <c r="I636" s="16"/>
      <c r="J636" s="16"/>
      <c r="K636" s="16"/>
      <c r="L636" s="16"/>
    </row>
    <row r="637">
      <c r="A637" s="16"/>
      <c r="B637" s="16"/>
      <c r="C637" s="16"/>
      <c r="D637" s="16"/>
      <c r="E637" s="62"/>
      <c r="F637" s="16"/>
      <c r="G637" s="16"/>
      <c r="H637" s="16"/>
      <c r="I637" s="16"/>
      <c r="J637" s="16"/>
      <c r="K637" s="16"/>
      <c r="L637" s="16"/>
    </row>
    <row r="638">
      <c r="A638" s="16"/>
      <c r="B638" s="16"/>
      <c r="C638" s="16"/>
      <c r="D638" s="16"/>
      <c r="E638" s="62"/>
      <c r="F638" s="16"/>
      <c r="G638" s="16"/>
      <c r="H638" s="16"/>
      <c r="I638" s="16"/>
      <c r="J638" s="16"/>
      <c r="K638" s="16"/>
      <c r="L638" s="16"/>
    </row>
    <row r="639">
      <c r="A639" s="16"/>
      <c r="B639" s="16"/>
      <c r="C639" s="16"/>
      <c r="D639" s="16"/>
      <c r="E639" s="62"/>
      <c r="F639" s="16"/>
      <c r="G639" s="16"/>
      <c r="H639" s="16"/>
      <c r="I639" s="16"/>
      <c r="J639" s="16"/>
      <c r="K639" s="16"/>
      <c r="L639" s="16"/>
    </row>
    <row r="640">
      <c r="A640" s="16"/>
      <c r="B640" s="16"/>
      <c r="C640" s="16"/>
      <c r="D640" s="16"/>
      <c r="E640" s="62"/>
      <c r="F640" s="16"/>
      <c r="G640" s="16"/>
      <c r="H640" s="16"/>
      <c r="I640" s="16"/>
      <c r="J640" s="16"/>
      <c r="K640" s="16"/>
      <c r="L640" s="16"/>
    </row>
    <row r="641">
      <c r="A641" s="16"/>
      <c r="B641" s="16"/>
      <c r="C641" s="16"/>
      <c r="D641" s="16"/>
      <c r="E641" s="62"/>
      <c r="F641" s="16"/>
      <c r="G641" s="16"/>
      <c r="H641" s="16"/>
      <c r="I641" s="16"/>
      <c r="J641" s="16"/>
      <c r="K641" s="16"/>
      <c r="L641" s="16"/>
    </row>
    <row r="642">
      <c r="A642" s="16"/>
      <c r="B642" s="16"/>
      <c r="C642" s="16"/>
      <c r="D642" s="16"/>
      <c r="E642" s="62"/>
      <c r="F642" s="16"/>
      <c r="G642" s="16"/>
      <c r="H642" s="16"/>
      <c r="I642" s="16"/>
      <c r="J642" s="16"/>
      <c r="K642" s="16"/>
      <c r="L642" s="16"/>
    </row>
    <row r="643">
      <c r="A643" s="16"/>
      <c r="B643" s="16"/>
      <c r="C643" s="16"/>
      <c r="D643" s="16"/>
      <c r="E643" s="62"/>
      <c r="F643" s="16"/>
      <c r="G643" s="16"/>
      <c r="H643" s="16"/>
      <c r="I643" s="16"/>
      <c r="J643" s="16"/>
      <c r="K643" s="16"/>
      <c r="L643" s="16"/>
    </row>
    <row r="644">
      <c r="A644" s="16"/>
      <c r="B644" s="16"/>
      <c r="C644" s="16"/>
      <c r="D644" s="16"/>
      <c r="E644" s="62"/>
      <c r="F644" s="16"/>
      <c r="G644" s="16"/>
      <c r="H644" s="16"/>
      <c r="I644" s="16"/>
      <c r="J644" s="16"/>
      <c r="K644" s="16"/>
      <c r="L644" s="16"/>
    </row>
    <row r="645">
      <c r="A645" s="16"/>
      <c r="B645" s="16"/>
      <c r="C645" s="16"/>
      <c r="D645" s="16"/>
      <c r="E645" s="62"/>
      <c r="F645" s="16"/>
      <c r="G645" s="16"/>
      <c r="H645" s="16"/>
      <c r="I645" s="16"/>
      <c r="J645" s="16"/>
      <c r="K645" s="16"/>
      <c r="L645" s="16"/>
    </row>
    <row r="646">
      <c r="A646" s="16"/>
      <c r="B646" s="16"/>
      <c r="C646" s="16"/>
      <c r="D646" s="16"/>
      <c r="E646" s="62"/>
      <c r="F646" s="16"/>
      <c r="G646" s="16"/>
      <c r="H646" s="16"/>
      <c r="I646" s="16"/>
      <c r="J646" s="16"/>
      <c r="K646" s="16"/>
      <c r="L646" s="16"/>
    </row>
    <row r="647">
      <c r="A647" s="16"/>
      <c r="B647" s="16"/>
      <c r="C647" s="16"/>
      <c r="D647" s="16"/>
      <c r="E647" s="62"/>
      <c r="F647" s="16"/>
      <c r="G647" s="16"/>
      <c r="H647" s="16"/>
      <c r="I647" s="16"/>
      <c r="J647" s="16"/>
      <c r="K647" s="16"/>
      <c r="L647" s="16"/>
    </row>
    <row r="648">
      <c r="A648" s="16"/>
      <c r="B648" s="16"/>
      <c r="C648" s="16"/>
      <c r="D648" s="16"/>
      <c r="E648" s="62"/>
      <c r="F648" s="16"/>
      <c r="G648" s="16"/>
      <c r="H648" s="16"/>
      <c r="I648" s="16"/>
      <c r="J648" s="16"/>
      <c r="K648" s="16"/>
      <c r="L648" s="16"/>
    </row>
    <row r="649">
      <c r="A649" s="16"/>
      <c r="B649" s="16"/>
      <c r="C649" s="16"/>
      <c r="D649" s="16"/>
      <c r="E649" s="62"/>
      <c r="F649" s="16"/>
      <c r="G649" s="16"/>
      <c r="H649" s="16"/>
      <c r="I649" s="16"/>
      <c r="J649" s="16"/>
      <c r="K649" s="16"/>
      <c r="L649" s="16"/>
    </row>
    <row r="650">
      <c r="A650" s="16"/>
      <c r="B650" s="16"/>
      <c r="C650" s="16"/>
      <c r="D650" s="16"/>
      <c r="E650" s="62"/>
      <c r="F650" s="16"/>
      <c r="G650" s="16"/>
      <c r="H650" s="16"/>
      <c r="I650" s="16"/>
      <c r="J650" s="16"/>
      <c r="K650" s="16"/>
      <c r="L650" s="16"/>
    </row>
    <row r="651">
      <c r="A651" s="16"/>
      <c r="B651" s="16"/>
      <c r="C651" s="16"/>
      <c r="D651" s="16"/>
      <c r="E651" s="62"/>
      <c r="F651" s="16"/>
      <c r="G651" s="16"/>
      <c r="H651" s="16"/>
      <c r="I651" s="16"/>
      <c r="J651" s="16"/>
      <c r="K651" s="16"/>
      <c r="L651" s="16"/>
    </row>
    <row r="652">
      <c r="A652" s="16"/>
      <c r="B652" s="16"/>
      <c r="C652" s="16"/>
      <c r="D652" s="16"/>
      <c r="E652" s="62"/>
      <c r="F652" s="16"/>
      <c r="G652" s="16"/>
      <c r="H652" s="16"/>
      <c r="I652" s="16"/>
      <c r="J652" s="16"/>
      <c r="K652" s="16"/>
      <c r="L652" s="16"/>
    </row>
    <row r="653">
      <c r="A653" s="16"/>
      <c r="B653" s="16"/>
      <c r="C653" s="16"/>
      <c r="D653" s="16"/>
      <c r="E653" s="62"/>
      <c r="F653" s="16"/>
      <c r="G653" s="16"/>
      <c r="H653" s="16"/>
      <c r="I653" s="16"/>
      <c r="J653" s="16"/>
      <c r="K653" s="16"/>
      <c r="L653" s="16"/>
    </row>
    <row r="654">
      <c r="A654" s="16"/>
      <c r="B654" s="16"/>
      <c r="C654" s="16"/>
      <c r="D654" s="16"/>
      <c r="E654" s="62"/>
      <c r="F654" s="16"/>
      <c r="G654" s="16"/>
      <c r="H654" s="16"/>
      <c r="I654" s="16"/>
      <c r="J654" s="16"/>
      <c r="K654" s="16"/>
      <c r="L654" s="16"/>
    </row>
    <row r="655">
      <c r="A655" s="16"/>
      <c r="B655" s="16"/>
      <c r="C655" s="16"/>
      <c r="D655" s="16"/>
      <c r="E655" s="62"/>
      <c r="F655" s="16"/>
      <c r="G655" s="16"/>
      <c r="H655" s="16"/>
      <c r="I655" s="16"/>
      <c r="J655" s="16"/>
      <c r="K655" s="16"/>
      <c r="L655" s="16"/>
    </row>
    <row r="656">
      <c r="A656" s="16"/>
      <c r="B656" s="16"/>
      <c r="C656" s="16"/>
      <c r="D656" s="16"/>
      <c r="E656" s="62"/>
      <c r="F656" s="16"/>
      <c r="G656" s="16"/>
      <c r="H656" s="16"/>
      <c r="I656" s="16"/>
      <c r="J656" s="16"/>
      <c r="K656" s="16"/>
      <c r="L656" s="16"/>
    </row>
    <row r="657">
      <c r="A657" s="16"/>
      <c r="B657" s="16"/>
      <c r="C657" s="16"/>
      <c r="D657" s="16"/>
      <c r="E657" s="62"/>
      <c r="F657" s="16"/>
      <c r="G657" s="16"/>
      <c r="H657" s="16"/>
      <c r="I657" s="16"/>
      <c r="J657" s="16"/>
      <c r="K657" s="16"/>
      <c r="L657" s="16"/>
    </row>
    <row r="658">
      <c r="A658" s="16"/>
      <c r="B658" s="16"/>
      <c r="C658" s="16"/>
      <c r="D658" s="16"/>
      <c r="E658" s="62"/>
      <c r="F658" s="16"/>
      <c r="G658" s="16"/>
      <c r="H658" s="16"/>
      <c r="I658" s="16"/>
      <c r="J658" s="16"/>
      <c r="K658" s="16"/>
      <c r="L658" s="16"/>
    </row>
    <row r="659">
      <c r="A659" s="16"/>
      <c r="B659" s="16"/>
      <c r="C659" s="16"/>
      <c r="D659" s="16"/>
      <c r="E659" s="62"/>
      <c r="F659" s="16"/>
      <c r="G659" s="16"/>
      <c r="H659" s="16"/>
      <c r="I659" s="16"/>
      <c r="J659" s="16"/>
      <c r="K659" s="16"/>
      <c r="L659" s="16"/>
    </row>
    <row r="660">
      <c r="A660" s="16"/>
      <c r="B660" s="16"/>
      <c r="C660" s="16"/>
      <c r="D660" s="16"/>
      <c r="E660" s="62"/>
      <c r="F660" s="16"/>
      <c r="G660" s="16"/>
      <c r="H660" s="16"/>
      <c r="I660" s="16"/>
      <c r="J660" s="16"/>
      <c r="K660" s="16"/>
      <c r="L660" s="16"/>
    </row>
    <row r="661">
      <c r="A661" s="16"/>
      <c r="B661" s="16"/>
      <c r="C661" s="16"/>
      <c r="D661" s="16"/>
      <c r="E661" s="62"/>
      <c r="F661" s="16"/>
      <c r="G661" s="16"/>
      <c r="H661" s="16"/>
      <c r="I661" s="16"/>
      <c r="J661" s="16"/>
      <c r="K661" s="16"/>
      <c r="L661" s="16"/>
    </row>
    <row r="662">
      <c r="A662" s="16"/>
      <c r="B662" s="16"/>
      <c r="C662" s="16"/>
      <c r="D662" s="16"/>
      <c r="E662" s="62"/>
      <c r="F662" s="16"/>
      <c r="G662" s="16"/>
      <c r="H662" s="16"/>
      <c r="I662" s="16"/>
      <c r="J662" s="16"/>
      <c r="K662" s="16"/>
      <c r="L662" s="16"/>
    </row>
    <row r="663">
      <c r="A663" s="16"/>
      <c r="B663" s="16"/>
      <c r="C663" s="16"/>
      <c r="D663" s="16"/>
      <c r="E663" s="62"/>
      <c r="F663" s="16"/>
      <c r="G663" s="16"/>
      <c r="H663" s="16"/>
      <c r="I663" s="16"/>
      <c r="J663" s="16"/>
      <c r="K663" s="16"/>
      <c r="L663" s="16"/>
    </row>
    <row r="664">
      <c r="A664" s="16"/>
      <c r="B664" s="16"/>
      <c r="C664" s="16"/>
      <c r="D664" s="16"/>
      <c r="E664" s="62"/>
      <c r="F664" s="16"/>
      <c r="G664" s="16"/>
      <c r="H664" s="16"/>
      <c r="I664" s="16"/>
      <c r="J664" s="16"/>
      <c r="K664" s="16"/>
      <c r="L664" s="16"/>
    </row>
    <row r="665">
      <c r="A665" s="16"/>
      <c r="B665" s="16"/>
      <c r="C665" s="16"/>
      <c r="D665" s="16"/>
      <c r="E665" s="62"/>
      <c r="F665" s="16"/>
      <c r="G665" s="16"/>
      <c r="H665" s="16"/>
      <c r="I665" s="16"/>
      <c r="J665" s="16"/>
      <c r="K665" s="16"/>
      <c r="L665" s="16"/>
    </row>
    <row r="666">
      <c r="A666" s="16"/>
      <c r="B666" s="16"/>
      <c r="C666" s="16"/>
      <c r="D666" s="16"/>
      <c r="E666" s="62"/>
      <c r="F666" s="16"/>
      <c r="G666" s="16"/>
      <c r="H666" s="16"/>
      <c r="I666" s="16"/>
      <c r="J666" s="16"/>
      <c r="K666" s="16"/>
      <c r="L666" s="16"/>
    </row>
    <row r="667">
      <c r="A667" s="16"/>
      <c r="B667" s="16"/>
      <c r="C667" s="16"/>
      <c r="D667" s="16"/>
      <c r="E667" s="62"/>
      <c r="F667" s="16"/>
      <c r="G667" s="16"/>
      <c r="H667" s="16"/>
      <c r="I667" s="16"/>
      <c r="J667" s="16"/>
      <c r="K667" s="16"/>
      <c r="L667" s="16"/>
    </row>
    <row r="668">
      <c r="A668" s="16"/>
      <c r="B668" s="16"/>
      <c r="C668" s="16"/>
      <c r="D668" s="16"/>
      <c r="E668" s="62"/>
      <c r="F668" s="16"/>
      <c r="G668" s="16"/>
      <c r="H668" s="16"/>
      <c r="I668" s="16"/>
      <c r="J668" s="16"/>
      <c r="K668" s="16"/>
      <c r="L668" s="16"/>
    </row>
    <row r="669">
      <c r="A669" s="16"/>
      <c r="B669" s="16"/>
      <c r="C669" s="16"/>
      <c r="D669" s="16"/>
      <c r="E669" s="62"/>
      <c r="F669" s="16"/>
      <c r="G669" s="16"/>
      <c r="H669" s="16"/>
      <c r="I669" s="16"/>
      <c r="J669" s="16"/>
      <c r="K669" s="16"/>
      <c r="L669" s="16"/>
    </row>
    <row r="670">
      <c r="A670" s="16"/>
      <c r="B670" s="16"/>
      <c r="C670" s="16"/>
      <c r="D670" s="16"/>
      <c r="E670" s="62"/>
      <c r="F670" s="16"/>
      <c r="G670" s="16"/>
      <c r="H670" s="16"/>
      <c r="I670" s="16"/>
      <c r="J670" s="16"/>
      <c r="K670" s="16"/>
      <c r="L670" s="16"/>
    </row>
    <row r="671">
      <c r="A671" s="16"/>
      <c r="B671" s="16"/>
      <c r="C671" s="16"/>
      <c r="D671" s="16"/>
      <c r="E671" s="62"/>
      <c r="F671" s="16"/>
      <c r="G671" s="16"/>
      <c r="H671" s="16"/>
      <c r="I671" s="16"/>
      <c r="J671" s="16"/>
      <c r="K671" s="16"/>
      <c r="L671" s="16"/>
    </row>
    <row r="672">
      <c r="A672" s="16"/>
      <c r="B672" s="16"/>
      <c r="C672" s="16"/>
      <c r="D672" s="16"/>
      <c r="E672" s="62"/>
      <c r="F672" s="16"/>
      <c r="G672" s="16"/>
      <c r="H672" s="16"/>
      <c r="I672" s="16"/>
      <c r="J672" s="16"/>
      <c r="K672" s="16"/>
      <c r="L672" s="16"/>
    </row>
    <row r="673">
      <c r="A673" s="16"/>
      <c r="B673" s="16"/>
      <c r="C673" s="16"/>
      <c r="D673" s="16"/>
      <c r="E673" s="62"/>
      <c r="F673" s="16"/>
      <c r="G673" s="16"/>
      <c r="H673" s="16"/>
      <c r="I673" s="16"/>
      <c r="J673" s="16"/>
      <c r="K673" s="16"/>
      <c r="L673" s="16"/>
    </row>
    <row r="674">
      <c r="A674" s="16"/>
      <c r="B674" s="16"/>
      <c r="C674" s="16"/>
      <c r="D674" s="16"/>
      <c r="E674" s="62"/>
      <c r="F674" s="16"/>
      <c r="G674" s="16"/>
      <c r="H674" s="16"/>
      <c r="I674" s="16"/>
      <c r="J674" s="16"/>
      <c r="K674" s="16"/>
      <c r="L674" s="16"/>
    </row>
    <row r="675">
      <c r="A675" s="16"/>
      <c r="B675" s="16"/>
      <c r="C675" s="16"/>
      <c r="D675" s="16"/>
      <c r="E675" s="62"/>
      <c r="F675" s="16"/>
      <c r="G675" s="16"/>
      <c r="H675" s="16"/>
      <c r="I675" s="16"/>
      <c r="J675" s="16"/>
      <c r="K675" s="16"/>
      <c r="L675" s="16"/>
    </row>
    <row r="676">
      <c r="A676" s="16"/>
      <c r="B676" s="16"/>
      <c r="C676" s="16"/>
      <c r="D676" s="16"/>
      <c r="E676" s="62"/>
      <c r="F676" s="16"/>
      <c r="G676" s="16"/>
      <c r="H676" s="16"/>
      <c r="I676" s="16"/>
      <c r="J676" s="16"/>
      <c r="K676" s="16"/>
      <c r="L676" s="16"/>
    </row>
    <row r="677">
      <c r="A677" s="16"/>
      <c r="B677" s="16"/>
      <c r="C677" s="16"/>
      <c r="D677" s="16"/>
      <c r="E677" s="62"/>
      <c r="F677" s="16"/>
      <c r="G677" s="16"/>
      <c r="H677" s="16"/>
      <c r="I677" s="16"/>
      <c r="J677" s="16"/>
      <c r="K677" s="16"/>
      <c r="L677" s="16"/>
    </row>
    <row r="678">
      <c r="A678" s="16"/>
      <c r="B678" s="16"/>
      <c r="C678" s="16"/>
      <c r="D678" s="16"/>
      <c r="E678" s="62"/>
      <c r="F678" s="16"/>
      <c r="G678" s="16"/>
      <c r="H678" s="16"/>
      <c r="I678" s="16"/>
      <c r="J678" s="16"/>
      <c r="K678" s="16"/>
      <c r="L678" s="16"/>
    </row>
    <row r="679">
      <c r="A679" s="16"/>
      <c r="B679" s="16"/>
      <c r="C679" s="16"/>
      <c r="D679" s="16"/>
      <c r="E679" s="62"/>
      <c r="F679" s="16"/>
      <c r="G679" s="16"/>
      <c r="H679" s="16"/>
      <c r="I679" s="16"/>
      <c r="J679" s="16"/>
      <c r="K679" s="16"/>
      <c r="L679" s="16"/>
    </row>
    <row r="680">
      <c r="A680" s="16"/>
      <c r="B680" s="16"/>
      <c r="C680" s="16"/>
      <c r="D680" s="16"/>
      <c r="E680" s="62"/>
      <c r="F680" s="16"/>
      <c r="G680" s="16"/>
      <c r="H680" s="16"/>
      <c r="I680" s="16"/>
      <c r="J680" s="16"/>
      <c r="K680" s="16"/>
      <c r="L680" s="16"/>
    </row>
    <row r="681">
      <c r="A681" s="16"/>
      <c r="B681" s="16"/>
      <c r="C681" s="16"/>
      <c r="D681" s="16"/>
      <c r="E681" s="62"/>
      <c r="F681" s="16"/>
      <c r="G681" s="16"/>
      <c r="H681" s="16"/>
      <c r="I681" s="16"/>
      <c r="J681" s="16"/>
      <c r="K681" s="16"/>
      <c r="L681" s="16"/>
    </row>
    <row r="682">
      <c r="A682" s="16"/>
      <c r="B682" s="16"/>
      <c r="C682" s="16"/>
      <c r="D682" s="16"/>
      <c r="E682" s="62"/>
      <c r="F682" s="16"/>
      <c r="G682" s="16"/>
      <c r="H682" s="16"/>
      <c r="I682" s="16"/>
      <c r="J682" s="16"/>
      <c r="K682" s="16"/>
      <c r="L682" s="16"/>
    </row>
    <row r="683">
      <c r="A683" s="16"/>
      <c r="B683" s="16"/>
      <c r="C683" s="16"/>
      <c r="D683" s="16"/>
      <c r="E683" s="62"/>
      <c r="F683" s="16"/>
      <c r="G683" s="16"/>
      <c r="H683" s="16"/>
      <c r="I683" s="16"/>
      <c r="J683" s="16"/>
      <c r="K683" s="16"/>
      <c r="L683" s="16"/>
    </row>
    <row r="684">
      <c r="A684" s="16"/>
      <c r="B684" s="16"/>
      <c r="C684" s="16"/>
      <c r="D684" s="16"/>
      <c r="E684" s="62"/>
      <c r="F684" s="16"/>
      <c r="G684" s="16"/>
      <c r="H684" s="16"/>
      <c r="I684" s="16"/>
      <c r="J684" s="16"/>
      <c r="K684" s="16"/>
      <c r="L684" s="16"/>
    </row>
    <row r="685">
      <c r="A685" s="16"/>
      <c r="B685" s="16"/>
      <c r="C685" s="16"/>
      <c r="D685" s="16"/>
      <c r="E685" s="62"/>
      <c r="F685" s="16"/>
      <c r="G685" s="16"/>
      <c r="H685" s="16"/>
      <c r="I685" s="16"/>
      <c r="J685" s="16"/>
      <c r="K685" s="16"/>
      <c r="L685" s="16"/>
    </row>
    <row r="686">
      <c r="A686" s="16"/>
      <c r="B686" s="16"/>
      <c r="C686" s="16"/>
      <c r="D686" s="16"/>
      <c r="E686" s="62"/>
      <c r="F686" s="16"/>
      <c r="G686" s="16"/>
      <c r="H686" s="16"/>
      <c r="I686" s="16"/>
      <c r="J686" s="16"/>
      <c r="K686" s="16"/>
      <c r="L686" s="16"/>
    </row>
    <row r="687">
      <c r="A687" s="16"/>
      <c r="B687" s="16"/>
      <c r="C687" s="16"/>
      <c r="D687" s="16"/>
      <c r="E687" s="62"/>
      <c r="F687" s="16"/>
      <c r="G687" s="16"/>
      <c r="H687" s="16"/>
      <c r="I687" s="16"/>
      <c r="J687" s="16"/>
      <c r="K687" s="16"/>
      <c r="L687" s="16"/>
    </row>
    <row r="688">
      <c r="A688" s="16"/>
      <c r="B688" s="16"/>
      <c r="C688" s="16"/>
      <c r="D688" s="16"/>
      <c r="E688" s="62"/>
      <c r="F688" s="16"/>
      <c r="G688" s="16"/>
      <c r="H688" s="16"/>
      <c r="I688" s="16"/>
      <c r="J688" s="16"/>
      <c r="K688" s="16"/>
      <c r="L688" s="16"/>
    </row>
    <row r="689">
      <c r="A689" s="16"/>
      <c r="B689" s="16"/>
      <c r="C689" s="16"/>
      <c r="D689" s="16"/>
      <c r="E689" s="62"/>
      <c r="F689" s="16"/>
      <c r="G689" s="16"/>
      <c r="H689" s="16"/>
      <c r="I689" s="16"/>
      <c r="J689" s="16"/>
      <c r="K689" s="16"/>
      <c r="L689" s="16"/>
    </row>
    <row r="690">
      <c r="A690" s="16"/>
      <c r="B690" s="16"/>
      <c r="C690" s="16"/>
      <c r="D690" s="16"/>
      <c r="E690" s="62"/>
      <c r="F690" s="16"/>
      <c r="G690" s="16"/>
      <c r="H690" s="16"/>
      <c r="I690" s="16"/>
      <c r="J690" s="16"/>
      <c r="K690" s="16"/>
      <c r="L690" s="16"/>
    </row>
    <row r="691">
      <c r="A691" s="16"/>
      <c r="B691" s="16"/>
      <c r="C691" s="16"/>
      <c r="D691" s="16"/>
      <c r="E691" s="62"/>
      <c r="F691" s="16"/>
      <c r="G691" s="16"/>
      <c r="H691" s="16"/>
      <c r="I691" s="16"/>
      <c r="J691" s="16"/>
      <c r="K691" s="16"/>
      <c r="L691" s="16"/>
    </row>
    <row r="692">
      <c r="A692" s="16"/>
      <c r="B692" s="16"/>
      <c r="C692" s="16"/>
      <c r="D692" s="16"/>
      <c r="E692" s="62"/>
      <c r="F692" s="16"/>
      <c r="G692" s="16"/>
      <c r="H692" s="16"/>
      <c r="I692" s="16"/>
      <c r="J692" s="16"/>
      <c r="K692" s="16"/>
      <c r="L692" s="16"/>
    </row>
    <row r="693">
      <c r="A693" s="16"/>
      <c r="B693" s="16"/>
      <c r="C693" s="16"/>
      <c r="D693" s="16"/>
      <c r="E693" s="62"/>
      <c r="F693" s="16"/>
      <c r="G693" s="16"/>
      <c r="H693" s="16"/>
      <c r="I693" s="16"/>
      <c r="J693" s="16"/>
      <c r="K693" s="16"/>
      <c r="L693" s="16"/>
    </row>
    <row r="694">
      <c r="A694" s="16"/>
      <c r="B694" s="16"/>
      <c r="C694" s="16"/>
      <c r="D694" s="16"/>
      <c r="E694" s="62"/>
      <c r="F694" s="16"/>
      <c r="G694" s="16"/>
      <c r="H694" s="16"/>
      <c r="I694" s="16"/>
      <c r="J694" s="16"/>
      <c r="K694" s="16"/>
      <c r="L694" s="16"/>
    </row>
    <row r="695">
      <c r="A695" s="16"/>
      <c r="B695" s="16"/>
      <c r="C695" s="16"/>
      <c r="D695" s="16"/>
      <c r="E695" s="62"/>
      <c r="F695" s="16"/>
      <c r="G695" s="16"/>
      <c r="H695" s="16"/>
      <c r="I695" s="16"/>
      <c r="J695" s="16"/>
      <c r="K695" s="16"/>
      <c r="L695" s="16"/>
    </row>
    <row r="696">
      <c r="A696" s="16"/>
      <c r="B696" s="16"/>
      <c r="C696" s="16"/>
      <c r="D696" s="16"/>
      <c r="E696" s="62"/>
      <c r="F696" s="16"/>
      <c r="G696" s="16"/>
      <c r="H696" s="16"/>
      <c r="I696" s="16"/>
      <c r="J696" s="16"/>
      <c r="K696" s="16"/>
      <c r="L696" s="16"/>
    </row>
    <row r="697">
      <c r="A697" s="16"/>
      <c r="B697" s="16"/>
      <c r="C697" s="16"/>
      <c r="D697" s="16"/>
      <c r="E697" s="62"/>
      <c r="F697" s="16"/>
      <c r="G697" s="16"/>
      <c r="H697" s="16"/>
      <c r="I697" s="16"/>
      <c r="J697" s="16"/>
      <c r="K697" s="16"/>
      <c r="L697" s="16"/>
    </row>
    <row r="698">
      <c r="A698" s="16"/>
      <c r="B698" s="16"/>
      <c r="C698" s="16"/>
      <c r="D698" s="16"/>
      <c r="E698" s="62"/>
      <c r="F698" s="16"/>
      <c r="G698" s="16"/>
      <c r="H698" s="16"/>
      <c r="I698" s="16"/>
      <c r="J698" s="16"/>
      <c r="K698" s="16"/>
      <c r="L698" s="16"/>
    </row>
    <row r="699">
      <c r="A699" s="16"/>
      <c r="B699" s="16"/>
      <c r="C699" s="16"/>
      <c r="D699" s="16"/>
      <c r="E699" s="62"/>
      <c r="F699" s="16"/>
      <c r="G699" s="16"/>
      <c r="H699" s="16"/>
      <c r="I699" s="16"/>
      <c r="J699" s="16"/>
      <c r="K699" s="16"/>
      <c r="L699" s="16"/>
    </row>
    <row r="700">
      <c r="A700" s="16"/>
      <c r="B700" s="16"/>
      <c r="C700" s="16"/>
      <c r="D700" s="16"/>
      <c r="E700" s="62"/>
      <c r="F700" s="16"/>
      <c r="G700" s="16"/>
      <c r="H700" s="16"/>
      <c r="I700" s="16"/>
      <c r="J700" s="16"/>
      <c r="K700" s="16"/>
      <c r="L700" s="16"/>
    </row>
    <row r="701">
      <c r="A701" s="16"/>
      <c r="B701" s="16"/>
      <c r="C701" s="16"/>
      <c r="D701" s="16"/>
      <c r="E701" s="62"/>
      <c r="F701" s="16"/>
      <c r="G701" s="16"/>
      <c r="H701" s="16"/>
      <c r="I701" s="16"/>
      <c r="J701" s="16"/>
      <c r="K701" s="16"/>
      <c r="L701" s="16"/>
    </row>
    <row r="702">
      <c r="A702" s="16"/>
      <c r="B702" s="16"/>
      <c r="C702" s="16"/>
      <c r="D702" s="16"/>
      <c r="E702" s="62"/>
      <c r="F702" s="16"/>
      <c r="G702" s="16"/>
      <c r="H702" s="16"/>
      <c r="I702" s="16"/>
      <c r="J702" s="16"/>
      <c r="K702" s="16"/>
      <c r="L702" s="16"/>
    </row>
    <row r="703">
      <c r="A703" s="16"/>
      <c r="B703" s="16"/>
      <c r="C703" s="16"/>
      <c r="D703" s="16"/>
      <c r="E703" s="62"/>
      <c r="F703" s="16"/>
      <c r="G703" s="16"/>
      <c r="H703" s="16"/>
      <c r="I703" s="16"/>
      <c r="J703" s="16"/>
      <c r="K703" s="16"/>
      <c r="L703" s="16"/>
    </row>
    <row r="704">
      <c r="A704" s="16"/>
      <c r="B704" s="16"/>
      <c r="C704" s="16"/>
      <c r="D704" s="16"/>
      <c r="E704" s="62"/>
      <c r="F704" s="16"/>
      <c r="G704" s="16"/>
      <c r="H704" s="16"/>
      <c r="I704" s="16"/>
      <c r="J704" s="16"/>
      <c r="K704" s="16"/>
      <c r="L704" s="16"/>
    </row>
    <row r="705">
      <c r="A705" s="16"/>
      <c r="B705" s="16"/>
      <c r="C705" s="16"/>
      <c r="D705" s="16"/>
      <c r="E705" s="62"/>
      <c r="F705" s="16"/>
      <c r="G705" s="16"/>
      <c r="H705" s="16"/>
      <c r="I705" s="16"/>
      <c r="J705" s="16"/>
      <c r="K705" s="16"/>
      <c r="L705" s="16"/>
    </row>
    <row r="706">
      <c r="A706" s="16"/>
      <c r="B706" s="16"/>
      <c r="C706" s="16"/>
      <c r="D706" s="16"/>
      <c r="E706" s="62"/>
      <c r="F706" s="16"/>
      <c r="G706" s="16"/>
      <c r="H706" s="16"/>
      <c r="I706" s="16"/>
      <c r="J706" s="16"/>
      <c r="K706" s="16"/>
      <c r="L706" s="16"/>
    </row>
    <row r="707">
      <c r="A707" s="16"/>
      <c r="B707" s="16"/>
      <c r="C707" s="16"/>
      <c r="D707" s="16"/>
      <c r="E707" s="62"/>
      <c r="F707" s="16"/>
      <c r="G707" s="16"/>
      <c r="H707" s="16"/>
      <c r="I707" s="16"/>
      <c r="J707" s="16"/>
      <c r="K707" s="16"/>
      <c r="L707" s="16"/>
    </row>
    <row r="708">
      <c r="A708" s="16"/>
      <c r="B708" s="16"/>
      <c r="C708" s="16"/>
      <c r="D708" s="16"/>
      <c r="E708" s="62"/>
      <c r="F708" s="16"/>
      <c r="G708" s="16"/>
      <c r="H708" s="16"/>
      <c r="I708" s="16"/>
      <c r="J708" s="16"/>
      <c r="K708" s="16"/>
      <c r="L708" s="16"/>
    </row>
    <row r="709">
      <c r="A709" s="16"/>
      <c r="B709" s="16"/>
      <c r="C709" s="16"/>
      <c r="D709" s="16"/>
      <c r="E709" s="62"/>
      <c r="F709" s="16"/>
      <c r="G709" s="16"/>
      <c r="H709" s="16"/>
      <c r="I709" s="16"/>
      <c r="J709" s="16"/>
      <c r="K709" s="16"/>
      <c r="L709" s="16"/>
    </row>
    <row r="710">
      <c r="A710" s="16"/>
      <c r="B710" s="16"/>
      <c r="C710" s="16"/>
      <c r="D710" s="16"/>
      <c r="E710" s="62"/>
      <c r="F710" s="16"/>
      <c r="G710" s="16"/>
      <c r="H710" s="16"/>
      <c r="I710" s="16"/>
      <c r="J710" s="16"/>
      <c r="K710" s="16"/>
      <c r="L710" s="16"/>
    </row>
    <row r="711">
      <c r="A711" s="16"/>
      <c r="B711" s="16"/>
      <c r="C711" s="16"/>
      <c r="D711" s="16"/>
      <c r="E711" s="62"/>
      <c r="F711" s="16"/>
      <c r="G711" s="16"/>
      <c r="H711" s="16"/>
      <c r="I711" s="16"/>
      <c r="J711" s="16"/>
      <c r="K711" s="16"/>
      <c r="L711" s="16"/>
    </row>
    <row r="712">
      <c r="A712" s="16"/>
      <c r="B712" s="16"/>
      <c r="C712" s="16"/>
      <c r="D712" s="16"/>
      <c r="E712" s="62"/>
      <c r="F712" s="16"/>
      <c r="G712" s="16"/>
      <c r="H712" s="16"/>
      <c r="I712" s="16"/>
      <c r="J712" s="16"/>
      <c r="K712" s="16"/>
      <c r="L712" s="16"/>
    </row>
    <row r="713">
      <c r="A713" s="16"/>
      <c r="B713" s="16"/>
      <c r="C713" s="16"/>
      <c r="D713" s="16"/>
      <c r="E713" s="62"/>
      <c r="F713" s="16"/>
      <c r="G713" s="16"/>
      <c r="H713" s="16"/>
      <c r="I713" s="16"/>
      <c r="J713" s="16"/>
      <c r="K713" s="16"/>
      <c r="L713" s="16"/>
    </row>
    <row r="714">
      <c r="A714" s="16"/>
      <c r="B714" s="16"/>
      <c r="C714" s="16"/>
      <c r="D714" s="16"/>
      <c r="E714" s="62"/>
      <c r="F714" s="16"/>
      <c r="G714" s="16"/>
      <c r="H714" s="16"/>
      <c r="I714" s="16"/>
      <c r="J714" s="16"/>
      <c r="K714" s="16"/>
      <c r="L714" s="16"/>
    </row>
    <row r="715">
      <c r="A715" s="16"/>
      <c r="B715" s="16"/>
      <c r="C715" s="16"/>
      <c r="D715" s="16"/>
      <c r="E715" s="62"/>
      <c r="F715" s="16"/>
      <c r="G715" s="16"/>
      <c r="H715" s="16"/>
      <c r="I715" s="16"/>
      <c r="J715" s="16"/>
      <c r="K715" s="16"/>
      <c r="L715" s="16"/>
    </row>
    <row r="716">
      <c r="A716" s="16"/>
      <c r="B716" s="16"/>
      <c r="C716" s="16"/>
      <c r="D716" s="16"/>
      <c r="E716" s="62"/>
      <c r="F716" s="16"/>
      <c r="G716" s="16"/>
      <c r="H716" s="16"/>
      <c r="I716" s="16"/>
      <c r="J716" s="16"/>
      <c r="K716" s="16"/>
      <c r="L716" s="16"/>
    </row>
    <row r="717">
      <c r="A717" s="16"/>
      <c r="B717" s="16"/>
      <c r="C717" s="16"/>
      <c r="D717" s="16"/>
      <c r="E717" s="62"/>
      <c r="F717" s="16"/>
      <c r="G717" s="16"/>
      <c r="H717" s="16"/>
      <c r="I717" s="16"/>
      <c r="J717" s="16"/>
      <c r="K717" s="16"/>
      <c r="L717" s="16"/>
    </row>
    <row r="718">
      <c r="A718" s="16"/>
      <c r="B718" s="16"/>
      <c r="C718" s="16"/>
      <c r="D718" s="16"/>
      <c r="E718" s="62"/>
      <c r="F718" s="16"/>
      <c r="G718" s="16"/>
      <c r="H718" s="16"/>
      <c r="I718" s="16"/>
      <c r="J718" s="16"/>
      <c r="K718" s="16"/>
      <c r="L718" s="16"/>
    </row>
    <row r="719">
      <c r="A719" s="16"/>
      <c r="B719" s="16"/>
      <c r="C719" s="16"/>
      <c r="D719" s="16"/>
      <c r="E719" s="62"/>
      <c r="F719" s="16"/>
      <c r="G719" s="16"/>
      <c r="H719" s="16"/>
      <c r="I719" s="16"/>
      <c r="J719" s="16"/>
      <c r="K719" s="16"/>
      <c r="L719" s="16"/>
    </row>
    <row r="720">
      <c r="A720" s="16"/>
      <c r="B720" s="16"/>
      <c r="C720" s="16"/>
      <c r="D720" s="16"/>
      <c r="E720" s="62"/>
      <c r="F720" s="16"/>
      <c r="G720" s="16"/>
      <c r="H720" s="16"/>
      <c r="I720" s="16"/>
      <c r="J720" s="16"/>
      <c r="K720" s="16"/>
      <c r="L720" s="16"/>
    </row>
    <row r="721">
      <c r="A721" s="16"/>
      <c r="B721" s="16"/>
      <c r="C721" s="16"/>
      <c r="D721" s="16"/>
      <c r="E721" s="62"/>
      <c r="F721" s="16"/>
      <c r="G721" s="16"/>
      <c r="H721" s="16"/>
      <c r="I721" s="16"/>
      <c r="J721" s="16"/>
      <c r="K721" s="16"/>
      <c r="L721" s="16"/>
    </row>
    <row r="722">
      <c r="A722" s="16"/>
      <c r="B722" s="16"/>
      <c r="C722" s="16"/>
      <c r="D722" s="16"/>
      <c r="E722" s="62"/>
      <c r="F722" s="16"/>
      <c r="G722" s="16"/>
      <c r="H722" s="16"/>
      <c r="I722" s="16"/>
      <c r="J722" s="16"/>
      <c r="K722" s="16"/>
      <c r="L722" s="16"/>
    </row>
    <row r="723">
      <c r="A723" s="16"/>
      <c r="B723" s="16"/>
      <c r="C723" s="16"/>
      <c r="D723" s="16"/>
      <c r="E723" s="62"/>
      <c r="F723" s="16"/>
      <c r="G723" s="16"/>
      <c r="H723" s="16"/>
      <c r="I723" s="16"/>
      <c r="J723" s="16"/>
      <c r="K723" s="16"/>
      <c r="L723" s="16"/>
    </row>
    <row r="724">
      <c r="A724" s="16"/>
      <c r="B724" s="16"/>
      <c r="C724" s="16"/>
      <c r="D724" s="16"/>
      <c r="E724" s="62"/>
      <c r="F724" s="16"/>
      <c r="G724" s="16"/>
      <c r="H724" s="16"/>
      <c r="I724" s="16"/>
      <c r="J724" s="16"/>
      <c r="K724" s="16"/>
      <c r="L724" s="16"/>
    </row>
    <row r="725">
      <c r="A725" s="16"/>
      <c r="B725" s="16"/>
      <c r="C725" s="16"/>
      <c r="D725" s="16"/>
      <c r="E725" s="62"/>
      <c r="F725" s="16"/>
      <c r="G725" s="16"/>
      <c r="H725" s="16"/>
      <c r="I725" s="16"/>
      <c r="J725" s="16"/>
      <c r="K725" s="16"/>
      <c r="L725" s="16"/>
    </row>
    <row r="726">
      <c r="A726" s="16"/>
      <c r="B726" s="16"/>
      <c r="C726" s="16"/>
      <c r="D726" s="16"/>
      <c r="E726" s="62"/>
      <c r="F726" s="16"/>
      <c r="G726" s="16"/>
      <c r="H726" s="16"/>
      <c r="I726" s="16"/>
      <c r="J726" s="16"/>
      <c r="K726" s="16"/>
      <c r="L726" s="16"/>
    </row>
    <row r="727">
      <c r="A727" s="16"/>
      <c r="B727" s="16"/>
      <c r="C727" s="16"/>
      <c r="D727" s="16"/>
      <c r="E727" s="62"/>
      <c r="F727" s="16"/>
      <c r="G727" s="16"/>
      <c r="H727" s="16"/>
      <c r="I727" s="16"/>
      <c r="J727" s="16"/>
      <c r="K727" s="16"/>
      <c r="L727" s="16"/>
    </row>
    <row r="728">
      <c r="A728" s="16"/>
      <c r="B728" s="16"/>
      <c r="C728" s="16"/>
      <c r="D728" s="16"/>
      <c r="E728" s="62"/>
      <c r="F728" s="16"/>
      <c r="G728" s="16"/>
      <c r="H728" s="16"/>
      <c r="I728" s="16"/>
      <c r="J728" s="16"/>
      <c r="K728" s="16"/>
      <c r="L728" s="16"/>
    </row>
    <row r="729">
      <c r="A729" s="16"/>
      <c r="B729" s="16"/>
      <c r="C729" s="16"/>
      <c r="D729" s="16"/>
      <c r="E729" s="62"/>
      <c r="F729" s="16"/>
      <c r="G729" s="16"/>
      <c r="H729" s="16"/>
      <c r="I729" s="16"/>
      <c r="J729" s="16"/>
      <c r="K729" s="16"/>
      <c r="L729" s="16"/>
    </row>
    <row r="730">
      <c r="A730" s="16"/>
      <c r="B730" s="16"/>
      <c r="C730" s="16"/>
      <c r="D730" s="16"/>
      <c r="E730" s="62"/>
      <c r="F730" s="16"/>
      <c r="G730" s="16"/>
      <c r="H730" s="16"/>
      <c r="I730" s="16"/>
      <c r="J730" s="16"/>
      <c r="K730" s="16"/>
      <c r="L730" s="16"/>
    </row>
    <row r="731">
      <c r="A731" s="16"/>
      <c r="B731" s="16"/>
      <c r="C731" s="16"/>
      <c r="D731" s="16"/>
      <c r="E731" s="62"/>
      <c r="F731" s="16"/>
      <c r="G731" s="16"/>
      <c r="H731" s="16"/>
      <c r="I731" s="16"/>
      <c r="J731" s="16"/>
      <c r="K731" s="16"/>
      <c r="L731" s="16"/>
    </row>
    <row r="732">
      <c r="A732" s="16"/>
      <c r="B732" s="16"/>
      <c r="C732" s="16"/>
      <c r="D732" s="16"/>
      <c r="E732" s="62"/>
      <c r="F732" s="16"/>
      <c r="G732" s="16"/>
      <c r="H732" s="16"/>
      <c r="I732" s="16"/>
      <c r="J732" s="16"/>
      <c r="K732" s="16"/>
      <c r="L732" s="16"/>
    </row>
    <row r="733">
      <c r="A733" s="16"/>
      <c r="B733" s="16"/>
      <c r="C733" s="16"/>
      <c r="D733" s="16"/>
      <c r="E733" s="62"/>
      <c r="F733" s="16"/>
      <c r="G733" s="16"/>
      <c r="H733" s="16"/>
      <c r="I733" s="16"/>
      <c r="J733" s="16"/>
      <c r="K733" s="16"/>
      <c r="L733" s="16"/>
    </row>
    <row r="734">
      <c r="A734" s="16"/>
      <c r="B734" s="16"/>
      <c r="C734" s="16"/>
      <c r="D734" s="16"/>
      <c r="E734" s="62"/>
      <c r="F734" s="16"/>
      <c r="G734" s="16"/>
      <c r="H734" s="16"/>
      <c r="I734" s="16"/>
      <c r="J734" s="16"/>
      <c r="K734" s="16"/>
      <c r="L734" s="16"/>
    </row>
    <row r="735">
      <c r="A735" s="16"/>
      <c r="B735" s="16"/>
      <c r="C735" s="16"/>
      <c r="D735" s="16"/>
      <c r="E735" s="62"/>
      <c r="F735" s="16"/>
      <c r="G735" s="16"/>
      <c r="H735" s="16"/>
      <c r="I735" s="16"/>
      <c r="J735" s="16"/>
      <c r="K735" s="16"/>
      <c r="L735" s="16"/>
    </row>
    <row r="736">
      <c r="A736" s="16"/>
      <c r="B736" s="16"/>
      <c r="C736" s="16"/>
      <c r="D736" s="16"/>
      <c r="E736" s="62"/>
      <c r="F736" s="16"/>
      <c r="G736" s="16"/>
      <c r="H736" s="16"/>
      <c r="I736" s="16"/>
      <c r="J736" s="16"/>
      <c r="K736" s="16"/>
      <c r="L736" s="16"/>
    </row>
    <row r="737">
      <c r="A737" s="16"/>
      <c r="B737" s="16"/>
      <c r="C737" s="16"/>
      <c r="D737" s="16"/>
      <c r="E737" s="62"/>
      <c r="F737" s="16"/>
      <c r="G737" s="16"/>
      <c r="H737" s="16"/>
      <c r="I737" s="16"/>
      <c r="J737" s="16"/>
      <c r="K737" s="16"/>
      <c r="L737" s="16"/>
    </row>
    <row r="738">
      <c r="A738" s="16"/>
      <c r="B738" s="16"/>
      <c r="C738" s="16"/>
      <c r="D738" s="16"/>
      <c r="E738" s="62"/>
      <c r="F738" s="16"/>
      <c r="G738" s="16"/>
      <c r="H738" s="16"/>
      <c r="I738" s="16"/>
      <c r="J738" s="16"/>
      <c r="K738" s="16"/>
      <c r="L738" s="16"/>
    </row>
    <row r="739">
      <c r="A739" s="16"/>
      <c r="B739" s="16"/>
      <c r="C739" s="16"/>
      <c r="D739" s="16"/>
      <c r="E739" s="62"/>
      <c r="F739" s="16"/>
      <c r="G739" s="16"/>
      <c r="H739" s="16"/>
      <c r="I739" s="16"/>
      <c r="J739" s="16"/>
      <c r="K739" s="16"/>
      <c r="L739" s="16"/>
    </row>
    <row r="740">
      <c r="A740" s="16"/>
      <c r="B740" s="16"/>
      <c r="C740" s="16"/>
      <c r="D740" s="16"/>
      <c r="E740" s="62"/>
      <c r="F740" s="16"/>
      <c r="G740" s="16"/>
      <c r="H740" s="16"/>
      <c r="I740" s="16"/>
      <c r="J740" s="16"/>
      <c r="K740" s="16"/>
      <c r="L740" s="16"/>
    </row>
    <row r="741">
      <c r="A741" s="16"/>
      <c r="B741" s="16"/>
      <c r="C741" s="16"/>
      <c r="D741" s="16"/>
      <c r="E741" s="62"/>
      <c r="F741" s="16"/>
      <c r="G741" s="16"/>
      <c r="H741" s="16"/>
      <c r="I741" s="16"/>
      <c r="J741" s="16"/>
      <c r="K741" s="16"/>
      <c r="L741" s="16"/>
    </row>
    <row r="742">
      <c r="A742" s="16"/>
      <c r="B742" s="16"/>
      <c r="C742" s="16"/>
      <c r="D742" s="16"/>
      <c r="E742" s="62"/>
      <c r="F742" s="16"/>
      <c r="G742" s="16"/>
      <c r="H742" s="16"/>
      <c r="I742" s="16"/>
      <c r="J742" s="16"/>
      <c r="K742" s="16"/>
      <c r="L742" s="16"/>
    </row>
    <row r="743">
      <c r="A743" s="16"/>
      <c r="B743" s="16"/>
      <c r="C743" s="16"/>
      <c r="D743" s="16"/>
      <c r="E743" s="62"/>
      <c r="F743" s="16"/>
      <c r="G743" s="16"/>
      <c r="H743" s="16"/>
      <c r="I743" s="16"/>
      <c r="J743" s="16"/>
      <c r="K743" s="16"/>
      <c r="L743" s="16"/>
    </row>
    <row r="744">
      <c r="A744" s="16"/>
      <c r="B744" s="16"/>
      <c r="C744" s="16"/>
      <c r="D744" s="16"/>
      <c r="E744" s="62"/>
      <c r="F744" s="16"/>
      <c r="G744" s="16"/>
      <c r="H744" s="16"/>
      <c r="I744" s="16"/>
      <c r="J744" s="16"/>
      <c r="K744" s="16"/>
      <c r="L744" s="16"/>
    </row>
    <row r="745">
      <c r="A745" s="16"/>
      <c r="B745" s="16"/>
      <c r="C745" s="16"/>
      <c r="D745" s="16"/>
      <c r="E745" s="62"/>
      <c r="F745" s="16"/>
      <c r="G745" s="16"/>
      <c r="H745" s="16"/>
      <c r="I745" s="16"/>
      <c r="J745" s="16"/>
      <c r="K745" s="16"/>
      <c r="L745" s="16"/>
    </row>
    <row r="746">
      <c r="A746" s="16"/>
      <c r="B746" s="16"/>
      <c r="C746" s="16"/>
      <c r="D746" s="16"/>
      <c r="E746" s="62"/>
      <c r="F746" s="16"/>
      <c r="G746" s="16"/>
      <c r="H746" s="16"/>
      <c r="I746" s="16"/>
      <c r="J746" s="16"/>
      <c r="K746" s="16"/>
      <c r="L746" s="16"/>
    </row>
    <row r="747">
      <c r="A747" s="16"/>
      <c r="B747" s="16"/>
      <c r="C747" s="16"/>
      <c r="D747" s="16"/>
      <c r="E747" s="62"/>
      <c r="F747" s="16"/>
      <c r="G747" s="16"/>
      <c r="H747" s="16"/>
      <c r="I747" s="16"/>
      <c r="J747" s="16"/>
      <c r="K747" s="16"/>
      <c r="L747" s="16"/>
    </row>
    <row r="748">
      <c r="A748" s="16"/>
      <c r="B748" s="16"/>
      <c r="C748" s="16"/>
      <c r="D748" s="16"/>
      <c r="E748" s="62"/>
      <c r="F748" s="16"/>
      <c r="G748" s="16"/>
      <c r="H748" s="16"/>
      <c r="I748" s="16"/>
      <c r="J748" s="16"/>
      <c r="K748" s="16"/>
      <c r="L748" s="16"/>
    </row>
    <row r="749">
      <c r="A749" s="16"/>
      <c r="B749" s="16"/>
      <c r="C749" s="16"/>
      <c r="D749" s="16"/>
      <c r="E749" s="62"/>
      <c r="F749" s="16"/>
      <c r="G749" s="16"/>
      <c r="H749" s="16"/>
      <c r="I749" s="16"/>
      <c r="J749" s="16"/>
      <c r="K749" s="16"/>
      <c r="L749" s="16"/>
    </row>
    <row r="750">
      <c r="A750" s="16"/>
      <c r="B750" s="16"/>
      <c r="C750" s="16"/>
      <c r="D750" s="16"/>
      <c r="E750" s="62"/>
      <c r="F750" s="16"/>
      <c r="G750" s="16"/>
      <c r="H750" s="16"/>
      <c r="I750" s="16"/>
      <c r="J750" s="16"/>
      <c r="K750" s="16"/>
      <c r="L750" s="16"/>
    </row>
    <row r="751">
      <c r="A751" s="16"/>
      <c r="B751" s="16"/>
      <c r="C751" s="16"/>
      <c r="D751" s="16"/>
      <c r="E751" s="62"/>
      <c r="F751" s="16"/>
      <c r="G751" s="16"/>
      <c r="H751" s="16"/>
      <c r="I751" s="16"/>
      <c r="J751" s="16"/>
      <c r="K751" s="16"/>
      <c r="L751" s="16"/>
    </row>
    <row r="752">
      <c r="A752" s="16"/>
      <c r="B752" s="16"/>
      <c r="C752" s="16"/>
      <c r="D752" s="16"/>
      <c r="E752" s="62"/>
      <c r="F752" s="16"/>
      <c r="G752" s="16"/>
      <c r="H752" s="16"/>
      <c r="I752" s="16"/>
      <c r="J752" s="16"/>
      <c r="K752" s="16"/>
      <c r="L752" s="16"/>
    </row>
    <row r="753">
      <c r="A753" s="16"/>
      <c r="B753" s="16"/>
      <c r="C753" s="16"/>
      <c r="D753" s="16"/>
      <c r="E753" s="62"/>
      <c r="F753" s="16"/>
      <c r="G753" s="16"/>
      <c r="H753" s="16"/>
      <c r="I753" s="16"/>
      <c r="J753" s="16"/>
      <c r="K753" s="16"/>
      <c r="L753" s="16"/>
    </row>
    <row r="754">
      <c r="A754" s="16"/>
      <c r="B754" s="16"/>
      <c r="C754" s="16"/>
      <c r="D754" s="16"/>
      <c r="E754" s="62"/>
      <c r="F754" s="16"/>
      <c r="G754" s="16"/>
      <c r="H754" s="16"/>
      <c r="I754" s="16"/>
      <c r="J754" s="16"/>
      <c r="K754" s="16"/>
      <c r="L754" s="16"/>
    </row>
    <row r="755">
      <c r="A755" s="16"/>
      <c r="B755" s="16"/>
      <c r="C755" s="16"/>
      <c r="D755" s="16"/>
      <c r="E755" s="62"/>
      <c r="F755" s="16"/>
      <c r="G755" s="16"/>
      <c r="H755" s="16"/>
      <c r="I755" s="16"/>
      <c r="J755" s="16"/>
      <c r="K755" s="16"/>
      <c r="L755" s="16"/>
    </row>
    <row r="756">
      <c r="A756" s="16"/>
      <c r="B756" s="16"/>
      <c r="C756" s="16"/>
      <c r="D756" s="16"/>
      <c r="E756" s="62"/>
      <c r="F756" s="16"/>
      <c r="G756" s="16"/>
      <c r="H756" s="16"/>
      <c r="I756" s="16"/>
      <c r="J756" s="16"/>
      <c r="K756" s="16"/>
      <c r="L756" s="16"/>
    </row>
    <row r="757">
      <c r="A757" s="16"/>
      <c r="B757" s="16"/>
      <c r="C757" s="16"/>
      <c r="D757" s="16"/>
      <c r="E757" s="62"/>
      <c r="F757" s="16"/>
      <c r="G757" s="16"/>
      <c r="H757" s="16"/>
      <c r="I757" s="16"/>
      <c r="J757" s="16"/>
      <c r="K757" s="16"/>
      <c r="L757" s="16"/>
    </row>
    <row r="758">
      <c r="A758" s="16"/>
      <c r="B758" s="16"/>
      <c r="C758" s="16"/>
      <c r="D758" s="16"/>
      <c r="E758" s="62"/>
      <c r="F758" s="16"/>
      <c r="G758" s="16"/>
      <c r="H758" s="16"/>
      <c r="I758" s="16"/>
      <c r="J758" s="16"/>
      <c r="K758" s="16"/>
      <c r="L758" s="16"/>
    </row>
    <row r="759">
      <c r="A759" s="16"/>
      <c r="B759" s="16"/>
      <c r="C759" s="16"/>
      <c r="D759" s="16"/>
      <c r="E759" s="62"/>
      <c r="F759" s="16"/>
      <c r="G759" s="16"/>
      <c r="H759" s="16"/>
      <c r="I759" s="16"/>
      <c r="J759" s="16"/>
      <c r="K759" s="16"/>
      <c r="L759" s="16"/>
    </row>
    <row r="760">
      <c r="A760" s="16"/>
      <c r="B760" s="16"/>
      <c r="C760" s="16"/>
      <c r="D760" s="16"/>
      <c r="E760" s="62"/>
      <c r="F760" s="16"/>
      <c r="G760" s="16"/>
      <c r="H760" s="16"/>
      <c r="I760" s="16"/>
      <c r="J760" s="16"/>
      <c r="K760" s="16"/>
      <c r="L760" s="16"/>
    </row>
    <row r="761">
      <c r="A761" s="16"/>
      <c r="B761" s="16"/>
      <c r="C761" s="16"/>
      <c r="D761" s="16"/>
      <c r="E761" s="62"/>
      <c r="F761" s="16"/>
      <c r="G761" s="16"/>
      <c r="H761" s="16"/>
      <c r="I761" s="16"/>
      <c r="J761" s="16"/>
      <c r="K761" s="16"/>
      <c r="L761" s="16"/>
    </row>
    <row r="762">
      <c r="A762" s="16"/>
      <c r="B762" s="16"/>
      <c r="C762" s="16"/>
      <c r="D762" s="16"/>
      <c r="E762" s="62"/>
      <c r="F762" s="16"/>
      <c r="G762" s="16"/>
      <c r="H762" s="16"/>
      <c r="I762" s="16"/>
      <c r="J762" s="16"/>
      <c r="K762" s="16"/>
      <c r="L762" s="16"/>
    </row>
    <row r="763">
      <c r="A763" s="16"/>
      <c r="B763" s="16"/>
      <c r="C763" s="16"/>
      <c r="D763" s="16"/>
      <c r="E763" s="62"/>
      <c r="F763" s="16"/>
      <c r="G763" s="16"/>
      <c r="H763" s="16"/>
      <c r="I763" s="16"/>
      <c r="J763" s="16"/>
      <c r="K763" s="16"/>
      <c r="L763" s="16"/>
    </row>
    <row r="764">
      <c r="A764" s="16"/>
      <c r="B764" s="16"/>
      <c r="C764" s="16"/>
      <c r="D764" s="16"/>
      <c r="E764" s="62"/>
      <c r="F764" s="16"/>
      <c r="G764" s="16"/>
      <c r="H764" s="16"/>
      <c r="I764" s="16"/>
      <c r="J764" s="16"/>
      <c r="K764" s="16"/>
      <c r="L764" s="16"/>
    </row>
    <row r="765">
      <c r="A765" s="16"/>
      <c r="B765" s="16"/>
      <c r="C765" s="16"/>
      <c r="D765" s="16"/>
      <c r="E765" s="62"/>
      <c r="F765" s="16"/>
      <c r="G765" s="16"/>
      <c r="H765" s="16"/>
      <c r="I765" s="16"/>
      <c r="J765" s="16"/>
      <c r="K765" s="16"/>
      <c r="L765" s="16"/>
    </row>
    <row r="766">
      <c r="A766" s="16"/>
      <c r="B766" s="16"/>
      <c r="C766" s="16"/>
      <c r="D766" s="16"/>
      <c r="E766" s="62"/>
      <c r="F766" s="16"/>
      <c r="G766" s="16"/>
      <c r="H766" s="16"/>
      <c r="I766" s="16"/>
      <c r="J766" s="16"/>
      <c r="K766" s="16"/>
      <c r="L766" s="16"/>
    </row>
    <row r="767">
      <c r="A767" s="16"/>
      <c r="B767" s="16"/>
      <c r="C767" s="16"/>
      <c r="D767" s="16"/>
      <c r="E767" s="62"/>
      <c r="F767" s="16"/>
      <c r="G767" s="16"/>
      <c r="H767" s="16"/>
      <c r="I767" s="16"/>
      <c r="J767" s="16"/>
      <c r="K767" s="16"/>
      <c r="L767" s="16"/>
    </row>
    <row r="768">
      <c r="A768" s="16"/>
      <c r="B768" s="16"/>
      <c r="C768" s="16"/>
      <c r="D768" s="16"/>
      <c r="E768" s="62"/>
      <c r="F768" s="16"/>
      <c r="G768" s="16"/>
      <c r="H768" s="16"/>
      <c r="I768" s="16"/>
      <c r="J768" s="16"/>
      <c r="K768" s="16"/>
      <c r="L768" s="16"/>
    </row>
    <row r="769">
      <c r="A769" s="16"/>
      <c r="B769" s="16"/>
      <c r="C769" s="16"/>
      <c r="D769" s="16"/>
      <c r="E769" s="62"/>
      <c r="F769" s="16"/>
      <c r="G769" s="16"/>
      <c r="H769" s="16"/>
      <c r="I769" s="16"/>
      <c r="J769" s="16"/>
      <c r="K769" s="16"/>
      <c r="L769" s="16"/>
    </row>
    <row r="770">
      <c r="A770" s="16"/>
      <c r="B770" s="16"/>
      <c r="C770" s="16"/>
      <c r="D770" s="16"/>
      <c r="E770" s="62"/>
      <c r="F770" s="16"/>
      <c r="G770" s="16"/>
      <c r="H770" s="16"/>
      <c r="I770" s="16"/>
      <c r="J770" s="16"/>
      <c r="K770" s="16"/>
      <c r="L770" s="16"/>
    </row>
    <row r="771">
      <c r="A771" s="16"/>
      <c r="B771" s="16"/>
      <c r="C771" s="16"/>
      <c r="D771" s="16"/>
      <c r="E771" s="62"/>
      <c r="F771" s="16"/>
      <c r="G771" s="16"/>
      <c r="H771" s="16"/>
      <c r="I771" s="16"/>
      <c r="J771" s="16"/>
      <c r="K771" s="16"/>
      <c r="L771" s="16"/>
    </row>
    <row r="772">
      <c r="A772" s="16"/>
      <c r="B772" s="16"/>
      <c r="C772" s="16"/>
      <c r="D772" s="16"/>
      <c r="E772" s="62"/>
      <c r="F772" s="16"/>
      <c r="G772" s="16"/>
      <c r="H772" s="16"/>
      <c r="I772" s="16"/>
      <c r="J772" s="16"/>
      <c r="K772" s="16"/>
      <c r="L772" s="16"/>
    </row>
    <row r="773">
      <c r="A773" s="16"/>
      <c r="B773" s="16"/>
      <c r="C773" s="16"/>
      <c r="D773" s="16"/>
      <c r="E773" s="62"/>
      <c r="F773" s="16"/>
      <c r="G773" s="16"/>
      <c r="H773" s="16"/>
      <c r="I773" s="16"/>
      <c r="J773" s="16"/>
      <c r="K773" s="16"/>
      <c r="L773" s="16"/>
    </row>
    <row r="774">
      <c r="A774" s="16"/>
      <c r="B774" s="16"/>
      <c r="C774" s="16"/>
      <c r="D774" s="16"/>
      <c r="E774" s="62"/>
      <c r="F774" s="16"/>
      <c r="G774" s="16"/>
      <c r="H774" s="16"/>
      <c r="I774" s="16"/>
      <c r="J774" s="16"/>
      <c r="K774" s="16"/>
      <c r="L774" s="16"/>
    </row>
    <row r="775">
      <c r="A775" s="16"/>
      <c r="B775" s="16"/>
      <c r="C775" s="16"/>
      <c r="D775" s="16"/>
      <c r="E775" s="62"/>
      <c r="F775" s="16"/>
      <c r="G775" s="16"/>
      <c r="H775" s="16"/>
      <c r="I775" s="16"/>
      <c r="J775" s="16"/>
      <c r="K775" s="16"/>
      <c r="L775" s="16"/>
    </row>
    <row r="776">
      <c r="A776" s="16"/>
      <c r="B776" s="16"/>
      <c r="C776" s="16"/>
      <c r="D776" s="16"/>
      <c r="E776" s="62"/>
      <c r="F776" s="16"/>
      <c r="G776" s="16"/>
      <c r="H776" s="16"/>
      <c r="I776" s="16"/>
      <c r="J776" s="16"/>
      <c r="K776" s="16"/>
      <c r="L776" s="16"/>
    </row>
    <row r="777">
      <c r="A777" s="16"/>
      <c r="B777" s="16"/>
      <c r="C777" s="16"/>
      <c r="D777" s="16"/>
      <c r="E777" s="62"/>
      <c r="F777" s="16"/>
      <c r="G777" s="16"/>
      <c r="H777" s="16"/>
      <c r="I777" s="16"/>
      <c r="J777" s="16"/>
      <c r="K777" s="16"/>
      <c r="L777" s="16"/>
    </row>
    <row r="778">
      <c r="A778" s="16"/>
      <c r="B778" s="16"/>
      <c r="C778" s="16"/>
      <c r="D778" s="16"/>
      <c r="E778" s="62"/>
      <c r="F778" s="16"/>
      <c r="G778" s="16"/>
      <c r="H778" s="16"/>
      <c r="I778" s="16"/>
      <c r="J778" s="16"/>
      <c r="K778" s="16"/>
      <c r="L778" s="16"/>
    </row>
    <row r="779">
      <c r="A779" s="16"/>
      <c r="B779" s="16"/>
      <c r="C779" s="16"/>
      <c r="D779" s="16"/>
      <c r="E779" s="62"/>
      <c r="F779" s="16"/>
      <c r="G779" s="16"/>
      <c r="H779" s="16"/>
      <c r="I779" s="16"/>
      <c r="J779" s="16"/>
      <c r="K779" s="16"/>
      <c r="L779" s="16"/>
    </row>
    <row r="780">
      <c r="A780" s="16"/>
      <c r="B780" s="16"/>
      <c r="C780" s="16"/>
      <c r="D780" s="16"/>
      <c r="E780" s="62"/>
      <c r="F780" s="16"/>
      <c r="G780" s="16"/>
      <c r="H780" s="16"/>
      <c r="I780" s="16"/>
      <c r="J780" s="16"/>
      <c r="K780" s="16"/>
      <c r="L780" s="16"/>
    </row>
    <row r="781">
      <c r="A781" s="16"/>
      <c r="B781" s="16"/>
      <c r="C781" s="16"/>
      <c r="D781" s="16"/>
      <c r="E781" s="62"/>
      <c r="F781" s="16"/>
      <c r="G781" s="16"/>
      <c r="H781" s="16"/>
      <c r="I781" s="16"/>
      <c r="J781" s="16"/>
      <c r="K781" s="16"/>
      <c r="L781" s="16"/>
    </row>
    <row r="782">
      <c r="A782" s="16"/>
      <c r="B782" s="16"/>
      <c r="C782" s="16"/>
      <c r="D782" s="16"/>
      <c r="E782" s="62"/>
      <c r="F782" s="16"/>
      <c r="G782" s="16"/>
      <c r="H782" s="16"/>
      <c r="I782" s="16"/>
      <c r="J782" s="16"/>
      <c r="K782" s="16"/>
      <c r="L782" s="16"/>
    </row>
    <row r="783">
      <c r="A783" s="16"/>
      <c r="B783" s="16"/>
      <c r="C783" s="16"/>
      <c r="D783" s="16"/>
      <c r="E783" s="62"/>
      <c r="F783" s="16"/>
      <c r="G783" s="16"/>
      <c r="H783" s="16"/>
      <c r="I783" s="16"/>
      <c r="J783" s="16"/>
      <c r="K783" s="16"/>
      <c r="L783" s="16"/>
    </row>
    <row r="784">
      <c r="A784" s="16"/>
      <c r="B784" s="16"/>
      <c r="C784" s="16"/>
      <c r="D784" s="16"/>
      <c r="E784" s="62"/>
      <c r="F784" s="16"/>
      <c r="G784" s="16"/>
      <c r="H784" s="16"/>
      <c r="I784" s="16"/>
      <c r="J784" s="16"/>
      <c r="K784" s="16"/>
      <c r="L784" s="16"/>
    </row>
    <row r="785">
      <c r="A785" s="16"/>
      <c r="B785" s="16"/>
      <c r="C785" s="16"/>
      <c r="D785" s="16"/>
      <c r="E785" s="62"/>
      <c r="F785" s="16"/>
      <c r="G785" s="16"/>
      <c r="H785" s="16"/>
      <c r="I785" s="16"/>
      <c r="J785" s="16"/>
      <c r="K785" s="16"/>
      <c r="L785" s="16"/>
    </row>
    <row r="786">
      <c r="A786" s="16"/>
      <c r="B786" s="16"/>
      <c r="C786" s="16"/>
      <c r="D786" s="16"/>
      <c r="E786" s="62"/>
      <c r="F786" s="16"/>
      <c r="G786" s="16"/>
      <c r="H786" s="16"/>
      <c r="I786" s="16"/>
      <c r="J786" s="16"/>
      <c r="K786" s="16"/>
      <c r="L786" s="16"/>
    </row>
    <row r="787">
      <c r="A787" s="16"/>
      <c r="B787" s="16"/>
      <c r="C787" s="16"/>
      <c r="D787" s="16"/>
      <c r="E787" s="62"/>
      <c r="F787" s="16"/>
      <c r="G787" s="16"/>
      <c r="H787" s="16"/>
      <c r="I787" s="16"/>
      <c r="J787" s="16"/>
      <c r="K787" s="16"/>
      <c r="L787" s="16"/>
    </row>
    <row r="788">
      <c r="A788" s="16"/>
      <c r="B788" s="16"/>
      <c r="C788" s="16"/>
      <c r="D788" s="16"/>
      <c r="E788" s="62"/>
      <c r="F788" s="16"/>
      <c r="G788" s="16"/>
      <c r="H788" s="16"/>
      <c r="I788" s="16"/>
      <c r="J788" s="16"/>
      <c r="K788" s="16"/>
      <c r="L788" s="16"/>
    </row>
    <row r="789">
      <c r="A789" s="16"/>
      <c r="B789" s="16"/>
      <c r="C789" s="16"/>
      <c r="D789" s="16"/>
      <c r="E789" s="62"/>
      <c r="F789" s="16"/>
      <c r="G789" s="16"/>
      <c r="H789" s="16"/>
      <c r="I789" s="16"/>
      <c r="J789" s="16"/>
      <c r="K789" s="16"/>
      <c r="L789" s="16"/>
    </row>
    <row r="790">
      <c r="A790" s="16"/>
      <c r="B790" s="16"/>
      <c r="C790" s="16"/>
      <c r="D790" s="16"/>
      <c r="E790" s="62"/>
      <c r="F790" s="16"/>
      <c r="G790" s="16"/>
      <c r="H790" s="16"/>
      <c r="I790" s="16"/>
      <c r="J790" s="16"/>
      <c r="K790" s="16"/>
      <c r="L790" s="16"/>
    </row>
    <row r="791">
      <c r="A791" s="16"/>
      <c r="B791" s="16"/>
      <c r="C791" s="16"/>
      <c r="D791" s="16"/>
      <c r="E791" s="62"/>
      <c r="F791" s="16"/>
      <c r="G791" s="16"/>
      <c r="H791" s="16"/>
      <c r="I791" s="16"/>
      <c r="J791" s="16"/>
      <c r="K791" s="16"/>
      <c r="L791" s="16"/>
    </row>
    <row r="792">
      <c r="A792" s="16"/>
      <c r="B792" s="16"/>
      <c r="C792" s="16"/>
      <c r="D792" s="16"/>
      <c r="E792" s="62"/>
      <c r="F792" s="16"/>
      <c r="G792" s="16"/>
      <c r="H792" s="16"/>
      <c r="I792" s="16"/>
      <c r="J792" s="16"/>
      <c r="K792" s="16"/>
      <c r="L792" s="16"/>
    </row>
    <row r="793">
      <c r="A793" s="16"/>
      <c r="B793" s="16"/>
      <c r="C793" s="16"/>
      <c r="D793" s="16"/>
      <c r="E793" s="62"/>
      <c r="F793" s="16"/>
      <c r="G793" s="16"/>
      <c r="H793" s="16"/>
      <c r="I793" s="16"/>
      <c r="J793" s="16"/>
      <c r="K793" s="16"/>
      <c r="L793" s="16"/>
    </row>
    <row r="794">
      <c r="A794" s="16"/>
      <c r="B794" s="16"/>
      <c r="C794" s="16"/>
      <c r="D794" s="16"/>
      <c r="E794" s="62"/>
      <c r="F794" s="16"/>
      <c r="G794" s="16"/>
      <c r="H794" s="16"/>
      <c r="I794" s="16"/>
      <c r="J794" s="16"/>
      <c r="K794" s="16"/>
      <c r="L794" s="16"/>
    </row>
    <row r="795">
      <c r="A795" s="16"/>
      <c r="B795" s="16"/>
      <c r="C795" s="16"/>
      <c r="D795" s="16"/>
      <c r="E795" s="62"/>
      <c r="F795" s="16"/>
      <c r="G795" s="16"/>
      <c r="H795" s="16"/>
      <c r="I795" s="16"/>
      <c r="J795" s="16"/>
      <c r="K795" s="16"/>
      <c r="L795" s="16"/>
    </row>
    <row r="796">
      <c r="A796" s="16"/>
      <c r="B796" s="16"/>
      <c r="C796" s="16"/>
      <c r="D796" s="16"/>
      <c r="E796" s="62"/>
      <c r="F796" s="16"/>
      <c r="G796" s="16"/>
      <c r="H796" s="16"/>
      <c r="I796" s="16"/>
      <c r="J796" s="16"/>
      <c r="K796" s="16"/>
      <c r="L796" s="16"/>
    </row>
    <row r="797">
      <c r="A797" s="16"/>
      <c r="B797" s="16"/>
      <c r="C797" s="16"/>
      <c r="D797" s="16"/>
      <c r="E797" s="62"/>
      <c r="F797" s="16"/>
      <c r="G797" s="16"/>
      <c r="H797" s="16"/>
      <c r="I797" s="16"/>
      <c r="J797" s="16"/>
      <c r="K797" s="16"/>
      <c r="L797" s="16"/>
    </row>
    <row r="798">
      <c r="A798" s="16"/>
      <c r="B798" s="16"/>
      <c r="C798" s="16"/>
      <c r="D798" s="16"/>
      <c r="E798" s="62"/>
      <c r="F798" s="16"/>
      <c r="G798" s="16"/>
      <c r="H798" s="16"/>
      <c r="I798" s="16"/>
      <c r="J798" s="16"/>
      <c r="K798" s="16"/>
      <c r="L798" s="16"/>
    </row>
    <row r="799">
      <c r="A799" s="16"/>
      <c r="B799" s="16"/>
      <c r="C799" s="16"/>
      <c r="D799" s="16"/>
      <c r="E799" s="62"/>
      <c r="F799" s="16"/>
      <c r="G799" s="16"/>
      <c r="H799" s="16"/>
      <c r="I799" s="16"/>
      <c r="J799" s="16"/>
      <c r="K799" s="16"/>
      <c r="L799" s="16"/>
    </row>
    <row r="800">
      <c r="A800" s="16"/>
      <c r="B800" s="16"/>
      <c r="C800" s="16"/>
      <c r="D800" s="16"/>
      <c r="E800" s="62"/>
      <c r="F800" s="16"/>
      <c r="G800" s="16"/>
      <c r="H800" s="16"/>
      <c r="I800" s="16"/>
      <c r="J800" s="16"/>
      <c r="K800" s="16"/>
      <c r="L800" s="16"/>
    </row>
    <row r="801">
      <c r="A801" s="16"/>
      <c r="B801" s="16"/>
      <c r="C801" s="16"/>
      <c r="D801" s="16"/>
      <c r="E801" s="62"/>
      <c r="F801" s="16"/>
      <c r="G801" s="16"/>
      <c r="H801" s="16"/>
      <c r="I801" s="16"/>
      <c r="J801" s="16"/>
      <c r="K801" s="16"/>
      <c r="L801" s="16"/>
    </row>
    <row r="802">
      <c r="A802" s="16"/>
      <c r="B802" s="16"/>
      <c r="C802" s="16"/>
      <c r="D802" s="16"/>
      <c r="E802" s="62"/>
      <c r="F802" s="16"/>
      <c r="G802" s="16"/>
      <c r="H802" s="16"/>
      <c r="I802" s="16"/>
      <c r="J802" s="16"/>
      <c r="K802" s="16"/>
      <c r="L802" s="16"/>
    </row>
    <row r="803">
      <c r="A803" s="16"/>
      <c r="B803" s="16"/>
      <c r="C803" s="16"/>
      <c r="D803" s="16"/>
      <c r="E803" s="62"/>
      <c r="F803" s="16"/>
      <c r="G803" s="16"/>
      <c r="H803" s="16"/>
      <c r="I803" s="16"/>
      <c r="J803" s="16"/>
      <c r="K803" s="16"/>
      <c r="L803" s="16"/>
    </row>
    <row r="804">
      <c r="A804" s="16"/>
      <c r="B804" s="16"/>
      <c r="C804" s="16"/>
      <c r="D804" s="16"/>
      <c r="E804" s="62"/>
      <c r="F804" s="16"/>
      <c r="G804" s="16"/>
      <c r="H804" s="16"/>
      <c r="I804" s="16"/>
      <c r="J804" s="16"/>
      <c r="K804" s="16"/>
      <c r="L804" s="16"/>
    </row>
    <row r="805">
      <c r="A805" s="16"/>
      <c r="B805" s="16"/>
      <c r="C805" s="16"/>
      <c r="D805" s="16"/>
      <c r="E805" s="62"/>
      <c r="F805" s="16"/>
      <c r="G805" s="16"/>
      <c r="H805" s="16"/>
      <c r="I805" s="16"/>
      <c r="J805" s="16"/>
      <c r="K805" s="16"/>
      <c r="L805" s="16"/>
    </row>
    <row r="806">
      <c r="A806" s="16"/>
      <c r="B806" s="16"/>
      <c r="C806" s="16"/>
      <c r="D806" s="16"/>
      <c r="E806" s="62"/>
      <c r="F806" s="16"/>
      <c r="G806" s="16"/>
      <c r="H806" s="16"/>
      <c r="I806" s="16"/>
      <c r="J806" s="16"/>
      <c r="K806" s="16"/>
      <c r="L806" s="16"/>
    </row>
    <row r="807">
      <c r="A807" s="16"/>
      <c r="B807" s="16"/>
      <c r="C807" s="16"/>
      <c r="D807" s="16"/>
      <c r="E807" s="62"/>
      <c r="F807" s="16"/>
      <c r="G807" s="16"/>
      <c r="H807" s="16"/>
      <c r="I807" s="16"/>
      <c r="J807" s="16"/>
      <c r="K807" s="16"/>
      <c r="L807" s="16"/>
    </row>
    <row r="808">
      <c r="A808" s="16"/>
      <c r="B808" s="16"/>
      <c r="C808" s="16"/>
      <c r="D808" s="16"/>
      <c r="E808" s="62"/>
      <c r="F808" s="16"/>
      <c r="G808" s="16"/>
      <c r="H808" s="16"/>
      <c r="I808" s="16"/>
      <c r="J808" s="16"/>
      <c r="K808" s="16"/>
      <c r="L808" s="16"/>
    </row>
    <row r="809">
      <c r="A809" s="16"/>
      <c r="B809" s="16"/>
      <c r="C809" s="16"/>
      <c r="D809" s="16"/>
      <c r="E809" s="62"/>
      <c r="F809" s="16"/>
      <c r="G809" s="16"/>
      <c r="H809" s="16"/>
      <c r="I809" s="16"/>
      <c r="J809" s="16"/>
      <c r="K809" s="16"/>
      <c r="L809" s="16"/>
    </row>
    <row r="810">
      <c r="A810" s="16"/>
      <c r="B810" s="16"/>
      <c r="C810" s="16"/>
      <c r="D810" s="16"/>
      <c r="E810" s="62"/>
      <c r="F810" s="16"/>
      <c r="G810" s="16"/>
      <c r="H810" s="16"/>
      <c r="I810" s="16"/>
      <c r="J810" s="16"/>
      <c r="K810" s="16"/>
      <c r="L810" s="16"/>
    </row>
    <row r="811">
      <c r="A811" s="16"/>
      <c r="B811" s="16"/>
      <c r="C811" s="16"/>
      <c r="D811" s="16"/>
      <c r="E811" s="62"/>
      <c r="F811" s="16"/>
      <c r="G811" s="16"/>
      <c r="H811" s="16"/>
      <c r="I811" s="16"/>
      <c r="J811" s="16"/>
      <c r="K811" s="16"/>
      <c r="L811" s="16"/>
    </row>
    <row r="812">
      <c r="A812" s="16"/>
      <c r="B812" s="16"/>
      <c r="C812" s="16"/>
      <c r="D812" s="16"/>
      <c r="E812" s="62"/>
      <c r="F812" s="16"/>
      <c r="G812" s="16"/>
      <c r="H812" s="16"/>
      <c r="I812" s="16"/>
      <c r="J812" s="16"/>
      <c r="K812" s="16"/>
      <c r="L812" s="16"/>
    </row>
    <row r="813">
      <c r="A813" s="16"/>
      <c r="B813" s="16"/>
      <c r="C813" s="16"/>
      <c r="D813" s="16"/>
      <c r="E813" s="62"/>
      <c r="F813" s="16"/>
      <c r="G813" s="16"/>
      <c r="H813" s="16"/>
      <c r="I813" s="16"/>
      <c r="J813" s="16"/>
      <c r="K813" s="16"/>
      <c r="L813" s="16"/>
    </row>
    <row r="814">
      <c r="A814" s="16"/>
      <c r="B814" s="16"/>
      <c r="C814" s="16"/>
      <c r="D814" s="16"/>
      <c r="E814" s="62"/>
      <c r="F814" s="16"/>
      <c r="G814" s="16"/>
      <c r="H814" s="16"/>
      <c r="I814" s="16"/>
      <c r="J814" s="16"/>
      <c r="K814" s="16"/>
      <c r="L814" s="16"/>
    </row>
    <row r="815">
      <c r="A815" s="16"/>
      <c r="B815" s="16"/>
      <c r="C815" s="16"/>
      <c r="D815" s="16"/>
      <c r="E815" s="62"/>
      <c r="F815" s="16"/>
      <c r="G815" s="16"/>
      <c r="H815" s="16"/>
      <c r="I815" s="16"/>
      <c r="J815" s="16"/>
      <c r="K815" s="16"/>
      <c r="L815" s="16"/>
    </row>
    <row r="816">
      <c r="A816" s="16"/>
      <c r="B816" s="16"/>
      <c r="C816" s="16"/>
      <c r="D816" s="16"/>
      <c r="E816" s="62"/>
      <c r="F816" s="16"/>
      <c r="G816" s="16"/>
      <c r="H816" s="16"/>
      <c r="I816" s="16"/>
      <c r="J816" s="16"/>
      <c r="K816" s="16"/>
      <c r="L816" s="16"/>
    </row>
    <row r="817">
      <c r="A817" s="16"/>
      <c r="B817" s="16"/>
      <c r="C817" s="16"/>
      <c r="D817" s="16"/>
      <c r="E817" s="62"/>
      <c r="F817" s="16"/>
      <c r="G817" s="16"/>
      <c r="H817" s="16"/>
      <c r="I817" s="16"/>
      <c r="J817" s="16"/>
      <c r="K817" s="16"/>
      <c r="L817" s="16"/>
    </row>
    <row r="818">
      <c r="A818" s="16"/>
      <c r="B818" s="16"/>
      <c r="C818" s="16"/>
      <c r="D818" s="16"/>
      <c r="E818" s="62"/>
      <c r="F818" s="16"/>
      <c r="G818" s="16"/>
      <c r="H818" s="16"/>
      <c r="I818" s="16"/>
      <c r="J818" s="16"/>
      <c r="K818" s="16"/>
      <c r="L818" s="16"/>
    </row>
    <row r="819">
      <c r="A819" s="16"/>
      <c r="B819" s="16"/>
      <c r="C819" s="16"/>
      <c r="D819" s="16"/>
      <c r="E819" s="62"/>
      <c r="F819" s="16"/>
      <c r="G819" s="16"/>
      <c r="H819" s="16"/>
      <c r="I819" s="16"/>
      <c r="J819" s="16"/>
      <c r="K819" s="16"/>
      <c r="L819" s="16"/>
    </row>
    <row r="820">
      <c r="A820" s="16"/>
      <c r="B820" s="16"/>
      <c r="C820" s="16"/>
      <c r="D820" s="16"/>
      <c r="E820" s="62"/>
      <c r="F820" s="16"/>
      <c r="G820" s="16"/>
      <c r="H820" s="16"/>
      <c r="I820" s="16"/>
      <c r="J820" s="16"/>
      <c r="K820" s="16"/>
      <c r="L820" s="16"/>
    </row>
    <row r="821">
      <c r="A821" s="16"/>
      <c r="B821" s="16"/>
      <c r="C821" s="16"/>
      <c r="D821" s="16"/>
      <c r="E821" s="62"/>
      <c r="F821" s="16"/>
      <c r="G821" s="16"/>
      <c r="H821" s="16"/>
      <c r="I821" s="16"/>
      <c r="J821" s="16"/>
      <c r="K821" s="16"/>
      <c r="L821" s="16"/>
    </row>
    <row r="822">
      <c r="A822" s="16"/>
      <c r="B822" s="16"/>
      <c r="C822" s="16"/>
      <c r="D822" s="16"/>
      <c r="E822" s="62"/>
      <c r="F822" s="16"/>
      <c r="G822" s="16"/>
      <c r="H822" s="16"/>
      <c r="I822" s="16"/>
      <c r="J822" s="16"/>
      <c r="K822" s="16"/>
      <c r="L822" s="16"/>
    </row>
    <row r="823">
      <c r="A823" s="16"/>
      <c r="B823" s="16"/>
      <c r="C823" s="16"/>
      <c r="D823" s="16"/>
      <c r="E823" s="62"/>
      <c r="F823" s="16"/>
      <c r="G823" s="16"/>
      <c r="H823" s="16"/>
      <c r="I823" s="16"/>
      <c r="J823" s="16"/>
      <c r="K823" s="16"/>
      <c r="L823" s="16"/>
    </row>
    <row r="824">
      <c r="A824" s="16"/>
      <c r="B824" s="16"/>
      <c r="C824" s="16"/>
      <c r="D824" s="16"/>
      <c r="E824" s="62"/>
      <c r="F824" s="16"/>
      <c r="G824" s="16"/>
      <c r="H824" s="16"/>
      <c r="I824" s="16"/>
      <c r="J824" s="16"/>
      <c r="K824" s="16"/>
      <c r="L824" s="16"/>
    </row>
    <row r="825">
      <c r="A825" s="16"/>
      <c r="B825" s="16"/>
      <c r="C825" s="16"/>
      <c r="D825" s="16"/>
      <c r="E825" s="62"/>
      <c r="F825" s="16"/>
      <c r="G825" s="16"/>
      <c r="H825" s="16"/>
      <c r="I825" s="16"/>
      <c r="J825" s="16"/>
      <c r="K825" s="16"/>
      <c r="L825" s="16"/>
    </row>
    <row r="826">
      <c r="A826" s="16"/>
      <c r="B826" s="16"/>
      <c r="C826" s="16"/>
      <c r="D826" s="16"/>
      <c r="E826" s="62"/>
      <c r="F826" s="16"/>
      <c r="G826" s="16"/>
      <c r="H826" s="16"/>
      <c r="I826" s="16"/>
      <c r="J826" s="16"/>
      <c r="K826" s="16"/>
      <c r="L826" s="16"/>
    </row>
    <row r="827">
      <c r="A827" s="16"/>
      <c r="B827" s="16"/>
      <c r="C827" s="16"/>
      <c r="D827" s="16"/>
      <c r="E827" s="62"/>
      <c r="F827" s="16"/>
      <c r="G827" s="16"/>
      <c r="H827" s="16"/>
      <c r="I827" s="16"/>
      <c r="J827" s="16"/>
      <c r="K827" s="16"/>
      <c r="L827" s="16"/>
    </row>
    <row r="828">
      <c r="A828" s="16"/>
      <c r="B828" s="16"/>
      <c r="C828" s="16"/>
      <c r="D828" s="16"/>
      <c r="E828" s="62"/>
      <c r="F828" s="16"/>
      <c r="G828" s="16"/>
      <c r="H828" s="16"/>
      <c r="I828" s="16"/>
      <c r="J828" s="16"/>
      <c r="K828" s="16"/>
      <c r="L828" s="16"/>
    </row>
    <row r="829">
      <c r="A829" s="16"/>
      <c r="B829" s="16"/>
      <c r="C829" s="16"/>
      <c r="D829" s="16"/>
      <c r="E829" s="62"/>
      <c r="F829" s="16"/>
      <c r="G829" s="16"/>
      <c r="H829" s="16"/>
      <c r="I829" s="16"/>
      <c r="J829" s="16"/>
      <c r="K829" s="16"/>
      <c r="L829" s="16"/>
    </row>
    <row r="830">
      <c r="A830" s="16"/>
      <c r="B830" s="16"/>
      <c r="C830" s="16"/>
      <c r="D830" s="16"/>
      <c r="E830" s="62"/>
      <c r="F830" s="16"/>
      <c r="G830" s="16"/>
      <c r="H830" s="16"/>
      <c r="I830" s="16"/>
      <c r="J830" s="16"/>
      <c r="K830" s="16"/>
      <c r="L830" s="16"/>
    </row>
    <row r="831">
      <c r="A831" s="16"/>
      <c r="B831" s="16"/>
      <c r="C831" s="16"/>
      <c r="D831" s="16"/>
      <c r="E831" s="62"/>
      <c r="F831" s="16"/>
      <c r="G831" s="16"/>
      <c r="H831" s="16"/>
      <c r="I831" s="16"/>
      <c r="J831" s="16"/>
      <c r="K831" s="16"/>
      <c r="L831" s="16"/>
    </row>
    <row r="832">
      <c r="A832" s="16"/>
      <c r="B832" s="16"/>
      <c r="C832" s="16"/>
      <c r="D832" s="16"/>
      <c r="E832" s="62"/>
      <c r="F832" s="16"/>
      <c r="G832" s="16"/>
      <c r="H832" s="16"/>
      <c r="I832" s="16"/>
      <c r="J832" s="16"/>
      <c r="K832" s="16"/>
      <c r="L832" s="16"/>
    </row>
    <row r="833">
      <c r="A833" s="16"/>
      <c r="B833" s="16"/>
      <c r="C833" s="16"/>
      <c r="D833" s="16"/>
      <c r="E833" s="62"/>
      <c r="F833" s="16"/>
      <c r="G833" s="16"/>
      <c r="H833" s="16"/>
      <c r="I833" s="16"/>
      <c r="J833" s="16"/>
      <c r="K833" s="16"/>
      <c r="L833" s="16"/>
    </row>
    <row r="834">
      <c r="A834" s="16"/>
      <c r="B834" s="16"/>
      <c r="C834" s="16"/>
      <c r="D834" s="16"/>
      <c r="E834" s="62"/>
      <c r="F834" s="16"/>
      <c r="G834" s="16"/>
      <c r="H834" s="16"/>
      <c r="I834" s="16"/>
      <c r="J834" s="16"/>
      <c r="K834" s="16"/>
      <c r="L834" s="16"/>
    </row>
    <row r="835">
      <c r="A835" s="16"/>
      <c r="B835" s="16"/>
      <c r="C835" s="16"/>
      <c r="D835" s="16"/>
      <c r="E835" s="62"/>
      <c r="F835" s="16"/>
      <c r="G835" s="16"/>
      <c r="H835" s="16"/>
      <c r="I835" s="16"/>
      <c r="J835" s="16"/>
      <c r="K835" s="16"/>
      <c r="L835" s="16"/>
    </row>
    <row r="836">
      <c r="A836" s="16"/>
      <c r="B836" s="16"/>
      <c r="C836" s="16"/>
      <c r="D836" s="16"/>
      <c r="E836" s="62"/>
      <c r="F836" s="16"/>
      <c r="G836" s="16"/>
      <c r="H836" s="16"/>
      <c r="I836" s="16"/>
      <c r="J836" s="16"/>
      <c r="K836" s="16"/>
      <c r="L836" s="16"/>
    </row>
    <row r="837">
      <c r="A837" s="16"/>
      <c r="B837" s="16"/>
      <c r="C837" s="16"/>
      <c r="D837" s="16"/>
      <c r="E837" s="62"/>
      <c r="F837" s="16"/>
      <c r="G837" s="16"/>
      <c r="H837" s="16"/>
      <c r="I837" s="16"/>
      <c r="J837" s="16"/>
      <c r="K837" s="16"/>
      <c r="L837" s="16"/>
    </row>
    <row r="838">
      <c r="A838" s="16"/>
      <c r="B838" s="16"/>
      <c r="C838" s="16"/>
      <c r="D838" s="16"/>
      <c r="E838" s="62"/>
      <c r="F838" s="16"/>
      <c r="G838" s="16"/>
      <c r="H838" s="16"/>
      <c r="I838" s="16"/>
      <c r="J838" s="16"/>
      <c r="K838" s="16"/>
      <c r="L838" s="16"/>
    </row>
    <row r="839">
      <c r="A839" s="16"/>
      <c r="B839" s="16"/>
      <c r="C839" s="16"/>
      <c r="D839" s="16"/>
      <c r="E839" s="62"/>
      <c r="F839" s="16"/>
      <c r="G839" s="16"/>
      <c r="H839" s="16"/>
      <c r="I839" s="16"/>
      <c r="J839" s="16"/>
      <c r="K839" s="16"/>
      <c r="L839" s="16"/>
    </row>
    <row r="840">
      <c r="A840" s="16"/>
      <c r="B840" s="16"/>
      <c r="C840" s="16"/>
      <c r="D840" s="16"/>
      <c r="E840" s="62"/>
      <c r="F840" s="16"/>
      <c r="G840" s="16"/>
      <c r="H840" s="16"/>
      <c r="I840" s="16"/>
      <c r="J840" s="16"/>
      <c r="K840" s="16"/>
      <c r="L840" s="16"/>
    </row>
    <row r="841">
      <c r="A841" s="16"/>
      <c r="B841" s="16"/>
      <c r="C841" s="16"/>
      <c r="D841" s="16"/>
      <c r="E841" s="62"/>
      <c r="F841" s="16"/>
      <c r="G841" s="16"/>
      <c r="H841" s="16"/>
      <c r="I841" s="16"/>
      <c r="J841" s="16"/>
      <c r="K841" s="16"/>
      <c r="L841" s="16"/>
    </row>
    <row r="842">
      <c r="A842" s="16"/>
      <c r="B842" s="16"/>
      <c r="C842" s="16"/>
      <c r="D842" s="16"/>
      <c r="E842" s="62"/>
      <c r="F842" s="16"/>
      <c r="G842" s="16"/>
      <c r="H842" s="16"/>
      <c r="I842" s="16"/>
      <c r="J842" s="16"/>
      <c r="K842" s="16"/>
      <c r="L842" s="16"/>
    </row>
    <row r="843">
      <c r="A843" s="16"/>
      <c r="B843" s="16"/>
      <c r="C843" s="16"/>
      <c r="D843" s="16"/>
      <c r="E843" s="62"/>
      <c r="F843" s="16"/>
      <c r="G843" s="16"/>
      <c r="H843" s="16"/>
      <c r="I843" s="16"/>
      <c r="J843" s="16"/>
      <c r="K843" s="16"/>
      <c r="L843" s="16"/>
    </row>
    <row r="844">
      <c r="A844" s="16"/>
      <c r="B844" s="16"/>
      <c r="C844" s="16"/>
      <c r="D844" s="16"/>
      <c r="E844" s="62"/>
      <c r="F844" s="16"/>
      <c r="G844" s="16"/>
      <c r="H844" s="16"/>
      <c r="I844" s="16"/>
      <c r="J844" s="16"/>
      <c r="K844" s="16"/>
      <c r="L844" s="16"/>
    </row>
    <row r="845">
      <c r="A845" s="16"/>
      <c r="B845" s="16"/>
      <c r="C845" s="16"/>
      <c r="D845" s="16"/>
      <c r="E845" s="62"/>
      <c r="F845" s="16"/>
      <c r="G845" s="16"/>
      <c r="H845" s="16"/>
      <c r="I845" s="16"/>
      <c r="J845" s="16"/>
      <c r="K845" s="16"/>
      <c r="L845" s="16"/>
    </row>
    <row r="846">
      <c r="A846" s="16"/>
      <c r="B846" s="16"/>
      <c r="C846" s="16"/>
      <c r="D846" s="16"/>
      <c r="E846" s="62"/>
      <c r="F846" s="16"/>
      <c r="G846" s="16"/>
      <c r="H846" s="16"/>
      <c r="I846" s="16"/>
      <c r="J846" s="16"/>
      <c r="K846" s="16"/>
      <c r="L846" s="16"/>
    </row>
    <row r="847">
      <c r="A847" s="16"/>
      <c r="B847" s="16"/>
      <c r="C847" s="16"/>
      <c r="D847" s="16"/>
      <c r="E847" s="62"/>
      <c r="F847" s="16"/>
      <c r="G847" s="16"/>
      <c r="H847" s="16"/>
      <c r="I847" s="16"/>
      <c r="J847" s="16"/>
      <c r="K847" s="16"/>
      <c r="L847" s="16"/>
    </row>
    <row r="848">
      <c r="A848" s="16"/>
      <c r="B848" s="16"/>
      <c r="C848" s="16"/>
      <c r="D848" s="16"/>
      <c r="E848" s="62"/>
      <c r="F848" s="16"/>
      <c r="G848" s="16"/>
      <c r="H848" s="16"/>
      <c r="I848" s="16"/>
      <c r="J848" s="16"/>
      <c r="K848" s="16"/>
      <c r="L848" s="16"/>
    </row>
    <row r="849">
      <c r="A849" s="16"/>
      <c r="B849" s="16"/>
      <c r="C849" s="16"/>
      <c r="D849" s="16"/>
      <c r="E849" s="62"/>
      <c r="F849" s="16"/>
      <c r="G849" s="16"/>
      <c r="H849" s="16"/>
      <c r="I849" s="16"/>
      <c r="J849" s="16"/>
      <c r="K849" s="16"/>
      <c r="L849" s="16"/>
    </row>
    <row r="850">
      <c r="A850" s="16"/>
      <c r="B850" s="16"/>
      <c r="C850" s="16"/>
      <c r="D850" s="16"/>
      <c r="E850" s="62"/>
      <c r="F850" s="16"/>
      <c r="G850" s="16"/>
      <c r="H850" s="16"/>
      <c r="I850" s="16"/>
      <c r="J850" s="16"/>
      <c r="K850" s="16"/>
      <c r="L850" s="16"/>
    </row>
    <row r="851">
      <c r="A851" s="16"/>
      <c r="B851" s="16"/>
      <c r="C851" s="16"/>
      <c r="D851" s="16"/>
      <c r="E851" s="62"/>
      <c r="F851" s="16"/>
      <c r="G851" s="16"/>
      <c r="H851" s="16"/>
      <c r="I851" s="16"/>
      <c r="J851" s="16"/>
      <c r="K851" s="16"/>
      <c r="L851" s="16"/>
    </row>
    <row r="852">
      <c r="A852" s="16"/>
      <c r="B852" s="16"/>
      <c r="C852" s="16"/>
      <c r="D852" s="16"/>
      <c r="E852" s="62"/>
      <c r="F852" s="16"/>
      <c r="G852" s="16"/>
      <c r="H852" s="16"/>
      <c r="I852" s="16"/>
      <c r="J852" s="16"/>
      <c r="K852" s="16"/>
      <c r="L852" s="16"/>
    </row>
    <row r="853">
      <c r="A853" s="16"/>
      <c r="B853" s="16"/>
      <c r="C853" s="16"/>
      <c r="D853" s="16"/>
      <c r="E853" s="62"/>
      <c r="F853" s="16"/>
      <c r="G853" s="16"/>
      <c r="H853" s="16"/>
      <c r="I853" s="16"/>
      <c r="J853" s="16"/>
      <c r="K853" s="16"/>
      <c r="L853" s="16"/>
    </row>
    <row r="854">
      <c r="A854" s="16"/>
      <c r="B854" s="16"/>
      <c r="C854" s="16"/>
      <c r="D854" s="16"/>
      <c r="E854" s="62"/>
      <c r="F854" s="16"/>
      <c r="G854" s="16"/>
      <c r="H854" s="16"/>
      <c r="I854" s="16"/>
      <c r="J854" s="16"/>
      <c r="K854" s="16"/>
      <c r="L854" s="16"/>
    </row>
    <row r="855">
      <c r="A855" s="16"/>
      <c r="B855" s="16"/>
      <c r="C855" s="16"/>
      <c r="D855" s="16"/>
      <c r="E855" s="62"/>
      <c r="F855" s="16"/>
      <c r="G855" s="16"/>
      <c r="H855" s="16"/>
      <c r="I855" s="16"/>
      <c r="J855" s="16"/>
      <c r="K855" s="16"/>
      <c r="L855" s="16"/>
    </row>
    <row r="856">
      <c r="A856" s="16"/>
      <c r="B856" s="16"/>
      <c r="C856" s="16"/>
      <c r="D856" s="16"/>
      <c r="E856" s="62"/>
      <c r="F856" s="16"/>
      <c r="G856" s="16"/>
      <c r="H856" s="16"/>
      <c r="I856" s="16"/>
      <c r="J856" s="16"/>
      <c r="K856" s="16"/>
      <c r="L856" s="16"/>
    </row>
    <row r="857">
      <c r="A857" s="16"/>
      <c r="B857" s="16"/>
      <c r="C857" s="16"/>
      <c r="D857" s="16"/>
      <c r="E857" s="62"/>
      <c r="F857" s="16"/>
      <c r="G857" s="16"/>
      <c r="H857" s="16"/>
      <c r="I857" s="16"/>
      <c r="J857" s="16"/>
      <c r="K857" s="16"/>
      <c r="L857" s="16"/>
    </row>
    <row r="858">
      <c r="A858" s="16"/>
      <c r="B858" s="16"/>
      <c r="C858" s="16"/>
      <c r="D858" s="16"/>
      <c r="E858" s="62"/>
      <c r="F858" s="16"/>
      <c r="G858" s="16"/>
      <c r="H858" s="16"/>
      <c r="I858" s="16"/>
      <c r="J858" s="16"/>
      <c r="K858" s="16"/>
      <c r="L858" s="16"/>
    </row>
    <row r="859">
      <c r="A859" s="16"/>
      <c r="B859" s="16"/>
      <c r="C859" s="16"/>
      <c r="D859" s="16"/>
      <c r="E859" s="62"/>
      <c r="F859" s="16"/>
      <c r="G859" s="16"/>
      <c r="H859" s="16"/>
      <c r="I859" s="16"/>
      <c r="J859" s="16"/>
      <c r="K859" s="16"/>
      <c r="L859" s="16"/>
    </row>
    <row r="860">
      <c r="A860" s="16"/>
      <c r="B860" s="16"/>
      <c r="C860" s="16"/>
      <c r="D860" s="16"/>
      <c r="E860" s="62"/>
      <c r="F860" s="16"/>
      <c r="G860" s="16"/>
      <c r="H860" s="16"/>
      <c r="I860" s="16"/>
      <c r="J860" s="16"/>
      <c r="K860" s="16"/>
      <c r="L860" s="16"/>
    </row>
    <row r="861">
      <c r="A861" s="16"/>
      <c r="B861" s="16"/>
      <c r="C861" s="16"/>
      <c r="D861" s="16"/>
      <c r="E861" s="62"/>
      <c r="F861" s="16"/>
      <c r="G861" s="16"/>
      <c r="H861" s="16"/>
      <c r="I861" s="16"/>
      <c r="J861" s="16"/>
      <c r="K861" s="16"/>
      <c r="L861" s="16"/>
    </row>
    <row r="862">
      <c r="A862" s="16"/>
      <c r="B862" s="16"/>
      <c r="C862" s="16"/>
      <c r="D862" s="16"/>
      <c r="E862" s="62"/>
      <c r="F862" s="16"/>
      <c r="G862" s="16"/>
      <c r="H862" s="16"/>
      <c r="I862" s="16"/>
      <c r="J862" s="16"/>
      <c r="K862" s="16"/>
      <c r="L862" s="16"/>
    </row>
    <row r="863">
      <c r="A863" s="16"/>
      <c r="B863" s="16"/>
      <c r="C863" s="16"/>
      <c r="D863" s="16"/>
      <c r="E863" s="62"/>
      <c r="F863" s="16"/>
      <c r="G863" s="16"/>
      <c r="H863" s="16"/>
      <c r="I863" s="16"/>
      <c r="J863" s="16"/>
      <c r="K863" s="16"/>
      <c r="L863" s="16"/>
    </row>
    <row r="864">
      <c r="A864" s="16"/>
      <c r="B864" s="16"/>
      <c r="C864" s="16"/>
      <c r="D864" s="16"/>
      <c r="E864" s="62"/>
      <c r="F864" s="16"/>
      <c r="G864" s="16"/>
      <c r="H864" s="16"/>
      <c r="I864" s="16"/>
      <c r="J864" s="16"/>
      <c r="K864" s="16"/>
      <c r="L864" s="16"/>
    </row>
    <row r="865">
      <c r="A865" s="16"/>
      <c r="B865" s="16"/>
      <c r="C865" s="16"/>
      <c r="D865" s="16"/>
      <c r="E865" s="62"/>
      <c r="F865" s="16"/>
      <c r="G865" s="16"/>
      <c r="H865" s="16"/>
      <c r="I865" s="16"/>
      <c r="J865" s="16"/>
      <c r="K865" s="16"/>
      <c r="L865" s="16"/>
    </row>
    <row r="866">
      <c r="A866" s="16"/>
      <c r="B866" s="16"/>
      <c r="C866" s="16"/>
      <c r="D866" s="16"/>
      <c r="E866" s="62"/>
      <c r="F866" s="16"/>
      <c r="G866" s="16"/>
      <c r="H866" s="16"/>
      <c r="I866" s="16"/>
      <c r="J866" s="16"/>
      <c r="K866" s="16"/>
      <c r="L866" s="16"/>
    </row>
    <row r="867">
      <c r="A867" s="16"/>
      <c r="B867" s="16"/>
      <c r="C867" s="16"/>
      <c r="D867" s="16"/>
      <c r="E867" s="62"/>
      <c r="F867" s="16"/>
      <c r="G867" s="16"/>
      <c r="H867" s="16"/>
      <c r="I867" s="16"/>
      <c r="J867" s="16"/>
      <c r="K867" s="16"/>
      <c r="L867" s="16"/>
    </row>
    <row r="868">
      <c r="A868" s="16"/>
      <c r="B868" s="16"/>
      <c r="C868" s="16"/>
      <c r="D868" s="16"/>
      <c r="E868" s="62"/>
      <c r="F868" s="16"/>
      <c r="G868" s="16"/>
      <c r="H868" s="16"/>
      <c r="I868" s="16"/>
      <c r="J868" s="16"/>
      <c r="K868" s="16"/>
      <c r="L868" s="16"/>
    </row>
    <row r="869">
      <c r="A869" s="16"/>
      <c r="B869" s="16"/>
      <c r="C869" s="16"/>
      <c r="D869" s="16"/>
      <c r="E869" s="62"/>
      <c r="F869" s="16"/>
      <c r="G869" s="16"/>
      <c r="H869" s="16"/>
      <c r="I869" s="16"/>
      <c r="J869" s="16"/>
      <c r="K869" s="16"/>
      <c r="L869" s="16"/>
    </row>
    <row r="870">
      <c r="A870" s="16"/>
      <c r="B870" s="16"/>
      <c r="C870" s="16"/>
      <c r="D870" s="16"/>
      <c r="E870" s="62"/>
      <c r="F870" s="16"/>
      <c r="G870" s="16"/>
      <c r="H870" s="16"/>
      <c r="I870" s="16"/>
      <c r="J870" s="16"/>
      <c r="K870" s="16"/>
      <c r="L870" s="16"/>
    </row>
    <row r="871">
      <c r="A871" s="16"/>
      <c r="B871" s="16"/>
      <c r="C871" s="16"/>
      <c r="D871" s="16"/>
      <c r="E871" s="62"/>
      <c r="F871" s="16"/>
      <c r="G871" s="16"/>
      <c r="H871" s="16"/>
      <c r="I871" s="16"/>
      <c r="J871" s="16"/>
      <c r="K871" s="16"/>
      <c r="L871" s="16"/>
    </row>
    <row r="872">
      <c r="A872" s="16"/>
      <c r="B872" s="16"/>
      <c r="C872" s="16"/>
      <c r="D872" s="16"/>
      <c r="E872" s="62"/>
      <c r="F872" s="16"/>
      <c r="G872" s="16"/>
      <c r="H872" s="16"/>
      <c r="I872" s="16"/>
      <c r="J872" s="16"/>
      <c r="K872" s="16"/>
      <c r="L872" s="16"/>
    </row>
    <row r="873">
      <c r="A873" s="16"/>
      <c r="B873" s="16"/>
      <c r="C873" s="16"/>
      <c r="D873" s="16"/>
      <c r="E873" s="62"/>
      <c r="F873" s="16"/>
      <c r="G873" s="16"/>
      <c r="H873" s="16"/>
      <c r="I873" s="16"/>
      <c r="J873" s="16"/>
      <c r="K873" s="16"/>
      <c r="L873" s="16"/>
    </row>
    <row r="874">
      <c r="A874" s="16"/>
      <c r="B874" s="16"/>
      <c r="C874" s="16"/>
      <c r="D874" s="16"/>
      <c r="E874" s="62"/>
      <c r="F874" s="16"/>
      <c r="G874" s="16"/>
      <c r="H874" s="16"/>
      <c r="I874" s="16"/>
      <c r="J874" s="16"/>
      <c r="K874" s="16"/>
      <c r="L874" s="16"/>
    </row>
    <row r="875">
      <c r="A875" s="16"/>
      <c r="B875" s="16"/>
      <c r="C875" s="16"/>
      <c r="D875" s="16"/>
      <c r="E875" s="62"/>
      <c r="F875" s="16"/>
      <c r="G875" s="16"/>
      <c r="H875" s="16"/>
      <c r="I875" s="16"/>
      <c r="J875" s="16"/>
      <c r="K875" s="16"/>
      <c r="L875" s="16"/>
    </row>
    <row r="876">
      <c r="A876" s="16"/>
      <c r="B876" s="16"/>
      <c r="C876" s="16"/>
      <c r="D876" s="16"/>
      <c r="E876" s="62"/>
      <c r="F876" s="16"/>
      <c r="G876" s="16"/>
      <c r="H876" s="16"/>
      <c r="I876" s="16"/>
      <c r="J876" s="16"/>
      <c r="K876" s="16"/>
      <c r="L876" s="16"/>
    </row>
    <row r="877">
      <c r="A877" s="16"/>
      <c r="B877" s="16"/>
      <c r="C877" s="16"/>
      <c r="D877" s="16"/>
      <c r="E877" s="62"/>
      <c r="F877" s="16"/>
      <c r="G877" s="16"/>
      <c r="H877" s="16"/>
      <c r="I877" s="16"/>
      <c r="J877" s="16"/>
      <c r="K877" s="16"/>
      <c r="L877" s="16"/>
    </row>
    <row r="878">
      <c r="A878" s="16"/>
      <c r="B878" s="16"/>
      <c r="C878" s="16"/>
      <c r="D878" s="16"/>
      <c r="E878" s="62"/>
      <c r="F878" s="16"/>
      <c r="G878" s="16"/>
      <c r="H878" s="16"/>
      <c r="I878" s="16"/>
      <c r="J878" s="16"/>
      <c r="K878" s="16"/>
      <c r="L878" s="16"/>
    </row>
    <row r="879">
      <c r="A879" s="16"/>
      <c r="B879" s="16"/>
      <c r="C879" s="16"/>
      <c r="D879" s="16"/>
      <c r="E879" s="62"/>
      <c r="F879" s="16"/>
      <c r="G879" s="16"/>
      <c r="H879" s="16"/>
      <c r="I879" s="16"/>
      <c r="J879" s="16"/>
      <c r="K879" s="16"/>
      <c r="L879" s="16"/>
    </row>
    <row r="880">
      <c r="A880" s="16"/>
      <c r="B880" s="16"/>
      <c r="C880" s="16"/>
      <c r="D880" s="16"/>
      <c r="E880" s="62"/>
      <c r="F880" s="16"/>
      <c r="G880" s="16"/>
      <c r="H880" s="16"/>
      <c r="I880" s="16"/>
      <c r="J880" s="16"/>
      <c r="K880" s="16"/>
      <c r="L880" s="16"/>
    </row>
    <row r="881">
      <c r="A881" s="16"/>
      <c r="B881" s="16"/>
      <c r="C881" s="16"/>
      <c r="D881" s="16"/>
      <c r="E881" s="62"/>
      <c r="F881" s="16"/>
      <c r="G881" s="16"/>
      <c r="H881" s="16"/>
      <c r="I881" s="16"/>
      <c r="J881" s="16"/>
      <c r="K881" s="16"/>
      <c r="L881" s="16"/>
    </row>
    <row r="882">
      <c r="A882" s="16"/>
      <c r="B882" s="16"/>
      <c r="C882" s="16"/>
      <c r="D882" s="16"/>
      <c r="E882" s="62"/>
      <c r="F882" s="16"/>
      <c r="G882" s="16"/>
      <c r="H882" s="16"/>
      <c r="I882" s="16"/>
      <c r="J882" s="16"/>
      <c r="K882" s="16"/>
      <c r="L882" s="16"/>
    </row>
    <row r="883">
      <c r="A883" s="16"/>
      <c r="B883" s="16"/>
      <c r="C883" s="16"/>
      <c r="D883" s="16"/>
      <c r="E883" s="62"/>
      <c r="F883" s="16"/>
      <c r="G883" s="16"/>
      <c r="H883" s="16"/>
      <c r="I883" s="16"/>
      <c r="J883" s="16"/>
      <c r="K883" s="16"/>
      <c r="L883" s="16"/>
    </row>
    <row r="884">
      <c r="A884" s="16"/>
      <c r="B884" s="16"/>
      <c r="C884" s="16"/>
      <c r="D884" s="16"/>
      <c r="E884" s="62"/>
      <c r="F884" s="16"/>
      <c r="G884" s="16"/>
      <c r="H884" s="16"/>
      <c r="I884" s="16"/>
      <c r="J884" s="16"/>
      <c r="K884" s="16"/>
      <c r="L884" s="16"/>
    </row>
    <row r="885">
      <c r="A885" s="16"/>
      <c r="B885" s="16"/>
      <c r="C885" s="16"/>
      <c r="D885" s="16"/>
      <c r="E885" s="62"/>
      <c r="F885" s="16"/>
      <c r="G885" s="16"/>
      <c r="H885" s="16"/>
      <c r="I885" s="16"/>
      <c r="J885" s="16"/>
      <c r="K885" s="16"/>
      <c r="L885" s="16"/>
    </row>
    <row r="886">
      <c r="A886" s="16"/>
      <c r="B886" s="16"/>
      <c r="C886" s="16"/>
      <c r="D886" s="16"/>
      <c r="E886" s="62"/>
      <c r="F886" s="16"/>
      <c r="G886" s="16"/>
      <c r="H886" s="16"/>
      <c r="I886" s="16"/>
      <c r="J886" s="16"/>
      <c r="K886" s="16"/>
      <c r="L886" s="16"/>
    </row>
    <row r="887">
      <c r="A887" s="16"/>
      <c r="B887" s="16"/>
      <c r="C887" s="16"/>
      <c r="D887" s="16"/>
      <c r="E887" s="62"/>
      <c r="F887" s="16"/>
      <c r="G887" s="16"/>
      <c r="H887" s="16"/>
      <c r="I887" s="16"/>
      <c r="J887" s="16"/>
      <c r="K887" s="16"/>
      <c r="L887" s="16"/>
    </row>
    <row r="888">
      <c r="A888" s="16"/>
      <c r="B888" s="16"/>
      <c r="C888" s="16"/>
      <c r="D888" s="16"/>
      <c r="E888" s="62"/>
      <c r="F888" s="16"/>
      <c r="G888" s="16"/>
      <c r="H888" s="16"/>
      <c r="I888" s="16"/>
      <c r="J888" s="16"/>
      <c r="K888" s="16"/>
      <c r="L888" s="16"/>
    </row>
    <row r="889">
      <c r="A889" s="16"/>
      <c r="B889" s="16"/>
      <c r="C889" s="16"/>
      <c r="D889" s="16"/>
      <c r="E889" s="62"/>
      <c r="F889" s="16"/>
      <c r="G889" s="16"/>
      <c r="H889" s="16"/>
      <c r="I889" s="16"/>
      <c r="J889" s="16"/>
      <c r="K889" s="16"/>
      <c r="L889" s="16"/>
    </row>
    <row r="890">
      <c r="A890" s="16"/>
      <c r="B890" s="16"/>
      <c r="C890" s="16"/>
      <c r="D890" s="16"/>
      <c r="E890" s="62"/>
      <c r="F890" s="16"/>
      <c r="G890" s="16"/>
      <c r="H890" s="16"/>
      <c r="I890" s="16"/>
      <c r="J890" s="16"/>
      <c r="K890" s="16"/>
      <c r="L890" s="16"/>
    </row>
    <row r="891">
      <c r="A891" s="16"/>
      <c r="B891" s="16"/>
      <c r="C891" s="16"/>
      <c r="D891" s="16"/>
      <c r="E891" s="62"/>
      <c r="F891" s="16"/>
      <c r="G891" s="16"/>
      <c r="H891" s="16"/>
      <c r="I891" s="16"/>
      <c r="J891" s="16"/>
      <c r="K891" s="16"/>
      <c r="L891" s="16"/>
    </row>
    <row r="892">
      <c r="A892" s="16"/>
      <c r="B892" s="16"/>
      <c r="C892" s="16"/>
      <c r="D892" s="16"/>
      <c r="E892" s="62"/>
      <c r="F892" s="16"/>
      <c r="G892" s="16"/>
      <c r="H892" s="16"/>
      <c r="I892" s="16"/>
      <c r="J892" s="16"/>
      <c r="K892" s="16"/>
      <c r="L892" s="16"/>
    </row>
    <row r="893">
      <c r="A893" s="16"/>
      <c r="B893" s="16"/>
      <c r="C893" s="16"/>
      <c r="D893" s="16"/>
      <c r="E893" s="62"/>
      <c r="F893" s="16"/>
      <c r="G893" s="16"/>
      <c r="H893" s="16"/>
      <c r="I893" s="16"/>
      <c r="J893" s="16"/>
      <c r="K893" s="16"/>
      <c r="L893" s="16"/>
    </row>
    <row r="894">
      <c r="A894" s="16"/>
      <c r="B894" s="16"/>
      <c r="C894" s="16"/>
      <c r="D894" s="16"/>
      <c r="E894" s="62"/>
      <c r="F894" s="16"/>
      <c r="G894" s="16"/>
      <c r="H894" s="16"/>
      <c r="I894" s="16"/>
      <c r="J894" s="16"/>
      <c r="K894" s="16"/>
      <c r="L894" s="16"/>
    </row>
    <row r="895">
      <c r="A895" s="16"/>
      <c r="B895" s="16"/>
      <c r="C895" s="16"/>
      <c r="D895" s="16"/>
      <c r="E895" s="62"/>
      <c r="F895" s="16"/>
      <c r="G895" s="16"/>
      <c r="H895" s="16"/>
      <c r="I895" s="16"/>
      <c r="J895" s="16"/>
      <c r="K895" s="16"/>
      <c r="L895" s="16"/>
    </row>
    <row r="896">
      <c r="A896" s="16"/>
      <c r="B896" s="16"/>
      <c r="C896" s="16"/>
      <c r="D896" s="16"/>
      <c r="E896" s="62"/>
      <c r="F896" s="16"/>
      <c r="G896" s="16"/>
      <c r="H896" s="16"/>
      <c r="I896" s="16"/>
      <c r="J896" s="16"/>
      <c r="K896" s="16"/>
      <c r="L896" s="16"/>
    </row>
    <row r="897">
      <c r="A897" s="16"/>
      <c r="B897" s="16"/>
      <c r="C897" s="16"/>
      <c r="D897" s="16"/>
      <c r="E897" s="62"/>
      <c r="F897" s="16"/>
      <c r="G897" s="16"/>
      <c r="H897" s="16"/>
      <c r="I897" s="16"/>
      <c r="J897" s="16"/>
      <c r="K897" s="16"/>
      <c r="L897" s="16"/>
    </row>
    <row r="898">
      <c r="A898" s="16"/>
      <c r="B898" s="16"/>
      <c r="C898" s="16"/>
      <c r="D898" s="16"/>
      <c r="E898" s="62"/>
      <c r="F898" s="16"/>
      <c r="G898" s="16"/>
      <c r="H898" s="16"/>
      <c r="I898" s="16"/>
      <c r="J898" s="16"/>
      <c r="K898" s="16"/>
      <c r="L898" s="16"/>
    </row>
    <row r="899">
      <c r="A899" s="16"/>
      <c r="B899" s="16"/>
      <c r="C899" s="16"/>
      <c r="D899" s="16"/>
      <c r="E899" s="62"/>
      <c r="F899" s="16"/>
      <c r="G899" s="16"/>
      <c r="H899" s="16"/>
      <c r="I899" s="16"/>
      <c r="J899" s="16"/>
      <c r="K899" s="16"/>
      <c r="L899" s="16"/>
    </row>
    <row r="900">
      <c r="A900" s="16"/>
      <c r="B900" s="16"/>
      <c r="C900" s="16"/>
      <c r="D900" s="16"/>
      <c r="E900" s="62"/>
      <c r="F900" s="16"/>
      <c r="G900" s="16"/>
      <c r="H900" s="16"/>
      <c r="I900" s="16"/>
      <c r="J900" s="16"/>
      <c r="K900" s="16"/>
      <c r="L900" s="16"/>
    </row>
    <row r="901">
      <c r="A901" s="16"/>
      <c r="B901" s="16"/>
      <c r="C901" s="16"/>
      <c r="D901" s="16"/>
      <c r="E901" s="62"/>
      <c r="F901" s="16"/>
      <c r="G901" s="16"/>
      <c r="H901" s="16"/>
      <c r="I901" s="16"/>
      <c r="J901" s="16"/>
      <c r="K901" s="16"/>
      <c r="L901" s="16"/>
    </row>
    <row r="902">
      <c r="A902" s="16"/>
      <c r="B902" s="16"/>
      <c r="C902" s="16"/>
      <c r="D902" s="16"/>
      <c r="E902" s="62"/>
      <c r="F902" s="16"/>
      <c r="G902" s="16"/>
      <c r="H902" s="16"/>
      <c r="I902" s="16"/>
      <c r="J902" s="16"/>
      <c r="K902" s="16"/>
      <c r="L902" s="16"/>
    </row>
    <row r="903">
      <c r="A903" s="16"/>
      <c r="B903" s="16"/>
      <c r="C903" s="16"/>
      <c r="D903" s="16"/>
      <c r="E903" s="62"/>
      <c r="F903" s="16"/>
      <c r="G903" s="16"/>
      <c r="H903" s="16"/>
      <c r="I903" s="16"/>
      <c r="J903" s="16"/>
      <c r="K903" s="16"/>
      <c r="L903" s="16"/>
    </row>
    <row r="904">
      <c r="A904" s="16"/>
      <c r="B904" s="16"/>
      <c r="C904" s="16"/>
      <c r="D904" s="16"/>
      <c r="E904" s="62"/>
      <c r="F904" s="16"/>
      <c r="G904" s="16"/>
      <c r="H904" s="16"/>
      <c r="I904" s="16"/>
      <c r="J904" s="16"/>
      <c r="K904" s="16"/>
      <c r="L904" s="16"/>
    </row>
    <row r="905">
      <c r="A905" s="16"/>
      <c r="B905" s="16"/>
      <c r="C905" s="16"/>
      <c r="D905" s="16"/>
      <c r="E905" s="62"/>
      <c r="F905" s="16"/>
      <c r="G905" s="16"/>
      <c r="H905" s="16"/>
      <c r="I905" s="16"/>
      <c r="J905" s="16"/>
      <c r="K905" s="16"/>
      <c r="L905" s="16"/>
    </row>
    <row r="906">
      <c r="A906" s="16"/>
      <c r="B906" s="16"/>
      <c r="C906" s="16"/>
      <c r="D906" s="16"/>
      <c r="E906" s="62"/>
      <c r="F906" s="16"/>
      <c r="G906" s="16"/>
      <c r="H906" s="16"/>
      <c r="I906" s="16"/>
      <c r="J906" s="16"/>
      <c r="K906" s="16"/>
      <c r="L906" s="16"/>
    </row>
    <row r="907">
      <c r="A907" s="16"/>
      <c r="B907" s="16"/>
      <c r="C907" s="16"/>
      <c r="D907" s="16"/>
      <c r="E907" s="62"/>
      <c r="F907" s="16"/>
      <c r="G907" s="16"/>
      <c r="H907" s="16"/>
      <c r="I907" s="16"/>
      <c r="J907" s="16"/>
      <c r="K907" s="16"/>
      <c r="L907" s="16"/>
    </row>
    <row r="908">
      <c r="A908" s="16"/>
      <c r="B908" s="16"/>
      <c r="C908" s="16"/>
      <c r="D908" s="16"/>
      <c r="E908" s="62"/>
      <c r="F908" s="16"/>
      <c r="G908" s="16"/>
      <c r="H908" s="16"/>
      <c r="I908" s="16"/>
      <c r="J908" s="16"/>
      <c r="K908" s="16"/>
      <c r="L908" s="16"/>
    </row>
    <row r="909">
      <c r="A909" s="16"/>
      <c r="B909" s="16"/>
      <c r="C909" s="16"/>
      <c r="D909" s="16"/>
      <c r="E909" s="62"/>
      <c r="F909" s="16"/>
      <c r="G909" s="16"/>
      <c r="H909" s="16"/>
      <c r="I909" s="16"/>
      <c r="J909" s="16"/>
      <c r="K909" s="16"/>
      <c r="L909" s="16"/>
    </row>
    <row r="910">
      <c r="A910" s="16"/>
      <c r="B910" s="16"/>
      <c r="C910" s="16"/>
      <c r="D910" s="16"/>
      <c r="E910" s="62"/>
      <c r="F910" s="16"/>
      <c r="G910" s="16"/>
      <c r="H910" s="16"/>
      <c r="I910" s="16"/>
      <c r="J910" s="16"/>
      <c r="K910" s="16"/>
      <c r="L910" s="16"/>
    </row>
    <row r="911">
      <c r="A911" s="16"/>
      <c r="B911" s="16"/>
      <c r="C911" s="16"/>
      <c r="D911" s="16"/>
      <c r="E911" s="62"/>
      <c r="F911" s="16"/>
      <c r="G911" s="16"/>
      <c r="H911" s="16"/>
      <c r="I911" s="16"/>
      <c r="J911" s="16"/>
      <c r="K911" s="16"/>
      <c r="L911" s="16"/>
    </row>
    <row r="912">
      <c r="A912" s="16"/>
      <c r="B912" s="16"/>
      <c r="C912" s="16"/>
      <c r="D912" s="16"/>
      <c r="E912" s="62"/>
      <c r="F912" s="16"/>
      <c r="G912" s="16"/>
      <c r="H912" s="16"/>
      <c r="I912" s="16"/>
      <c r="J912" s="16"/>
      <c r="K912" s="16"/>
      <c r="L912" s="16"/>
    </row>
    <row r="913">
      <c r="A913" s="16"/>
      <c r="B913" s="16"/>
      <c r="C913" s="16"/>
      <c r="D913" s="16"/>
      <c r="E913" s="62"/>
      <c r="F913" s="16"/>
      <c r="G913" s="16"/>
      <c r="H913" s="16"/>
      <c r="I913" s="16"/>
      <c r="J913" s="16"/>
      <c r="K913" s="16"/>
      <c r="L913" s="16"/>
    </row>
    <row r="914">
      <c r="A914" s="16"/>
      <c r="B914" s="16"/>
      <c r="C914" s="16"/>
      <c r="D914" s="16"/>
      <c r="E914" s="62"/>
      <c r="F914" s="16"/>
      <c r="G914" s="16"/>
      <c r="H914" s="16"/>
      <c r="I914" s="16"/>
      <c r="J914" s="16"/>
      <c r="K914" s="16"/>
      <c r="L914" s="16"/>
    </row>
    <row r="915">
      <c r="A915" s="16"/>
      <c r="B915" s="16"/>
      <c r="C915" s="16"/>
      <c r="D915" s="16"/>
      <c r="E915" s="62"/>
      <c r="F915" s="16"/>
      <c r="G915" s="16"/>
      <c r="H915" s="16"/>
      <c r="I915" s="16"/>
      <c r="J915" s="16"/>
      <c r="K915" s="16"/>
      <c r="L915" s="16"/>
    </row>
    <row r="916">
      <c r="A916" s="16"/>
      <c r="B916" s="16"/>
      <c r="C916" s="16"/>
      <c r="D916" s="16"/>
      <c r="E916" s="62"/>
      <c r="F916" s="16"/>
      <c r="G916" s="16"/>
      <c r="H916" s="16"/>
      <c r="I916" s="16"/>
      <c r="J916" s="16"/>
      <c r="K916" s="16"/>
      <c r="L916" s="16"/>
    </row>
    <row r="917">
      <c r="A917" s="16"/>
      <c r="B917" s="16"/>
      <c r="C917" s="16"/>
      <c r="D917" s="16"/>
      <c r="E917" s="62"/>
      <c r="F917" s="16"/>
      <c r="G917" s="16"/>
      <c r="H917" s="16"/>
      <c r="I917" s="16"/>
      <c r="J917" s="16"/>
      <c r="K917" s="16"/>
      <c r="L917" s="16"/>
    </row>
    <row r="918">
      <c r="A918" s="16"/>
      <c r="B918" s="16"/>
      <c r="C918" s="16"/>
      <c r="D918" s="16"/>
      <c r="E918" s="62"/>
      <c r="F918" s="16"/>
      <c r="G918" s="16"/>
      <c r="H918" s="16"/>
      <c r="I918" s="16"/>
      <c r="J918" s="16"/>
      <c r="K918" s="16"/>
      <c r="L918" s="16"/>
    </row>
    <row r="919">
      <c r="A919" s="16"/>
      <c r="B919" s="16"/>
      <c r="C919" s="16"/>
      <c r="D919" s="16"/>
      <c r="E919" s="62"/>
      <c r="F919" s="16"/>
      <c r="G919" s="16"/>
      <c r="H919" s="16"/>
      <c r="I919" s="16"/>
      <c r="J919" s="16"/>
      <c r="K919" s="16"/>
      <c r="L919" s="16"/>
    </row>
    <row r="920">
      <c r="A920" s="16"/>
      <c r="B920" s="16"/>
      <c r="C920" s="16"/>
      <c r="D920" s="16"/>
      <c r="E920" s="62"/>
      <c r="F920" s="16"/>
      <c r="G920" s="16"/>
      <c r="H920" s="16"/>
      <c r="I920" s="16"/>
      <c r="J920" s="16"/>
      <c r="K920" s="16"/>
      <c r="L920" s="16"/>
    </row>
    <row r="921">
      <c r="A921" s="16"/>
      <c r="B921" s="16"/>
      <c r="C921" s="16"/>
      <c r="D921" s="16"/>
      <c r="E921" s="62"/>
      <c r="F921" s="16"/>
      <c r="G921" s="16"/>
      <c r="H921" s="16"/>
      <c r="I921" s="16"/>
      <c r="J921" s="16"/>
      <c r="K921" s="16"/>
      <c r="L921" s="16"/>
    </row>
    <row r="922">
      <c r="A922" s="16"/>
      <c r="B922" s="16"/>
      <c r="C922" s="16"/>
      <c r="D922" s="16"/>
      <c r="E922" s="62"/>
      <c r="F922" s="16"/>
      <c r="G922" s="16"/>
      <c r="H922" s="16"/>
      <c r="I922" s="16"/>
      <c r="J922" s="16"/>
      <c r="K922" s="16"/>
      <c r="L922" s="16"/>
    </row>
    <row r="923">
      <c r="A923" s="16"/>
      <c r="B923" s="16"/>
      <c r="C923" s="16"/>
      <c r="D923" s="16"/>
      <c r="E923" s="62"/>
      <c r="F923" s="16"/>
      <c r="G923" s="16"/>
      <c r="H923" s="16"/>
      <c r="I923" s="16"/>
      <c r="J923" s="16"/>
      <c r="K923" s="16"/>
      <c r="L923" s="16"/>
    </row>
    <row r="924">
      <c r="A924" s="16"/>
      <c r="B924" s="16"/>
      <c r="C924" s="16"/>
      <c r="D924" s="16"/>
      <c r="E924" s="62"/>
      <c r="F924" s="16"/>
      <c r="G924" s="16"/>
      <c r="H924" s="16"/>
      <c r="I924" s="16"/>
      <c r="J924" s="16"/>
      <c r="K924" s="16"/>
      <c r="L924" s="16"/>
    </row>
    <row r="925">
      <c r="A925" s="16"/>
      <c r="B925" s="16"/>
      <c r="C925" s="16"/>
      <c r="D925" s="16"/>
      <c r="E925" s="62"/>
      <c r="F925" s="16"/>
      <c r="G925" s="16"/>
      <c r="H925" s="16"/>
      <c r="I925" s="16"/>
      <c r="J925" s="16"/>
      <c r="K925" s="16"/>
      <c r="L925" s="16"/>
    </row>
    <row r="926">
      <c r="A926" s="16"/>
      <c r="B926" s="16"/>
      <c r="C926" s="16"/>
      <c r="D926" s="16"/>
      <c r="E926" s="62"/>
      <c r="F926" s="16"/>
      <c r="G926" s="16"/>
      <c r="H926" s="16"/>
      <c r="I926" s="16"/>
      <c r="J926" s="16"/>
      <c r="K926" s="16"/>
      <c r="L926" s="16"/>
    </row>
    <row r="927">
      <c r="A927" s="16"/>
      <c r="B927" s="16"/>
      <c r="C927" s="16"/>
      <c r="D927" s="16"/>
      <c r="E927" s="62"/>
      <c r="F927" s="16"/>
      <c r="G927" s="16"/>
      <c r="H927" s="16"/>
      <c r="I927" s="16"/>
      <c r="J927" s="16"/>
      <c r="K927" s="16"/>
      <c r="L927" s="16"/>
    </row>
    <row r="928">
      <c r="A928" s="16"/>
      <c r="B928" s="16"/>
      <c r="C928" s="16"/>
      <c r="D928" s="16"/>
      <c r="E928" s="62"/>
      <c r="F928" s="16"/>
      <c r="G928" s="16"/>
      <c r="H928" s="16"/>
      <c r="I928" s="16"/>
      <c r="J928" s="16"/>
      <c r="K928" s="16"/>
      <c r="L928" s="16"/>
    </row>
    <row r="929">
      <c r="A929" s="16"/>
      <c r="B929" s="16"/>
      <c r="C929" s="16"/>
      <c r="D929" s="16"/>
      <c r="E929" s="62"/>
      <c r="F929" s="16"/>
      <c r="G929" s="16"/>
      <c r="H929" s="16"/>
      <c r="I929" s="16"/>
      <c r="J929" s="16"/>
      <c r="K929" s="16"/>
      <c r="L929" s="16"/>
    </row>
    <row r="930">
      <c r="A930" s="16"/>
      <c r="B930" s="16"/>
      <c r="C930" s="16"/>
      <c r="D930" s="16"/>
      <c r="E930" s="62"/>
      <c r="F930" s="16"/>
      <c r="G930" s="16"/>
      <c r="H930" s="16"/>
      <c r="I930" s="16"/>
      <c r="J930" s="16"/>
      <c r="K930" s="16"/>
      <c r="L930" s="16"/>
    </row>
    <row r="931">
      <c r="A931" s="16"/>
      <c r="B931" s="16"/>
      <c r="C931" s="16"/>
      <c r="D931" s="16"/>
      <c r="E931" s="62"/>
      <c r="F931" s="16"/>
      <c r="G931" s="16"/>
      <c r="H931" s="16"/>
      <c r="I931" s="16"/>
      <c r="J931" s="16"/>
      <c r="K931" s="16"/>
      <c r="L931" s="16"/>
    </row>
    <row r="932">
      <c r="A932" s="16"/>
      <c r="B932" s="16"/>
      <c r="C932" s="16"/>
      <c r="D932" s="16"/>
      <c r="E932" s="62"/>
      <c r="F932" s="16"/>
      <c r="G932" s="16"/>
      <c r="H932" s="16"/>
      <c r="I932" s="16"/>
      <c r="J932" s="16"/>
      <c r="K932" s="16"/>
      <c r="L932" s="16"/>
    </row>
    <row r="933">
      <c r="A933" s="16"/>
      <c r="B933" s="16"/>
      <c r="C933" s="16"/>
      <c r="D933" s="16"/>
      <c r="E933" s="62"/>
      <c r="F933" s="16"/>
      <c r="G933" s="16"/>
      <c r="H933" s="16"/>
      <c r="I933" s="16"/>
      <c r="J933" s="16"/>
      <c r="K933" s="16"/>
      <c r="L933" s="16"/>
    </row>
    <row r="934">
      <c r="A934" s="16"/>
      <c r="B934" s="16"/>
      <c r="C934" s="16"/>
      <c r="D934" s="16"/>
      <c r="E934" s="62"/>
      <c r="F934" s="16"/>
      <c r="G934" s="16"/>
      <c r="H934" s="16"/>
      <c r="I934" s="16"/>
      <c r="J934" s="16"/>
      <c r="K934" s="16"/>
      <c r="L934" s="16"/>
    </row>
    <row r="935">
      <c r="A935" s="16"/>
      <c r="B935" s="16"/>
      <c r="C935" s="16"/>
      <c r="D935" s="16"/>
      <c r="E935" s="62"/>
      <c r="F935" s="16"/>
      <c r="G935" s="16"/>
      <c r="H935" s="16"/>
      <c r="I935" s="16"/>
      <c r="J935" s="16"/>
      <c r="K935" s="16"/>
      <c r="L935" s="16"/>
    </row>
    <row r="936">
      <c r="A936" s="16"/>
      <c r="B936" s="16"/>
      <c r="C936" s="16"/>
      <c r="D936" s="16"/>
      <c r="E936" s="62"/>
      <c r="F936" s="16"/>
      <c r="G936" s="16"/>
      <c r="H936" s="16"/>
      <c r="I936" s="16"/>
      <c r="J936" s="16"/>
      <c r="K936" s="16"/>
      <c r="L936" s="16"/>
    </row>
    <row r="937">
      <c r="A937" s="16"/>
      <c r="B937" s="16"/>
      <c r="C937" s="16"/>
      <c r="D937" s="16"/>
      <c r="E937" s="62"/>
      <c r="F937" s="16"/>
      <c r="G937" s="16"/>
      <c r="H937" s="16"/>
      <c r="I937" s="16"/>
      <c r="J937" s="16"/>
      <c r="K937" s="16"/>
      <c r="L937" s="16"/>
    </row>
    <row r="938">
      <c r="A938" s="16"/>
      <c r="B938" s="16"/>
      <c r="C938" s="16"/>
      <c r="D938" s="16"/>
      <c r="E938" s="62"/>
      <c r="F938" s="16"/>
      <c r="G938" s="16"/>
      <c r="H938" s="16"/>
      <c r="I938" s="16"/>
      <c r="J938" s="16"/>
      <c r="K938" s="16"/>
      <c r="L938" s="16"/>
    </row>
    <row r="939">
      <c r="A939" s="16"/>
      <c r="B939" s="16"/>
      <c r="C939" s="16"/>
      <c r="D939" s="16"/>
      <c r="E939" s="62"/>
      <c r="F939" s="16"/>
      <c r="G939" s="16"/>
      <c r="H939" s="16"/>
      <c r="I939" s="16"/>
      <c r="J939" s="16"/>
      <c r="K939" s="16"/>
      <c r="L939" s="16"/>
    </row>
    <row r="940">
      <c r="A940" s="16"/>
      <c r="B940" s="16"/>
      <c r="C940" s="16"/>
      <c r="D940" s="16"/>
      <c r="E940" s="62"/>
      <c r="F940" s="16"/>
      <c r="G940" s="16"/>
      <c r="H940" s="16"/>
      <c r="I940" s="16"/>
      <c r="J940" s="16"/>
      <c r="K940" s="16"/>
      <c r="L940" s="16"/>
    </row>
    <row r="941">
      <c r="A941" s="16"/>
      <c r="B941" s="16"/>
      <c r="C941" s="16"/>
      <c r="D941" s="16"/>
      <c r="E941" s="62"/>
      <c r="F941" s="16"/>
      <c r="G941" s="16"/>
      <c r="H941" s="16"/>
      <c r="I941" s="16"/>
      <c r="J941" s="16"/>
      <c r="K941" s="16"/>
      <c r="L941" s="16"/>
    </row>
    <row r="942">
      <c r="A942" s="16"/>
      <c r="B942" s="16"/>
      <c r="C942" s="16"/>
      <c r="D942" s="16"/>
      <c r="E942" s="62"/>
      <c r="F942" s="16"/>
      <c r="G942" s="16"/>
      <c r="H942" s="16"/>
      <c r="I942" s="16"/>
      <c r="J942" s="16"/>
      <c r="K942" s="16"/>
      <c r="L942" s="16"/>
    </row>
    <row r="943">
      <c r="A943" s="16"/>
      <c r="B943" s="16"/>
      <c r="C943" s="16"/>
      <c r="D943" s="16"/>
      <c r="E943" s="62"/>
      <c r="F943" s="16"/>
      <c r="G943" s="16"/>
      <c r="H943" s="16"/>
      <c r="I943" s="16"/>
      <c r="J943" s="16"/>
      <c r="K943" s="16"/>
      <c r="L943" s="16"/>
    </row>
    <row r="944">
      <c r="A944" s="16"/>
      <c r="B944" s="16"/>
      <c r="C944" s="16"/>
      <c r="D944" s="16"/>
      <c r="E944" s="62"/>
      <c r="F944" s="16"/>
      <c r="G944" s="16"/>
      <c r="H944" s="16"/>
      <c r="I944" s="16"/>
      <c r="J944" s="16"/>
      <c r="K944" s="16"/>
      <c r="L944" s="16"/>
    </row>
    <row r="945">
      <c r="A945" s="16"/>
      <c r="B945" s="16"/>
      <c r="C945" s="16"/>
      <c r="D945" s="16"/>
      <c r="E945" s="62"/>
      <c r="F945" s="16"/>
      <c r="G945" s="16"/>
      <c r="H945" s="16"/>
      <c r="I945" s="16"/>
      <c r="J945" s="16"/>
      <c r="K945" s="16"/>
      <c r="L945" s="16"/>
    </row>
    <row r="946">
      <c r="A946" s="16"/>
      <c r="B946" s="16"/>
      <c r="C946" s="16"/>
      <c r="D946" s="16"/>
      <c r="E946" s="62"/>
      <c r="F946" s="16"/>
      <c r="G946" s="16"/>
      <c r="H946" s="16"/>
      <c r="I946" s="16"/>
      <c r="J946" s="16"/>
      <c r="K946" s="16"/>
      <c r="L946" s="16"/>
    </row>
    <row r="947">
      <c r="A947" s="16"/>
      <c r="B947" s="16"/>
      <c r="C947" s="16"/>
      <c r="D947" s="16"/>
      <c r="E947" s="62"/>
      <c r="F947" s="16"/>
      <c r="G947" s="16"/>
      <c r="H947" s="16"/>
      <c r="I947" s="16"/>
      <c r="J947" s="16"/>
      <c r="K947" s="16"/>
      <c r="L947" s="16"/>
    </row>
    <row r="948">
      <c r="A948" s="16"/>
      <c r="B948" s="16"/>
      <c r="C948" s="16"/>
      <c r="D948" s="16"/>
      <c r="E948" s="62"/>
      <c r="F948" s="16"/>
      <c r="G948" s="16"/>
      <c r="H948" s="16"/>
      <c r="I948" s="16"/>
      <c r="J948" s="16"/>
      <c r="K948" s="16"/>
      <c r="L948" s="16"/>
    </row>
    <row r="949">
      <c r="A949" s="16"/>
      <c r="B949" s="16"/>
      <c r="C949" s="16"/>
      <c r="D949" s="16"/>
      <c r="E949" s="62"/>
      <c r="F949" s="16"/>
      <c r="G949" s="16"/>
      <c r="H949" s="16"/>
      <c r="I949" s="16"/>
      <c r="J949" s="16"/>
      <c r="K949" s="16"/>
      <c r="L949" s="16"/>
    </row>
    <row r="950">
      <c r="A950" s="16"/>
      <c r="B950" s="16"/>
      <c r="C950" s="16"/>
      <c r="D950" s="16"/>
      <c r="E950" s="62"/>
      <c r="F950" s="16"/>
      <c r="G950" s="16"/>
      <c r="H950" s="16"/>
      <c r="I950" s="16"/>
      <c r="J950" s="16"/>
      <c r="K950" s="16"/>
      <c r="L950" s="16"/>
    </row>
    <row r="951">
      <c r="A951" s="16"/>
      <c r="B951" s="16"/>
      <c r="C951" s="16"/>
      <c r="D951" s="16"/>
      <c r="E951" s="62"/>
      <c r="F951" s="16"/>
      <c r="G951" s="16"/>
      <c r="H951" s="16"/>
      <c r="I951" s="16"/>
      <c r="J951" s="16"/>
      <c r="K951" s="16"/>
      <c r="L951" s="16"/>
    </row>
    <row r="952">
      <c r="A952" s="16"/>
      <c r="B952" s="16"/>
      <c r="C952" s="16"/>
      <c r="D952" s="16"/>
      <c r="E952" s="62"/>
      <c r="F952" s="16"/>
      <c r="G952" s="16"/>
      <c r="H952" s="16"/>
      <c r="I952" s="16"/>
      <c r="J952" s="16"/>
      <c r="K952" s="16"/>
      <c r="L952" s="16"/>
    </row>
    <row r="953">
      <c r="A953" s="16"/>
      <c r="B953" s="16"/>
      <c r="C953" s="16"/>
      <c r="D953" s="16"/>
      <c r="E953" s="62"/>
      <c r="F953" s="16"/>
      <c r="G953" s="16"/>
      <c r="H953" s="16"/>
      <c r="I953" s="16"/>
      <c r="J953" s="16"/>
      <c r="K953" s="16"/>
      <c r="L953" s="16"/>
    </row>
    <row r="954">
      <c r="A954" s="16"/>
      <c r="B954" s="16"/>
      <c r="C954" s="16"/>
      <c r="D954" s="16"/>
      <c r="E954" s="62"/>
      <c r="F954" s="16"/>
      <c r="G954" s="16"/>
      <c r="H954" s="16"/>
      <c r="I954" s="16"/>
      <c r="J954" s="16"/>
      <c r="K954" s="16"/>
      <c r="L954" s="16"/>
    </row>
    <row r="955">
      <c r="A955" s="16"/>
      <c r="B955" s="16"/>
      <c r="C955" s="16"/>
      <c r="D955" s="16"/>
      <c r="E955" s="62"/>
      <c r="F955" s="16"/>
      <c r="G955" s="16"/>
      <c r="H955" s="16"/>
      <c r="I955" s="16"/>
      <c r="J955" s="16"/>
      <c r="K955" s="16"/>
      <c r="L955" s="16"/>
    </row>
    <row r="956">
      <c r="A956" s="16"/>
      <c r="B956" s="16"/>
      <c r="C956" s="16"/>
      <c r="D956" s="16"/>
      <c r="E956" s="62"/>
      <c r="F956" s="16"/>
      <c r="G956" s="16"/>
      <c r="H956" s="16"/>
      <c r="I956" s="16"/>
      <c r="J956" s="16"/>
      <c r="K956" s="16"/>
      <c r="L956" s="16"/>
    </row>
    <row r="957">
      <c r="A957" s="16"/>
      <c r="B957" s="16"/>
      <c r="C957" s="16"/>
      <c r="D957" s="16"/>
      <c r="E957" s="62"/>
      <c r="F957" s="16"/>
      <c r="G957" s="16"/>
      <c r="H957" s="16"/>
      <c r="I957" s="16"/>
      <c r="J957" s="16"/>
      <c r="K957" s="16"/>
      <c r="L957" s="16"/>
    </row>
    <row r="958">
      <c r="A958" s="16"/>
      <c r="B958" s="16"/>
      <c r="C958" s="16"/>
      <c r="D958" s="16"/>
      <c r="E958" s="62"/>
      <c r="F958" s="16"/>
      <c r="G958" s="16"/>
      <c r="H958" s="16"/>
      <c r="I958" s="16"/>
      <c r="J958" s="16"/>
      <c r="K958" s="16"/>
      <c r="L958" s="16"/>
    </row>
    <row r="959">
      <c r="A959" s="16"/>
      <c r="B959" s="16"/>
      <c r="C959" s="16"/>
      <c r="D959" s="16"/>
      <c r="E959" s="62"/>
      <c r="F959" s="16"/>
      <c r="G959" s="16"/>
      <c r="H959" s="16"/>
      <c r="I959" s="16"/>
      <c r="J959" s="16"/>
      <c r="K959" s="16"/>
      <c r="L959" s="16"/>
    </row>
    <row r="960">
      <c r="A960" s="16"/>
      <c r="B960" s="16"/>
      <c r="C960" s="16"/>
      <c r="D960" s="16"/>
      <c r="E960" s="62"/>
      <c r="F960" s="16"/>
      <c r="G960" s="16"/>
      <c r="H960" s="16"/>
      <c r="I960" s="16"/>
      <c r="J960" s="16"/>
      <c r="K960" s="16"/>
      <c r="L960" s="16"/>
    </row>
    <row r="961">
      <c r="A961" s="16"/>
      <c r="B961" s="16"/>
      <c r="C961" s="16"/>
      <c r="D961" s="16"/>
      <c r="E961" s="62"/>
      <c r="F961" s="16"/>
      <c r="G961" s="16"/>
      <c r="H961" s="16"/>
      <c r="I961" s="16"/>
      <c r="J961" s="16"/>
      <c r="K961" s="16"/>
      <c r="L961" s="16"/>
    </row>
    <row r="962">
      <c r="A962" s="16"/>
      <c r="B962" s="16"/>
      <c r="C962" s="16"/>
      <c r="D962" s="16"/>
      <c r="E962" s="62"/>
      <c r="F962" s="16"/>
      <c r="G962" s="16"/>
      <c r="H962" s="16"/>
      <c r="I962" s="16"/>
      <c r="J962" s="16"/>
      <c r="K962" s="16"/>
      <c r="L962" s="16"/>
    </row>
    <row r="963">
      <c r="A963" s="16"/>
      <c r="B963" s="16"/>
      <c r="C963" s="16"/>
      <c r="D963" s="16"/>
      <c r="E963" s="62"/>
      <c r="F963" s="16"/>
      <c r="G963" s="16"/>
      <c r="H963" s="16"/>
      <c r="I963" s="16"/>
      <c r="J963" s="16"/>
      <c r="K963" s="16"/>
      <c r="L963" s="16"/>
    </row>
    <row r="964">
      <c r="A964" s="16"/>
      <c r="B964" s="16"/>
      <c r="C964" s="16"/>
      <c r="D964" s="16"/>
      <c r="E964" s="62"/>
      <c r="F964" s="16"/>
      <c r="G964" s="16"/>
      <c r="H964" s="16"/>
      <c r="I964" s="16"/>
      <c r="J964" s="16"/>
      <c r="K964" s="16"/>
      <c r="L964" s="16"/>
    </row>
    <row r="965">
      <c r="A965" s="16"/>
      <c r="B965" s="16"/>
      <c r="C965" s="16"/>
      <c r="D965" s="16"/>
      <c r="E965" s="62"/>
      <c r="F965" s="16"/>
      <c r="G965" s="16"/>
      <c r="H965" s="16"/>
      <c r="I965" s="16"/>
      <c r="J965" s="16"/>
      <c r="K965" s="16"/>
      <c r="L965" s="16"/>
    </row>
    <row r="966">
      <c r="A966" s="16"/>
      <c r="B966" s="16"/>
      <c r="C966" s="16"/>
      <c r="D966" s="16"/>
      <c r="E966" s="62"/>
      <c r="F966" s="16"/>
      <c r="G966" s="16"/>
      <c r="H966" s="16"/>
      <c r="I966" s="16"/>
      <c r="J966" s="16"/>
      <c r="K966" s="16"/>
      <c r="L966" s="16"/>
    </row>
    <row r="967">
      <c r="A967" s="16"/>
      <c r="B967" s="16"/>
      <c r="C967" s="16"/>
      <c r="D967" s="16"/>
      <c r="E967" s="62"/>
      <c r="F967" s="16"/>
      <c r="G967" s="16"/>
      <c r="H967" s="16"/>
      <c r="I967" s="16"/>
      <c r="J967" s="16"/>
      <c r="K967" s="16"/>
      <c r="L967" s="16"/>
    </row>
    <row r="968">
      <c r="A968" s="16"/>
      <c r="B968" s="16"/>
      <c r="C968" s="16"/>
      <c r="D968" s="16"/>
      <c r="E968" s="62"/>
      <c r="F968" s="16"/>
      <c r="G968" s="16"/>
      <c r="H968" s="16"/>
      <c r="I968" s="16"/>
      <c r="J968" s="16"/>
      <c r="K968" s="16"/>
      <c r="L968" s="16"/>
    </row>
    <row r="969">
      <c r="A969" s="16"/>
      <c r="B969" s="16"/>
      <c r="C969" s="16"/>
      <c r="D969" s="16"/>
      <c r="E969" s="62"/>
      <c r="F969" s="16"/>
      <c r="G969" s="16"/>
      <c r="H969" s="16"/>
      <c r="I969" s="16"/>
      <c r="J969" s="16"/>
      <c r="K969" s="16"/>
      <c r="L969" s="16"/>
    </row>
    <row r="970">
      <c r="A970" s="16"/>
      <c r="B970" s="16"/>
      <c r="C970" s="16"/>
      <c r="D970" s="16"/>
      <c r="E970" s="62"/>
      <c r="F970" s="16"/>
      <c r="G970" s="16"/>
      <c r="H970" s="16"/>
      <c r="I970" s="16"/>
      <c r="J970" s="16"/>
      <c r="K970" s="16"/>
      <c r="L970" s="16"/>
    </row>
    <row r="971">
      <c r="A971" s="16"/>
      <c r="B971" s="16"/>
      <c r="C971" s="16"/>
      <c r="D971" s="16"/>
      <c r="E971" s="62"/>
      <c r="F971" s="16"/>
      <c r="G971" s="16"/>
      <c r="H971" s="16"/>
      <c r="I971" s="16"/>
      <c r="J971" s="16"/>
      <c r="K971" s="16"/>
      <c r="L971" s="16"/>
    </row>
    <row r="972">
      <c r="A972" s="16"/>
      <c r="B972" s="16"/>
      <c r="C972" s="16"/>
      <c r="D972" s="16"/>
      <c r="E972" s="62"/>
      <c r="F972" s="16"/>
      <c r="G972" s="16"/>
      <c r="H972" s="16"/>
      <c r="I972" s="16"/>
      <c r="J972" s="16"/>
      <c r="K972" s="16"/>
      <c r="L972" s="16"/>
    </row>
    <row r="973">
      <c r="A973" s="16"/>
      <c r="B973" s="16"/>
      <c r="C973" s="16"/>
      <c r="D973" s="16"/>
      <c r="E973" s="62"/>
      <c r="F973" s="16"/>
      <c r="G973" s="16"/>
      <c r="H973" s="16"/>
      <c r="I973" s="16"/>
      <c r="J973" s="16"/>
      <c r="K973" s="16"/>
      <c r="L973" s="16"/>
    </row>
    <row r="974">
      <c r="A974" s="16"/>
      <c r="B974" s="16"/>
      <c r="C974" s="16"/>
      <c r="D974" s="16"/>
      <c r="E974" s="62"/>
      <c r="F974" s="16"/>
      <c r="G974" s="16"/>
      <c r="H974" s="16"/>
      <c r="I974" s="16"/>
      <c r="J974" s="16"/>
      <c r="K974" s="16"/>
      <c r="L974" s="16"/>
    </row>
    <row r="975">
      <c r="A975" s="16"/>
      <c r="B975" s="16"/>
      <c r="C975" s="16"/>
      <c r="D975" s="16"/>
      <c r="E975" s="62"/>
      <c r="F975" s="16"/>
      <c r="G975" s="16"/>
      <c r="H975" s="16"/>
      <c r="I975" s="16"/>
      <c r="J975" s="16"/>
      <c r="K975" s="16"/>
      <c r="L975" s="16"/>
    </row>
    <row r="976">
      <c r="A976" s="16"/>
      <c r="B976" s="16"/>
      <c r="C976" s="16"/>
      <c r="D976" s="16"/>
      <c r="E976" s="62"/>
      <c r="F976" s="16"/>
      <c r="G976" s="16"/>
      <c r="H976" s="16"/>
      <c r="I976" s="16"/>
      <c r="J976" s="16"/>
      <c r="K976" s="16"/>
      <c r="L976" s="16"/>
    </row>
    <row r="977">
      <c r="A977" s="16"/>
      <c r="B977" s="16"/>
      <c r="C977" s="16"/>
      <c r="D977" s="16"/>
      <c r="E977" s="62"/>
      <c r="F977" s="16"/>
      <c r="G977" s="16"/>
      <c r="H977" s="16"/>
      <c r="I977" s="16"/>
      <c r="J977" s="16"/>
      <c r="K977" s="16"/>
      <c r="L977" s="16"/>
    </row>
    <row r="978">
      <c r="A978" s="16"/>
      <c r="B978" s="16"/>
      <c r="C978" s="16"/>
      <c r="D978" s="16"/>
      <c r="E978" s="62"/>
      <c r="F978" s="16"/>
      <c r="G978" s="16"/>
      <c r="H978" s="16"/>
      <c r="I978" s="16"/>
      <c r="J978" s="16"/>
      <c r="K978" s="16"/>
      <c r="L978" s="16"/>
    </row>
    <row r="979">
      <c r="A979" s="16"/>
      <c r="B979" s="16"/>
      <c r="C979" s="16"/>
      <c r="D979" s="16"/>
      <c r="E979" s="62"/>
      <c r="F979" s="16"/>
      <c r="G979" s="16"/>
      <c r="H979" s="16"/>
      <c r="I979" s="16"/>
      <c r="J979" s="16"/>
      <c r="K979" s="16"/>
      <c r="L979" s="16"/>
    </row>
    <row r="980">
      <c r="A980" s="16"/>
      <c r="B980" s="16"/>
      <c r="C980" s="16"/>
      <c r="D980" s="16"/>
      <c r="E980" s="62"/>
      <c r="F980" s="16"/>
      <c r="G980" s="16"/>
      <c r="H980" s="16"/>
      <c r="I980" s="16"/>
      <c r="J980" s="16"/>
      <c r="K980" s="16"/>
      <c r="L980" s="16"/>
    </row>
    <row r="981">
      <c r="A981" s="16"/>
      <c r="B981" s="16"/>
      <c r="C981" s="16"/>
      <c r="D981" s="16"/>
      <c r="E981" s="62"/>
      <c r="F981" s="16"/>
      <c r="G981" s="16"/>
      <c r="H981" s="16"/>
      <c r="I981" s="16"/>
      <c r="J981" s="16"/>
      <c r="K981" s="16"/>
      <c r="L981" s="16"/>
    </row>
    <row r="982">
      <c r="A982" s="16"/>
      <c r="B982" s="16"/>
      <c r="C982" s="16"/>
      <c r="D982" s="16"/>
      <c r="E982" s="62"/>
      <c r="F982" s="16"/>
      <c r="G982" s="16"/>
      <c r="H982" s="16"/>
      <c r="I982" s="16"/>
      <c r="J982" s="16"/>
      <c r="K982" s="16"/>
      <c r="L982" s="16"/>
    </row>
    <row r="983">
      <c r="A983" s="16"/>
      <c r="B983" s="16"/>
      <c r="C983" s="16"/>
      <c r="D983" s="16"/>
      <c r="E983" s="62"/>
      <c r="F983" s="16"/>
      <c r="G983" s="16"/>
      <c r="H983" s="16"/>
      <c r="I983" s="16"/>
      <c r="J983" s="16"/>
      <c r="K983" s="16"/>
      <c r="L983" s="16"/>
    </row>
    <row r="984">
      <c r="A984" s="16"/>
      <c r="B984" s="16"/>
      <c r="C984" s="16"/>
      <c r="D984" s="16"/>
      <c r="E984" s="62"/>
      <c r="F984" s="16"/>
      <c r="G984" s="16"/>
      <c r="H984" s="16"/>
      <c r="I984" s="16"/>
      <c r="J984" s="16"/>
      <c r="K984" s="16"/>
      <c r="L984" s="16"/>
    </row>
    <row r="985">
      <c r="A985" s="16"/>
      <c r="B985" s="16"/>
      <c r="C985" s="16"/>
      <c r="D985" s="16"/>
      <c r="E985" s="62"/>
      <c r="F985" s="16"/>
      <c r="G985" s="16"/>
      <c r="H985" s="16"/>
      <c r="I985" s="16"/>
      <c r="J985" s="16"/>
      <c r="K985" s="16"/>
      <c r="L985" s="16"/>
    </row>
    <row r="986">
      <c r="A986" s="16"/>
      <c r="B986" s="16"/>
      <c r="C986" s="16"/>
      <c r="D986" s="16"/>
      <c r="E986" s="62"/>
      <c r="F986" s="16"/>
      <c r="G986" s="16"/>
      <c r="H986" s="16"/>
      <c r="I986" s="16"/>
      <c r="J986" s="16"/>
      <c r="K986" s="16"/>
      <c r="L986" s="16"/>
    </row>
    <row r="987">
      <c r="A987" s="16"/>
      <c r="B987" s="16"/>
      <c r="C987" s="16"/>
      <c r="D987" s="16"/>
      <c r="E987" s="62"/>
      <c r="F987" s="16"/>
      <c r="G987" s="16"/>
      <c r="H987" s="16"/>
      <c r="I987" s="16"/>
      <c r="J987" s="16"/>
      <c r="K987" s="16"/>
      <c r="L987" s="16"/>
    </row>
    <row r="988">
      <c r="A988" s="16"/>
      <c r="B988" s="16"/>
      <c r="C988" s="16"/>
      <c r="D988" s="16"/>
      <c r="E988" s="62"/>
      <c r="F988" s="16"/>
      <c r="G988" s="16"/>
      <c r="H988" s="16"/>
      <c r="I988" s="16"/>
      <c r="J988" s="16"/>
      <c r="K988" s="16"/>
      <c r="L988" s="16"/>
    </row>
    <row r="989">
      <c r="A989" s="16"/>
      <c r="B989" s="16"/>
      <c r="C989" s="16"/>
      <c r="D989" s="16"/>
      <c r="E989" s="62"/>
      <c r="F989" s="16"/>
      <c r="G989" s="16"/>
      <c r="H989" s="16"/>
      <c r="I989" s="16"/>
      <c r="J989" s="16"/>
      <c r="K989" s="16"/>
      <c r="L989" s="16"/>
    </row>
    <row r="990">
      <c r="A990" s="16"/>
      <c r="B990" s="16"/>
      <c r="C990" s="16"/>
      <c r="D990" s="16"/>
      <c r="E990" s="62"/>
      <c r="F990" s="16"/>
      <c r="G990" s="16"/>
      <c r="H990" s="16"/>
      <c r="I990" s="16"/>
      <c r="J990" s="16"/>
      <c r="K990" s="16"/>
      <c r="L990" s="16"/>
    </row>
    <row r="991">
      <c r="A991" s="16"/>
      <c r="B991" s="16"/>
      <c r="C991" s="16"/>
      <c r="D991" s="16"/>
      <c r="E991" s="62"/>
      <c r="F991" s="16"/>
      <c r="G991" s="16"/>
      <c r="H991" s="16"/>
      <c r="I991" s="16"/>
      <c r="J991" s="16"/>
      <c r="K991" s="16"/>
      <c r="L991" s="16"/>
    </row>
    <row r="992">
      <c r="A992" s="16"/>
      <c r="B992" s="16"/>
      <c r="C992" s="16"/>
      <c r="D992" s="16"/>
      <c r="E992" s="62"/>
      <c r="F992" s="16"/>
      <c r="G992" s="16"/>
      <c r="H992" s="16"/>
      <c r="I992" s="16"/>
      <c r="J992" s="16"/>
      <c r="K992" s="16"/>
      <c r="L992" s="16"/>
    </row>
    <row r="993">
      <c r="A993" s="16"/>
      <c r="B993" s="16"/>
      <c r="C993" s="16"/>
      <c r="D993" s="16"/>
      <c r="E993" s="62"/>
      <c r="F993" s="16"/>
      <c r="G993" s="16"/>
      <c r="H993" s="16"/>
      <c r="I993" s="16"/>
      <c r="J993" s="16"/>
      <c r="K993" s="16"/>
      <c r="L993" s="16"/>
    </row>
    <row r="994">
      <c r="A994" s="16"/>
      <c r="B994" s="16"/>
      <c r="C994" s="16"/>
      <c r="D994" s="16"/>
      <c r="E994" s="62"/>
      <c r="F994" s="16"/>
      <c r="G994" s="16"/>
      <c r="H994" s="16"/>
      <c r="I994" s="16"/>
      <c r="J994" s="16"/>
      <c r="K994" s="16"/>
      <c r="L994" s="16"/>
    </row>
    <row r="995">
      <c r="A995" s="16"/>
      <c r="B995" s="16"/>
      <c r="C995" s="16"/>
      <c r="D995" s="16"/>
      <c r="E995" s="62"/>
      <c r="F995" s="16"/>
      <c r="G995" s="16"/>
      <c r="H995" s="16"/>
      <c r="I995" s="16"/>
      <c r="J995" s="16"/>
      <c r="K995" s="16"/>
      <c r="L995" s="16"/>
    </row>
    <row r="996">
      <c r="A996" s="16"/>
      <c r="B996" s="16"/>
      <c r="C996" s="16"/>
      <c r="D996" s="16"/>
      <c r="E996" s="62"/>
      <c r="F996" s="16"/>
      <c r="G996" s="16"/>
      <c r="H996" s="16"/>
      <c r="I996" s="16"/>
      <c r="J996" s="16"/>
      <c r="K996" s="16"/>
      <c r="L996" s="16"/>
    </row>
    <row r="997">
      <c r="A997" s="16"/>
      <c r="B997" s="16"/>
      <c r="C997" s="16"/>
      <c r="D997" s="16"/>
      <c r="E997" s="62"/>
      <c r="F997" s="16"/>
      <c r="G997" s="16"/>
      <c r="H997" s="16"/>
      <c r="I997" s="16"/>
      <c r="J997" s="16"/>
      <c r="K997" s="16"/>
      <c r="L997" s="16"/>
    </row>
    <row r="998">
      <c r="A998" s="16"/>
      <c r="B998" s="16"/>
      <c r="C998" s="16"/>
      <c r="D998" s="16"/>
      <c r="E998" s="62"/>
      <c r="F998" s="16"/>
      <c r="G998" s="16"/>
      <c r="H998" s="16"/>
      <c r="I998" s="16"/>
      <c r="J998" s="16"/>
      <c r="K998" s="16"/>
      <c r="L998" s="16"/>
    </row>
    <row r="999">
      <c r="A999" s="16"/>
      <c r="B999" s="16"/>
      <c r="C999" s="16"/>
      <c r="D999" s="16"/>
      <c r="E999" s="62"/>
      <c r="F999" s="16"/>
      <c r="G999" s="16"/>
      <c r="H999" s="16"/>
      <c r="I999" s="16"/>
      <c r="J999" s="16"/>
      <c r="K999" s="16"/>
      <c r="L999" s="16"/>
    </row>
    <row r="1000">
      <c r="A1000" s="16"/>
      <c r="B1000" s="16"/>
      <c r="C1000" s="16"/>
      <c r="D1000" s="16"/>
      <c r="E1000" s="62"/>
      <c r="F1000" s="16"/>
      <c r="G1000" s="16"/>
      <c r="H1000" s="16"/>
      <c r="I1000" s="16"/>
      <c r="J1000" s="16"/>
      <c r="K1000" s="16"/>
      <c r="L1000" s="16"/>
    </row>
  </sheetData>
  <conditionalFormatting sqref="C4">
    <cfRule type="containsText" dxfId="0" priority="1" operator="containsText" text="Blue">
      <formula>NOT(ISERROR(SEARCH(("Blue"),(C4))))</formula>
    </cfRule>
  </conditionalFormatting>
  <conditionalFormatting sqref="C4">
    <cfRule type="containsText" dxfId="1" priority="2" operator="containsText" text="Red">
      <formula>NOT(ISERROR(SEARCH(("Red"),(C4))))</formula>
    </cfRule>
  </conditionalFormatting>
  <conditionalFormatting sqref="C4">
    <cfRule type="containsText" dxfId="2" priority="3" operator="containsText" text="Green">
      <formula>NOT(ISERROR(SEARCH(("Green"),(C4))))</formula>
    </cfRule>
  </conditionalFormatting>
  <conditionalFormatting sqref="C4">
    <cfRule type="containsText" dxfId="3" priority="4" operator="containsText" text="Orange">
      <formula>NOT(ISERROR(SEARCH(("Orange"),(C4))))</formula>
    </cfRule>
  </conditionalFormatting>
  <conditionalFormatting sqref="C4">
    <cfRule type="containsText" dxfId="4" priority="5" operator="containsText" text="Yellow">
      <formula>NOT(ISERROR(SEARCH(("Yellow"),(C4))))</formula>
    </cfRule>
  </conditionalFormatting>
  <dataValidations>
    <dataValidation type="custom" allowBlank="1" showDropDown="1" showErrorMessage="1" sqref="C13">
      <formula1>OR(NOT(ISERROR(DATEVALUE(C13))), AND(ISNUMBER(C13), LEFT(CELL("format", C13))="D"))</formula1>
    </dataValidation>
    <dataValidation type="list" allowBlank="1" showDropDown="1" sqref="K4">
      <formula1>'Lecture One Intro to Data Valid'!$G$3:$I$3</formula1>
    </dataValidation>
    <dataValidation type="list" allowBlank="1" showDropDown="1" showErrorMessage="1" sqref="C4">
      <formula1>'Lecture One Intro to Data Valid'!$A$4:$A$8</formula1>
    </dataValidation>
    <dataValidation type="custom" allowBlank="1" showDropDown="1" showErrorMessage="1" sqref="C14">
      <formula1>IFERROR(ISEMAIL(C14), true)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4.13"/>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499</v>
      </c>
      <c r="E2" s="19" t="s">
        <v>500</v>
      </c>
      <c r="F2" s="25" t="s">
        <v>501</v>
      </c>
      <c r="G2" s="74">
        <v>0.0</v>
      </c>
      <c r="H2" s="75">
        <f t="shared" ref="H2:H5006" si="1">(G2*(C2*$L$2))+(C2*$L$2)</f>
        <v>14</v>
      </c>
      <c r="I2" s="75">
        <f t="shared" ref="I2:I5006" si="2">C2*$L$4</f>
        <v>4.2</v>
      </c>
      <c r="J2" s="75">
        <f t="shared" ref="J2:J5006" si="3">H2-I2</f>
        <v>9.8</v>
      </c>
      <c r="K2" s="19"/>
      <c r="L2" s="76">
        <v>1.0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28.6</v>
      </c>
      <c r="I3" s="75">
        <f t="shared" si="2"/>
        <v>7.8</v>
      </c>
      <c r="J3" s="75">
        <f t="shared" si="3"/>
        <v>20.8</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16724.6</v>
      </c>
      <c r="V3" s="16"/>
      <c r="W3" s="16"/>
      <c r="X3" s="16"/>
      <c r="Y3" s="16"/>
      <c r="Z3" s="16"/>
      <c r="AA3" s="16"/>
      <c r="AB3" s="16"/>
      <c r="AC3" s="16"/>
      <c r="AD3" s="16"/>
    </row>
    <row r="4">
      <c r="A4" s="73">
        <v>43112.0</v>
      </c>
      <c r="B4" s="25" t="s">
        <v>512</v>
      </c>
      <c r="C4" s="25">
        <v>20.0</v>
      </c>
      <c r="D4" s="25" t="s">
        <v>513</v>
      </c>
      <c r="E4" s="19" t="s">
        <v>514</v>
      </c>
      <c r="F4" s="25" t="s">
        <v>515</v>
      </c>
      <c r="G4" s="74">
        <v>0.05</v>
      </c>
      <c r="H4" s="75">
        <f t="shared" si="1"/>
        <v>21</v>
      </c>
      <c r="I4" s="75">
        <f t="shared" si="2"/>
        <v>6</v>
      </c>
      <c r="J4" s="75">
        <f t="shared" si="3"/>
        <v>15</v>
      </c>
      <c r="K4" s="19"/>
      <c r="L4" s="76">
        <v>0.3</v>
      </c>
      <c r="M4" s="19"/>
      <c r="N4" s="77"/>
      <c r="O4" s="19"/>
      <c r="P4" s="78" t="s">
        <v>515</v>
      </c>
      <c r="Q4" s="79">
        <f t="shared" si="4"/>
        <v>1250</v>
      </c>
      <c r="R4" s="79">
        <f t="shared" si="5"/>
        <v>19930</v>
      </c>
      <c r="S4" s="80">
        <f t="shared" si="6"/>
        <v>15.944</v>
      </c>
      <c r="T4" s="81">
        <f t="shared" si="7"/>
        <v>0.113328</v>
      </c>
      <c r="U4" s="82">
        <f t="shared" si="8"/>
        <v>16201.78</v>
      </c>
      <c r="V4" s="16"/>
      <c r="W4" s="16"/>
      <c r="X4" s="16"/>
      <c r="Y4" s="16"/>
      <c r="Z4" s="16"/>
      <c r="AA4" s="16"/>
      <c r="AB4" s="16"/>
      <c r="AC4" s="16"/>
      <c r="AD4" s="16"/>
    </row>
    <row r="5">
      <c r="A5" s="73">
        <v>43112.0</v>
      </c>
      <c r="B5" s="25" t="s">
        <v>516</v>
      </c>
      <c r="C5" s="25">
        <v>22.0</v>
      </c>
      <c r="D5" s="25" t="s">
        <v>517</v>
      </c>
      <c r="E5" s="19" t="s">
        <v>500</v>
      </c>
      <c r="F5" s="25" t="s">
        <v>518</v>
      </c>
      <c r="G5" s="74">
        <v>0.12</v>
      </c>
      <c r="H5" s="75">
        <f t="shared" si="1"/>
        <v>24.64</v>
      </c>
      <c r="I5" s="75">
        <f t="shared" si="2"/>
        <v>6.6</v>
      </c>
      <c r="J5" s="75">
        <f t="shared" si="3"/>
        <v>18.04</v>
      </c>
      <c r="K5" s="19"/>
      <c r="L5" s="25"/>
      <c r="M5" s="19"/>
      <c r="N5" s="77"/>
      <c r="O5" s="19"/>
      <c r="P5" s="78" t="s">
        <v>518</v>
      </c>
      <c r="Q5" s="79">
        <f t="shared" si="4"/>
        <v>1220</v>
      </c>
      <c r="R5" s="79">
        <f t="shared" si="5"/>
        <v>19284</v>
      </c>
      <c r="S5" s="80">
        <f t="shared" si="6"/>
        <v>15.80655738</v>
      </c>
      <c r="T5" s="81">
        <f t="shared" si="7"/>
        <v>0.1150163934</v>
      </c>
      <c r="U5" s="82">
        <f t="shared" si="8"/>
        <v>15707.46</v>
      </c>
      <c r="V5" s="16"/>
      <c r="W5" s="16"/>
      <c r="X5" s="16"/>
      <c r="Y5" s="16"/>
      <c r="Z5" s="16"/>
      <c r="AA5" s="16"/>
      <c r="AB5" s="16"/>
      <c r="AC5" s="16"/>
      <c r="AD5" s="16"/>
    </row>
    <row r="6">
      <c r="A6" s="73">
        <v>43112.0</v>
      </c>
      <c r="B6" s="25" t="s">
        <v>519</v>
      </c>
      <c r="C6" s="25">
        <v>24.0</v>
      </c>
      <c r="D6" s="25" t="s">
        <v>520</v>
      </c>
      <c r="E6" s="19" t="s">
        <v>510</v>
      </c>
      <c r="F6" s="25" t="s">
        <v>521</v>
      </c>
      <c r="G6" s="74">
        <v>0.0</v>
      </c>
      <c r="H6" s="75">
        <f t="shared" si="1"/>
        <v>24</v>
      </c>
      <c r="I6" s="75">
        <f t="shared" si="2"/>
        <v>7.2</v>
      </c>
      <c r="J6" s="75">
        <f t="shared" si="3"/>
        <v>16.8</v>
      </c>
      <c r="K6" s="19"/>
      <c r="L6" s="16"/>
      <c r="M6" s="19"/>
      <c r="N6" s="77"/>
      <c r="O6" s="19"/>
      <c r="P6" s="78" t="s">
        <v>521</v>
      </c>
      <c r="Q6" s="79">
        <f t="shared" si="4"/>
        <v>1264</v>
      </c>
      <c r="R6" s="79">
        <f t="shared" si="5"/>
        <v>20352</v>
      </c>
      <c r="S6" s="80">
        <f t="shared" si="6"/>
        <v>16.10126582</v>
      </c>
      <c r="T6" s="81">
        <f t="shared" si="7"/>
        <v>0.1122863924</v>
      </c>
      <c r="U6" s="82">
        <f t="shared" si="8"/>
        <v>16526.81</v>
      </c>
      <c r="V6" s="16"/>
      <c r="W6" s="16"/>
      <c r="X6" s="16"/>
      <c r="Y6" s="16"/>
      <c r="Z6" s="16"/>
      <c r="AA6" s="16"/>
      <c r="AB6" s="16"/>
      <c r="AC6" s="16"/>
      <c r="AD6" s="16"/>
    </row>
    <row r="7">
      <c r="A7" s="73">
        <v>43112.0</v>
      </c>
      <c r="B7" s="25" t="s">
        <v>522</v>
      </c>
      <c r="C7" s="25">
        <v>17.0</v>
      </c>
      <c r="D7" s="25" t="s">
        <v>523</v>
      </c>
      <c r="E7" s="19" t="s">
        <v>510</v>
      </c>
      <c r="F7" s="25" t="s">
        <v>515</v>
      </c>
      <c r="G7" s="74">
        <v>0.0</v>
      </c>
      <c r="H7" s="75">
        <f t="shared" si="1"/>
        <v>17</v>
      </c>
      <c r="I7" s="75">
        <f t="shared" si="2"/>
        <v>5.1</v>
      </c>
      <c r="J7" s="75">
        <f t="shared" si="3"/>
        <v>11.9</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18.7</v>
      </c>
      <c r="I8" s="75">
        <f t="shared" si="2"/>
        <v>5.1</v>
      </c>
      <c r="J8" s="75">
        <f t="shared" si="3"/>
        <v>13.6</v>
      </c>
      <c r="K8" s="19"/>
      <c r="L8" s="16"/>
      <c r="M8" s="19"/>
      <c r="N8" s="77"/>
      <c r="O8" s="19"/>
      <c r="P8" s="14" t="s">
        <v>490</v>
      </c>
      <c r="Q8" s="83" t="s">
        <v>503</v>
      </c>
      <c r="R8" s="83" t="s">
        <v>504</v>
      </c>
      <c r="S8" s="83" t="s">
        <v>505</v>
      </c>
      <c r="T8" s="83" t="s">
        <v>506</v>
      </c>
      <c r="U8" s="83" t="s">
        <v>507</v>
      </c>
      <c r="V8" s="16"/>
      <c r="W8" s="16"/>
      <c r="X8" s="16"/>
      <c r="Y8" s="16"/>
      <c r="Z8" s="16"/>
      <c r="AA8" s="16"/>
      <c r="AB8" s="16"/>
      <c r="AC8" s="16"/>
      <c r="AD8" s="16"/>
    </row>
    <row r="9">
      <c r="A9" s="73">
        <v>43112.0</v>
      </c>
      <c r="B9" s="25" t="s">
        <v>525</v>
      </c>
      <c r="C9" s="25">
        <v>13.0</v>
      </c>
      <c r="D9" s="25" t="s">
        <v>526</v>
      </c>
      <c r="E9" s="19" t="s">
        <v>514</v>
      </c>
      <c r="F9" s="25" t="s">
        <v>501</v>
      </c>
      <c r="G9" s="74">
        <v>0.2</v>
      </c>
      <c r="H9" s="75">
        <f t="shared" si="1"/>
        <v>15.6</v>
      </c>
      <c r="I9" s="75">
        <f t="shared" si="2"/>
        <v>3.9</v>
      </c>
      <c r="J9" s="75">
        <f t="shared" si="3"/>
        <v>11.7</v>
      </c>
      <c r="K9" s="19"/>
      <c r="L9" s="16"/>
      <c r="M9" s="19"/>
      <c r="N9" s="77"/>
      <c r="O9" s="19"/>
      <c r="P9" s="68" t="s">
        <v>509</v>
      </c>
      <c r="Q9" s="79">
        <f>COUNTIFS($D$2:$D$5006,$P9)</f>
        <v>281</v>
      </c>
      <c r="R9" s="79">
        <f>SUMIFS($C$2:$C$5006,$D$2:$D$5006,$P9)</f>
        <v>4611</v>
      </c>
      <c r="S9" s="80">
        <f>AVERAGEIFS($C$2:$C$5006,$D$2:$D$5006,$P9)</f>
        <v>16.40925267</v>
      </c>
      <c r="T9" s="81">
        <f>AVERAGEIFS($G$2:$G$5006,$D$2:$D$5006,$P9)</f>
        <v>0.1161209964</v>
      </c>
      <c r="U9" s="82">
        <f>SUMIFS($H$2:$H$5006,$D$2:$D$5006,$P9)</f>
        <v>5152.37</v>
      </c>
      <c r="V9" s="16"/>
      <c r="W9" s="16"/>
      <c r="X9" s="16"/>
      <c r="Y9" s="16"/>
      <c r="Z9" s="16"/>
      <c r="AA9" s="16"/>
      <c r="AB9" s="16"/>
      <c r="AC9" s="16"/>
      <c r="AD9" s="16"/>
    </row>
    <row r="10">
      <c r="A10" s="73">
        <v>43112.0</v>
      </c>
      <c r="B10" s="25" t="s">
        <v>527</v>
      </c>
      <c r="C10" s="25">
        <v>16.0</v>
      </c>
      <c r="D10" s="25" t="s">
        <v>528</v>
      </c>
      <c r="E10" s="19" t="s">
        <v>500</v>
      </c>
      <c r="F10" s="25" t="s">
        <v>515</v>
      </c>
      <c r="G10" s="74">
        <v>0.1</v>
      </c>
      <c r="H10" s="75">
        <f t="shared" si="1"/>
        <v>17.6</v>
      </c>
      <c r="I10" s="75">
        <f t="shared" si="2"/>
        <v>4.8</v>
      </c>
      <c r="J10" s="75">
        <f t="shared" si="3"/>
        <v>12.8</v>
      </c>
      <c r="K10" s="19"/>
      <c r="L10" s="16"/>
      <c r="M10" s="19"/>
      <c r="N10" s="77"/>
      <c r="O10" s="19"/>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13.2</v>
      </c>
      <c r="I11" s="75">
        <f t="shared" si="2"/>
        <v>3.3</v>
      </c>
      <c r="J11" s="75">
        <f t="shared" si="3"/>
        <v>9.9</v>
      </c>
      <c r="K11" s="19"/>
      <c r="L11" s="16"/>
      <c r="M11" s="19"/>
      <c r="N11" s="77"/>
      <c r="O11" s="19"/>
      <c r="P11" s="14" t="s">
        <v>491</v>
      </c>
      <c r="Q11" s="83" t="s">
        <v>503</v>
      </c>
      <c r="R11" s="83" t="s">
        <v>504</v>
      </c>
      <c r="S11" s="83" t="s">
        <v>505</v>
      </c>
      <c r="T11" s="83" t="s">
        <v>506</v>
      </c>
      <c r="U11" s="83" t="s">
        <v>507</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4.72</v>
      </c>
      <c r="I12" s="75">
        <f t="shared" si="2"/>
        <v>1.2</v>
      </c>
      <c r="J12" s="75">
        <f t="shared" si="3"/>
        <v>3.52</v>
      </c>
      <c r="K12" s="19"/>
      <c r="L12" s="16"/>
      <c r="M12" s="19"/>
      <c r="N12" s="77"/>
      <c r="O12" s="19"/>
      <c r="P12" s="68" t="s">
        <v>500</v>
      </c>
      <c r="Q12" s="79">
        <f>COUNTIFS($E$2:$E$5006,$P12)</f>
        <v>1079</v>
      </c>
      <c r="R12" s="79">
        <f>SUMIFS($C$2:$C$5006,$E$2:$E$5006,$P12)</f>
        <v>17268</v>
      </c>
      <c r="S12" s="80">
        <f>AVERAGEIFS($C$2:$C$5006,$E$2:$E$5006,$P12)</f>
        <v>16.00370714</v>
      </c>
      <c r="T12" s="81">
        <f>AVERAGEIFS($G$2:$G$5006,$E$2:$E$5006,$P12)</f>
        <v>0.1141890639</v>
      </c>
      <c r="U12" s="82">
        <f>SUMIFS($H$2:$H$5006,$E$2:$E$5006,$P12)</f>
        <v>19228.5</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24.15</v>
      </c>
      <c r="I13" s="75">
        <f t="shared" si="2"/>
        <v>6.3</v>
      </c>
      <c r="J13" s="75">
        <f t="shared" si="3"/>
        <v>17.85</v>
      </c>
      <c r="K13" s="19"/>
      <c r="L13" s="16"/>
      <c r="M13" s="19"/>
      <c r="N13" s="77"/>
      <c r="O13" s="19"/>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10.5</v>
      </c>
      <c r="I14" s="75">
        <f t="shared" si="2"/>
        <v>3</v>
      </c>
      <c r="J14" s="75">
        <f t="shared" si="3"/>
        <v>7.5</v>
      </c>
      <c r="K14" s="19"/>
      <c r="L14" s="16"/>
      <c r="M14" s="19"/>
      <c r="N14" s="77"/>
      <c r="O14" s="19"/>
      <c r="P14" s="14" t="s">
        <v>502</v>
      </c>
      <c r="Q14" s="83" t="s">
        <v>503</v>
      </c>
      <c r="R14" s="83" t="s">
        <v>504</v>
      </c>
      <c r="S14" s="83" t="s">
        <v>505</v>
      </c>
      <c r="T14" s="83" t="s">
        <v>506</v>
      </c>
      <c r="U14" s="83" t="s">
        <v>507</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20.16</v>
      </c>
      <c r="I15" s="75">
        <f t="shared" si="2"/>
        <v>5.4</v>
      </c>
      <c r="J15" s="75">
        <f t="shared" si="3"/>
        <v>14.76</v>
      </c>
      <c r="K15" s="19"/>
      <c r="L15" s="16"/>
      <c r="M15" s="19"/>
      <c r="N15" s="77"/>
      <c r="O15" s="19"/>
      <c r="P15" s="68" t="s">
        <v>521</v>
      </c>
      <c r="Q15" s="79">
        <f>COUNTIFS($F$2:$F$5006,$P15)</f>
        <v>1264</v>
      </c>
      <c r="R15" s="79">
        <f>SUMIFS($C$2:$C$5006,$F$2:$F$5006,$P15)</f>
        <v>20352</v>
      </c>
      <c r="S15" s="80">
        <f>AVERAGEIFS($C$2:$C$5006,$F$2:$F$5006,$P15)</f>
        <v>16.10126582</v>
      </c>
      <c r="T15" s="81">
        <f>AVERAGEIFS($G$2:$G$5006,$F$2:$F$5006,$P15)</f>
        <v>0.1122863924</v>
      </c>
      <c r="U15" s="82">
        <f>SUMIFS($H$2:$H$5006,$F$2:$F$5006,$P15)</f>
        <v>22632.41</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20.16</v>
      </c>
      <c r="I16" s="75">
        <f t="shared" si="2"/>
        <v>5.4</v>
      </c>
      <c r="J16" s="75">
        <f t="shared" si="3"/>
        <v>14.76</v>
      </c>
      <c r="K16" s="19"/>
      <c r="L16" s="16"/>
      <c r="M16" s="19"/>
      <c r="N16" s="77"/>
      <c r="O16" s="19"/>
      <c r="P16" s="16"/>
      <c r="Q16" s="19"/>
      <c r="R16" s="19"/>
      <c r="S16" s="19"/>
      <c r="T16" s="19"/>
      <c r="U16" s="16"/>
      <c r="V16" s="16"/>
      <c r="W16" s="16"/>
      <c r="X16" s="16"/>
      <c r="Y16" s="16"/>
      <c r="Z16" s="16"/>
      <c r="AA16" s="16"/>
      <c r="AB16" s="16"/>
      <c r="AC16" s="16"/>
      <c r="AD16" s="16"/>
    </row>
    <row r="17">
      <c r="A17" s="73">
        <v>43112.0</v>
      </c>
      <c r="B17" s="25" t="s">
        <v>538</v>
      </c>
      <c r="C17" s="25">
        <v>27.0</v>
      </c>
      <c r="D17" s="25" t="s">
        <v>520</v>
      </c>
      <c r="E17" s="19" t="s">
        <v>510</v>
      </c>
      <c r="F17" s="25" t="s">
        <v>501</v>
      </c>
      <c r="G17" s="74">
        <v>0.2</v>
      </c>
      <c r="H17" s="75">
        <f t="shared" si="1"/>
        <v>32.4</v>
      </c>
      <c r="I17" s="75">
        <f t="shared" si="2"/>
        <v>8.1</v>
      </c>
      <c r="J17" s="75">
        <f t="shared" si="3"/>
        <v>24.3</v>
      </c>
      <c r="K17" s="19"/>
      <c r="L17" s="16"/>
      <c r="M17" s="19"/>
      <c r="N17" s="77"/>
      <c r="O17" s="19"/>
      <c r="P17" s="16"/>
      <c r="Q17" s="19"/>
      <c r="R17" s="19"/>
      <c r="S17" s="19"/>
      <c r="T17" s="19"/>
      <c r="U17" s="16"/>
      <c r="V17" s="16"/>
      <c r="W17" s="16"/>
      <c r="X17" s="16"/>
      <c r="Y17" s="16"/>
      <c r="Z17" s="16"/>
      <c r="AA17" s="16"/>
      <c r="AB17" s="16"/>
      <c r="AC17" s="16"/>
      <c r="AD17" s="16"/>
    </row>
    <row r="18">
      <c r="A18" s="73">
        <v>43112.0</v>
      </c>
      <c r="B18" s="25" t="s">
        <v>539</v>
      </c>
      <c r="C18" s="25">
        <v>9.0</v>
      </c>
      <c r="D18" s="25" t="s">
        <v>540</v>
      </c>
      <c r="E18" s="19" t="s">
        <v>510</v>
      </c>
      <c r="F18" s="25" t="s">
        <v>521</v>
      </c>
      <c r="G18" s="74">
        <v>0.2</v>
      </c>
      <c r="H18" s="75">
        <f t="shared" si="1"/>
        <v>10.8</v>
      </c>
      <c r="I18" s="75">
        <f t="shared" si="2"/>
        <v>2.7</v>
      </c>
      <c r="J18" s="75">
        <f t="shared" si="3"/>
        <v>8.1</v>
      </c>
      <c r="K18" s="19"/>
      <c r="L18" s="16"/>
      <c r="M18" s="19"/>
      <c r="N18" s="77"/>
      <c r="O18" s="19"/>
      <c r="P18" s="16"/>
      <c r="Q18" s="19"/>
      <c r="R18" s="19"/>
      <c r="S18" s="19"/>
      <c r="T18" s="19"/>
      <c r="U18" s="16"/>
      <c r="V18" s="16"/>
      <c r="W18" s="16"/>
      <c r="X18" s="16"/>
      <c r="Y18" s="16"/>
      <c r="Z18" s="16"/>
      <c r="AA18" s="16"/>
      <c r="AB18" s="16"/>
      <c r="AC18" s="16"/>
      <c r="AD18" s="16"/>
    </row>
    <row r="19">
      <c r="A19" s="73">
        <v>43112.0</v>
      </c>
      <c r="B19" s="25" t="s">
        <v>541</v>
      </c>
      <c r="C19" s="25">
        <v>26.0</v>
      </c>
      <c r="D19" s="25" t="s">
        <v>517</v>
      </c>
      <c r="E19" s="19" t="s">
        <v>500</v>
      </c>
      <c r="F19" s="25" t="s">
        <v>501</v>
      </c>
      <c r="G19" s="74">
        <v>0.12</v>
      </c>
      <c r="H19" s="75">
        <f t="shared" si="1"/>
        <v>29.12</v>
      </c>
      <c r="I19" s="75">
        <f t="shared" si="2"/>
        <v>7.8</v>
      </c>
      <c r="J19" s="75">
        <f t="shared" si="3"/>
        <v>21.32</v>
      </c>
      <c r="K19" s="19"/>
      <c r="L19" s="16"/>
      <c r="M19" s="19"/>
      <c r="N19" s="77"/>
      <c r="O19" s="19"/>
      <c r="P19" s="16"/>
      <c r="Q19" s="19"/>
      <c r="R19" s="19"/>
      <c r="S19" s="19"/>
      <c r="T19" s="19"/>
      <c r="U19" s="16"/>
      <c r="V19" s="16"/>
      <c r="W19" s="16"/>
      <c r="X19" s="16"/>
      <c r="Y19" s="16"/>
      <c r="Z19" s="16"/>
      <c r="AA19" s="16"/>
      <c r="AB19" s="16"/>
      <c r="AC19" s="16"/>
      <c r="AD19" s="16"/>
    </row>
    <row r="20">
      <c r="A20" s="73">
        <v>43112.0</v>
      </c>
      <c r="B20" s="25" t="s">
        <v>542</v>
      </c>
      <c r="C20" s="25">
        <v>28.0</v>
      </c>
      <c r="D20" s="25" t="s">
        <v>523</v>
      </c>
      <c r="E20" s="19" t="s">
        <v>510</v>
      </c>
      <c r="F20" s="25" t="s">
        <v>521</v>
      </c>
      <c r="G20" s="74">
        <v>0.1</v>
      </c>
      <c r="H20" s="75">
        <f t="shared" si="1"/>
        <v>30.8</v>
      </c>
      <c r="I20" s="75">
        <f t="shared" si="2"/>
        <v>8.4</v>
      </c>
      <c r="J20" s="75">
        <f t="shared" si="3"/>
        <v>22.4</v>
      </c>
      <c r="K20" s="19"/>
      <c r="L20" s="16"/>
      <c r="M20" s="19"/>
      <c r="N20" s="77"/>
      <c r="O20" s="19"/>
      <c r="P20" s="16"/>
      <c r="Q20" s="19"/>
      <c r="R20" s="19"/>
      <c r="S20" s="19"/>
      <c r="T20" s="19"/>
      <c r="U20" s="16"/>
      <c r="V20" s="16"/>
      <c r="W20" s="16"/>
      <c r="X20" s="16"/>
      <c r="Y20" s="16"/>
      <c r="Z20" s="16"/>
      <c r="AA20" s="16"/>
      <c r="AB20" s="16"/>
      <c r="AC20" s="16"/>
      <c r="AD20" s="16"/>
    </row>
    <row r="21">
      <c r="A21" s="73">
        <v>43112.0</v>
      </c>
      <c r="B21" s="25" t="s">
        <v>543</v>
      </c>
      <c r="C21" s="25">
        <v>28.0</v>
      </c>
      <c r="D21" s="25" t="s">
        <v>513</v>
      </c>
      <c r="E21" s="19" t="s">
        <v>514</v>
      </c>
      <c r="F21" s="25" t="s">
        <v>518</v>
      </c>
      <c r="G21" s="74">
        <v>0.15</v>
      </c>
      <c r="H21" s="75">
        <f t="shared" si="1"/>
        <v>32.2</v>
      </c>
      <c r="I21" s="75">
        <f t="shared" si="2"/>
        <v>8.4</v>
      </c>
      <c r="J21" s="75">
        <f t="shared" si="3"/>
        <v>23.8</v>
      </c>
      <c r="K21" s="19"/>
      <c r="L21" s="16"/>
      <c r="M21" s="19"/>
      <c r="N21" s="77"/>
      <c r="O21" s="19"/>
      <c r="P21" s="16"/>
      <c r="Q21" s="19"/>
      <c r="R21" s="19"/>
      <c r="S21" s="19"/>
      <c r="T21" s="19"/>
      <c r="U21" s="16"/>
      <c r="V21" s="16"/>
      <c r="W21" s="16"/>
      <c r="X21" s="16"/>
      <c r="Y21" s="16"/>
      <c r="Z21" s="16"/>
      <c r="AA21" s="16"/>
      <c r="AB21" s="16"/>
      <c r="AC21" s="16"/>
      <c r="AD21" s="16"/>
    </row>
    <row r="22">
      <c r="A22" s="73">
        <v>43112.0</v>
      </c>
      <c r="B22" s="25" t="s">
        <v>544</v>
      </c>
      <c r="C22" s="25">
        <v>15.0</v>
      </c>
      <c r="D22" s="25" t="s">
        <v>545</v>
      </c>
      <c r="E22" s="19" t="s">
        <v>514</v>
      </c>
      <c r="F22" s="25" t="s">
        <v>501</v>
      </c>
      <c r="G22" s="74">
        <v>0.15</v>
      </c>
      <c r="H22" s="75">
        <f t="shared" si="1"/>
        <v>17.25</v>
      </c>
      <c r="I22" s="75">
        <f t="shared" si="2"/>
        <v>4.5</v>
      </c>
      <c r="J22" s="75">
        <f t="shared" si="3"/>
        <v>12.75</v>
      </c>
      <c r="K22" s="19"/>
      <c r="L22" s="16"/>
      <c r="M22" s="19"/>
      <c r="N22" s="77"/>
      <c r="O22" s="19"/>
      <c r="P22" s="16"/>
      <c r="Q22" s="19"/>
      <c r="R22" s="19"/>
      <c r="S22" s="19"/>
      <c r="T22" s="19"/>
      <c r="U22" s="16"/>
      <c r="V22" s="16"/>
      <c r="W22" s="16"/>
      <c r="X22" s="16"/>
      <c r="Y22" s="16"/>
      <c r="Z22" s="16"/>
      <c r="AA22" s="16"/>
      <c r="AB22" s="16"/>
      <c r="AC22" s="16"/>
      <c r="AD22" s="16"/>
    </row>
    <row r="23">
      <c r="A23" s="73">
        <v>43112.0</v>
      </c>
      <c r="B23" s="25" t="s">
        <v>546</v>
      </c>
      <c r="C23" s="25">
        <v>6.0</v>
      </c>
      <c r="D23" s="25" t="s">
        <v>540</v>
      </c>
      <c r="E23" s="19" t="s">
        <v>510</v>
      </c>
      <c r="F23" s="25" t="s">
        <v>515</v>
      </c>
      <c r="G23" s="74">
        <v>0.18</v>
      </c>
      <c r="H23" s="75">
        <f t="shared" si="1"/>
        <v>7.08</v>
      </c>
      <c r="I23" s="75">
        <f t="shared" si="2"/>
        <v>1.8</v>
      </c>
      <c r="J23" s="75">
        <f t="shared" si="3"/>
        <v>5.28</v>
      </c>
      <c r="K23" s="19"/>
      <c r="L23" s="16"/>
      <c r="M23" s="19"/>
      <c r="N23" s="77"/>
      <c r="O23" s="19"/>
      <c r="P23" s="16"/>
      <c r="Q23" s="19"/>
      <c r="R23" s="19"/>
      <c r="S23" s="19"/>
      <c r="T23" s="19"/>
      <c r="U23" s="16"/>
      <c r="V23" s="16"/>
      <c r="W23" s="16"/>
      <c r="X23" s="16"/>
      <c r="Y23" s="16"/>
      <c r="Z23" s="16"/>
      <c r="AA23" s="16"/>
      <c r="AB23" s="16"/>
      <c r="AC23" s="16"/>
      <c r="AD23" s="16"/>
    </row>
    <row r="24">
      <c r="A24" s="73">
        <v>43112.0</v>
      </c>
      <c r="B24" s="25" t="s">
        <v>547</v>
      </c>
      <c r="C24" s="25">
        <v>12.0</v>
      </c>
      <c r="D24" s="25" t="s">
        <v>548</v>
      </c>
      <c r="E24" s="19" t="s">
        <v>510</v>
      </c>
      <c r="F24" s="25" t="s">
        <v>515</v>
      </c>
      <c r="G24" s="74">
        <v>0.15</v>
      </c>
      <c r="H24" s="75">
        <f t="shared" si="1"/>
        <v>13.8</v>
      </c>
      <c r="I24" s="75">
        <f t="shared" si="2"/>
        <v>3.6</v>
      </c>
      <c r="J24" s="75">
        <f t="shared" si="3"/>
        <v>10.2</v>
      </c>
      <c r="K24" s="19"/>
      <c r="L24" s="16"/>
      <c r="M24" s="19"/>
      <c r="N24" s="77"/>
      <c r="O24" s="19"/>
      <c r="P24" s="16"/>
      <c r="Q24" s="19"/>
      <c r="R24" s="19"/>
      <c r="S24" s="19"/>
      <c r="T24" s="19"/>
      <c r="U24" s="16"/>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30.8</v>
      </c>
      <c r="I25" s="75">
        <f t="shared" si="2"/>
        <v>8.4</v>
      </c>
      <c r="J25" s="75">
        <f t="shared" si="3"/>
        <v>22.4</v>
      </c>
      <c r="K25" s="19"/>
      <c r="L25" s="16"/>
      <c r="M25" s="19"/>
      <c r="N25" s="77"/>
      <c r="O25" s="19"/>
      <c r="P25" s="16"/>
      <c r="Q25" s="19"/>
      <c r="R25" s="19"/>
      <c r="S25" s="19"/>
      <c r="T25" s="19"/>
      <c r="U25" s="16"/>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14</v>
      </c>
      <c r="I26" s="75">
        <f t="shared" si="2"/>
        <v>4.2</v>
      </c>
      <c r="J26" s="75">
        <f t="shared" si="3"/>
        <v>9.8</v>
      </c>
      <c r="K26" s="19"/>
      <c r="L26" s="16"/>
      <c r="M26" s="19"/>
      <c r="N26" s="77"/>
      <c r="O26" s="19"/>
      <c r="P26" s="16"/>
      <c r="Q26" s="19"/>
      <c r="R26" s="19"/>
      <c r="S26" s="19"/>
      <c r="T26" s="19"/>
      <c r="U26" s="16"/>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7</v>
      </c>
      <c r="I27" s="75">
        <f t="shared" si="2"/>
        <v>2.1</v>
      </c>
      <c r="J27" s="75">
        <f t="shared" si="3"/>
        <v>4.9</v>
      </c>
      <c r="K27" s="19"/>
      <c r="L27" s="16"/>
      <c r="M27" s="19"/>
      <c r="N27" s="77"/>
      <c r="O27" s="19"/>
      <c r="P27" s="16"/>
      <c r="Q27" s="19"/>
      <c r="R27" s="19"/>
      <c r="S27" s="19"/>
      <c r="T27" s="19"/>
      <c r="U27" s="16"/>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8.96</v>
      </c>
      <c r="I28" s="75">
        <f t="shared" si="2"/>
        <v>2.4</v>
      </c>
      <c r="J28" s="75">
        <f t="shared" si="3"/>
        <v>6.56</v>
      </c>
      <c r="K28" s="19"/>
      <c r="L28" s="16"/>
      <c r="M28" s="19"/>
      <c r="N28" s="77"/>
      <c r="O28" s="19"/>
      <c r="P28" s="16"/>
      <c r="Q28" s="19"/>
      <c r="R28" s="19"/>
      <c r="S28" s="19"/>
      <c r="T28" s="19"/>
      <c r="U28" s="16"/>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29.7</v>
      </c>
      <c r="I29" s="75">
        <f t="shared" si="2"/>
        <v>8.1</v>
      </c>
      <c r="J29" s="75">
        <f t="shared" si="3"/>
        <v>21.6</v>
      </c>
      <c r="K29" s="19"/>
      <c r="L29" s="16"/>
      <c r="M29" s="19"/>
      <c r="N29" s="77"/>
      <c r="O29" s="19"/>
      <c r="P29" s="16"/>
      <c r="Q29" s="19"/>
      <c r="R29" s="19"/>
      <c r="S29" s="19"/>
      <c r="T29" s="19"/>
      <c r="U29" s="16"/>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27.6</v>
      </c>
      <c r="I30" s="75">
        <f t="shared" si="2"/>
        <v>6.9</v>
      </c>
      <c r="J30" s="75">
        <f t="shared" si="3"/>
        <v>20.7</v>
      </c>
      <c r="K30" s="19"/>
      <c r="L30" s="16"/>
      <c r="M30" s="19"/>
      <c r="N30" s="77"/>
      <c r="O30" s="19"/>
      <c r="P30" s="16"/>
      <c r="Q30" s="19"/>
      <c r="R30" s="19"/>
      <c r="S30" s="19"/>
      <c r="T30" s="19"/>
      <c r="U30" s="16"/>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14.56</v>
      </c>
      <c r="I31" s="75">
        <f t="shared" si="2"/>
        <v>3.9</v>
      </c>
      <c r="J31" s="75">
        <f t="shared" si="3"/>
        <v>10.66</v>
      </c>
      <c r="K31" s="19"/>
      <c r="L31" s="16"/>
      <c r="M31" s="19"/>
      <c r="N31" s="77"/>
      <c r="O31" s="19"/>
      <c r="P31" s="16"/>
      <c r="Q31" s="19"/>
      <c r="R31" s="19"/>
      <c r="S31" s="19"/>
      <c r="T31" s="19"/>
      <c r="U31" s="16"/>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9.2</v>
      </c>
      <c r="I32" s="75">
        <f t="shared" si="2"/>
        <v>2.4</v>
      </c>
      <c r="J32" s="75">
        <f t="shared" si="3"/>
        <v>6.8</v>
      </c>
      <c r="K32" s="19"/>
      <c r="L32" s="16"/>
      <c r="M32" s="19"/>
      <c r="N32" s="77"/>
      <c r="O32" s="19"/>
      <c r="P32" s="16"/>
      <c r="Q32" s="19"/>
      <c r="R32" s="19"/>
      <c r="S32" s="19"/>
      <c r="T32" s="19"/>
      <c r="U32" s="16"/>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18.88</v>
      </c>
      <c r="I33" s="75">
        <f t="shared" si="2"/>
        <v>4.8</v>
      </c>
      <c r="J33" s="75">
        <f t="shared" si="3"/>
        <v>14.08</v>
      </c>
      <c r="K33" s="19"/>
      <c r="L33" s="16"/>
      <c r="M33" s="19"/>
      <c r="N33" s="77"/>
      <c r="O33" s="19"/>
      <c r="P33" s="16"/>
      <c r="Q33" s="19"/>
      <c r="R33" s="19"/>
      <c r="S33" s="19"/>
      <c r="T33" s="19"/>
      <c r="U33" s="16"/>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4</v>
      </c>
      <c r="I34" s="75">
        <f t="shared" si="2"/>
        <v>1.2</v>
      </c>
      <c r="J34" s="75">
        <f t="shared" si="3"/>
        <v>2.8</v>
      </c>
      <c r="K34" s="19"/>
      <c r="L34" s="16"/>
      <c r="M34" s="19"/>
      <c r="N34" s="77"/>
      <c r="O34" s="19"/>
      <c r="P34" s="16"/>
      <c r="Q34" s="19"/>
      <c r="R34" s="19"/>
      <c r="S34" s="19"/>
      <c r="T34" s="19"/>
      <c r="U34" s="16"/>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11</v>
      </c>
      <c r="I35" s="75">
        <f t="shared" si="2"/>
        <v>3</v>
      </c>
      <c r="J35" s="75">
        <f t="shared" si="3"/>
        <v>8</v>
      </c>
      <c r="K35" s="19"/>
      <c r="L35" s="16"/>
      <c r="M35" s="19"/>
      <c r="N35" s="77"/>
      <c r="O35" s="19"/>
      <c r="P35" s="16"/>
      <c r="Q35" s="19"/>
      <c r="R35" s="19"/>
      <c r="S35" s="19"/>
      <c r="T35" s="19"/>
      <c r="U35" s="16"/>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20</v>
      </c>
      <c r="I36" s="75">
        <f t="shared" si="2"/>
        <v>6</v>
      </c>
      <c r="J36" s="75">
        <f t="shared" si="3"/>
        <v>14</v>
      </c>
      <c r="K36" s="19"/>
      <c r="L36" s="16"/>
      <c r="M36" s="19"/>
      <c r="N36" s="77"/>
      <c r="O36" s="19"/>
      <c r="P36" s="16"/>
      <c r="Q36" s="19"/>
      <c r="R36" s="19"/>
      <c r="S36" s="19"/>
      <c r="T36" s="19"/>
      <c r="U36" s="16"/>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19</v>
      </c>
      <c r="I37" s="75">
        <f t="shared" si="2"/>
        <v>5.7</v>
      </c>
      <c r="J37" s="75">
        <f t="shared" si="3"/>
        <v>13.3</v>
      </c>
      <c r="K37" s="19"/>
      <c r="L37" s="16"/>
      <c r="M37" s="19"/>
      <c r="N37" s="77"/>
      <c r="O37" s="19"/>
      <c r="P37" s="16"/>
      <c r="Q37" s="19"/>
      <c r="R37" s="19"/>
      <c r="S37" s="19"/>
      <c r="T37" s="19"/>
      <c r="U37" s="16"/>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23</v>
      </c>
      <c r="I38" s="75">
        <f t="shared" si="2"/>
        <v>6</v>
      </c>
      <c r="J38" s="75">
        <f t="shared" si="3"/>
        <v>17</v>
      </c>
      <c r="K38" s="19"/>
      <c r="L38" s="16"/>
      <c r="M38" s="19"/>
      <c r="N38" s="77"/>
      <c r="O38" s="19"/>
      <c r="P38" s="16"/>
      <c r="Q38" s="19"/>
      <c r="R38" s="19"/>
      <c r="S38" s="19"/>
      <c r="T38" s="19"/>
      <c r="U38" s="16"/>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24</v>
      </c>
      <c r="I39" s="75">
        <f t="shared" si="2"/>
        <v>6</v>
      </c>
      <c r="J39" s="75">
        <f t="shared" si="3"/>
        <v>18</v>
      </c>
      <c r="K39" s="19"/>
      <c r="L39" s="16"/>
      <c r="M39" s="19"/>
      <c r="N39" s="77"/>
      <c r="O39" s="19"/>
      <c r="P39" s="16"/>
      <c r="Q39" s="19"/>
      <c r="R39" s="19"/>
      <c r="S39" s="19"/>
      <c r="T39" s="19"/>
      <c r="U39" s="16"/>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21</v>
      </c>
      <c r="I40" s="75">
        <f t="shared" si="2"/>
        <v>6</v>
      </c>
      <c r="J40" s="75">
        <f t="shared" si="3"/>
        <v>15</v>
      </c>
      <c r="K40" s="19"/>
      <c r="L40" s="16"/>
      <c r="M40" s="19"/>
      <c r="N40" s="77"/>
      <c r="O40" s="19"/>
      <c r="P40" s="16"/>
      <c r="Q40" s="19"/>
      <c r="R40" s="19"/>
      <c r="S40" s="19"/>
      <c r="T40" s="19"/>
      <c r="U40" s="16"/>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30.68</v>
      </c>
      <c r="I41" s="75">
        <f t="shared" si="2"/>
        <v>7.8</v>
      </c>
      <c r="J41" s="75">
        <f t="shared" si="3"/>
        <v>22.88</v>
      </c>
      <c r="K41" s="19"/>
      <c r="L41" s="16"/>
      <c r="M41" s="19"/>
      <c r="N41" s="77"/>
      <c r="O41" s="19"/>
      <c r="P41" s="16"/>
      <c r="Q41" s="19"/>
      <c r="R41" s="19"/>
      <c r="S41" s="19"/>
      <c r="T41" s="19"/>
      <c r="U41" s="16"/>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17.25</v>
      </c>
      <c r="I42" s="75">
        <f t="shared" si="2"/>
        <v>4.5</v>
      </c>
      <c r="J42" s="75">
        <f t="shared" si="3"/>
        <v>12.75</v>
      </c>
      <c r="K42" s="19"/>
      <c r="L42" s="16"/>
      <c r="M42" s="19"/>
      <c r="N42" s="77"/>
      <c r="O42" s="19"/>
      <c r="P42" s="16"/>
      <c r="Q42" s="19"/>
      <c r="R42" s="19"/>
      <c r="S42" s="19"/>
      <c r="T42" s="19"/>
      <c r="U42" s="16"/>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19.55</v>
      </c>
      <c r="I43" s="75">
        <f t="shared" si="2"/>
        <v>5.1</v>
      </c>
      <c r="J43" s="75">
        <f t="shared" si="3"/>
        <v>14.45</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9.2</v>
      </c>
      <c r="I44" s="75">
        <f t="shared" si="2"/>
        <v>2.4</v>
      </c>
      <c r="J44" s="75">
        <f t="shared" si="3"/>
        <v>6.8</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20</v>
      </c>
      <c r="I45" s="75">
        <f t="shared" si="2"/>
        <v>6</v>
      </c>
      <c r="J45" s="75">
        <f t="shared" si="3"/>
        <v>14</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12.6</v>
      </c>
      <c r="I46" s="75">
        <f t="shared" si="2"/>
        <v>3.6</v>
      </c>
      <c r="J46" s="75">
        <f t="shared" si="3"/>
        <v>9</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4.72</v>
      </c>
      <c r="I47" s="75">
        <f t="shared" si="2"/>
        <v>1.2</v>
      </c>
      <c r="J47" s="75">
        <f t="shared" si="3"/>
        <v>3.52</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10.62</v>
      </c>
      <c r="I48" s="75">
        <f t="shared" si="2"/>
        <v>2.7</v>
      </c>
      <c r="J48" s="75">
        <f t="shared" si="3"/>
        <v>7.92</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17.92</v>
      </c>
      <c r="I49" s="75">
        <f t="shared" si="2"/>
        <v>4.8</v>
      </c>
      <c r="J49" s="75">
        <f t="shared" si="3"/>
        <v>13.12</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12.65</v>
      </c>
      <c r="I50" s="75">
        <f t="shared" si="2"/>
        <v>3.3</v>
      </c>
      <c r="J50" s="75">
        <f t="shared" si="3"/>
        <v>9.35</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13.65</v>
      </c>
      <c r="I51" s="75">
        <f t="shared" si="2"/>
        <v>3.9</v>
      </c>
      <c r="J51" s="75">
        <f t="shared" si="3"/>
        <v>9.75</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26.88</v>
      </c>
      <c r="I52" s="75">
        <f t="shared" si="2"/>
        <v>7.2</v>
      </c>
      <c r="J52" s="75">
        <f t="shared" si="3"/>
        <v>19.68</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9</v>
      </c>
      <c r="I53" s="75">
        <f t="shared" si="2"/>
        <v>2.7</v>
      </c>
      <c r="J53" s="75">
        <f t="shared" si="3"/>
        <v>6.3</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4.6</v>
      </c>
      <c r="I54" s="75">
        <f t="shared" si="2"/>
        <v>1.2</v>
      </c>
      <c r="J54" s="75">
        <f t="shared" si="3"/>
        <v>3.4</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5</v>
      </c>
      <c r="I55" s="75">
        <f t="shared" si="2"/>
        <v>1.5</v>
      </c>
      <c r="J55" s="75">
        <f t="shared" si="3"/>
        <v>3.5</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19.8</v>
      </c>
      <c r="I56" s="75">
        <f t="shared" si="2"/>
        <v>5.4</v>
      </c>
      <c r="J56" s="75">
        <f t="shared" si="3"/>
        <v>14.4</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528</v>
      </c>
      <c r="E57" s="19" t="s">
        <v>500</v>
      </c>
      <c r="F57" s="25" t="s">
        <v>521</v>
      </c>
      <c r="G57" s="74">
        <v>0.0</v>
      </c>
      <c r="H57" s="75">
        <f t="shared" si="1"/>
        <v>12</v>
      </c>
      <c r="I57" s="75">
        <f t="shared" si="2"/>
        <v>3.6</v>
      </c>
      <c r="J57" s="75">
        <f t="shared" si="3"/>
        <v>8.4</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23.6</v>
      </c>
      <c r="I58" s="75">
        <f t="shared" si="2"/>
        <v>6</v>
      </c>
      <c r="J58" s="75">
        <f t="shared" si="3"/>
        <v>17.6</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28</v>
      </c>
      <c r="I59" s="75">
        <f t="shared" si="2"/>
        <v>8.4</v>
      </c>
      <c r="J59" s="75">
        <f t="shared" si="3"/>
        <v>19.6</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8.4</v>
      </c>
      <c r="I60" s="75">
        <f t="shared" si="2"/>
        <v>2.4</v>
      </c>
      <c r="J60" s="75">
        <f t="shared" si="3"/>
        <v>6</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6</v>
      </c>
      <c r="I61" s="75">
        <f t="shared" si="2"/>
        <v>1.5</v>
      </c>
      <c r="J61" s="75">
        <f t="shared" si="3"/>
        <v>4.5</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9.9</v>
      </c>
      <c r="I62" s="75">
        <f t="shared" si="2"/>
        <v>2.7</v>
      </c>
      <c r="J62" s="75">
        <f t="shared" si="3"/>
        <v>7.2</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20.9</v>
      </c>
      <c r="I63" s="75">
        <f t="shared" si="2"/>
        <v>5.7</v>
      </c>
      <c r="J63" s="75">
        <f t="shared" si="3"/>
        <v>15.2</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12.98</v>
      </c>
      <c r="I64" s="75">
        <f t="shared" si="2"/>
        <v>3.3</v>
      </c>
      <c r="J64" s="75">
        <f t="shared" si="3"/>
        <v>9.68</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27.3</v>
      </c>
      <c r="I65" s="75">
        <f t="shared" si="2"/>
        <v>7.8</v>
      </c>
      <c r="J65" s="75">
        <f t="shared" si="3"/>
        <v>19.5</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6</v>
      </c>
      <c r="I66" s="75">
        <f t="shared" si="2"/>
        <v>1.8</v>
      </c>
      <c r="J66" s="75">
        <f t="shared" si="3"/>
        <v>4.2</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6.72</v>
      </c>
      <c r="I67" s="75">
        <f t="shared" si="2"/>
        <v>1.8</v>
      </c>
      <c r="J67" s="75">
        <f t="shared" si="3"/>
        <v>4.92</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20.7</v>
      </c>
      <c r="I68" s="75">
        <f t="shared" si="2"/>
        <v>5.4</v>
      </c>
      <c r="J68" s="75">
        <f t="shared" si="3"/>
        <v>15.3</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21.24</v>
      </c>
      <c r="I69" s="75">
        <f t="shared" si="2"/>
        <v>5.4</v>
      </c>
      <c r="J69" s="75">
        <f t="shared" si="3"/>
        <v>15.84</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26</v>
      </c>
      <c r="I70" s="75">
        <f t="shared" si="2"/>
        <v>7.8</v>
      </c>
      <c r="J70" s="75">
        <f t="shared" si="3"/>
        <v>18.2</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7.2</v>
      </c>
      <c r="I71" s="75">
        <f t="shared" si="2"/>
        <v>1.8</v>
      </c>
      <c r="J71" s="75">
        <f t="shared" si="3"/>
        <v>5.4</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27.14</v>
      </c>
      <c r="I72" s="75">
        <f t="shared" si="2"/>
        <v>6.9</v>
      </c>
      <c r="J72" s="75">
        <f t="shared" si="3"/>
        <v>20.24</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19.95</v>
      </c>
      <c r="I73" s="75">
        <f t="shared" si="2"/>
        <v>5.7</v>
      </c>
      <c r="J73" s="75">
        <f t="shared" si="3"/>
        <v>14.25</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18</v>
      </c>
      <c r="I74" s="75">
        <f t="shared" si="2"/>
        <v>5.4</v>
      </c>
      <c r="J74" s="75">
        <f t="shared" si="3"/>
        <v>12.6</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11.55</v>
      </c>
      <c r="I75" s="75">
        <f t="shared" si="2"/>
        <v>3.3</v>
      </c>
      <c r="J75" s="75">
        <f t="shared" si="3"/>
        <v>8.25</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8.05</v>
      </c>
      <c r="I76" s="75">
        <f t="shared" si="2"/>
        <v>2.1</v>
      </c>
      <c r="J76" s="75">
        <f t="shared" si="3"/>
        <v>5.95</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31.2</v>
      </c>
      <c r="I77" s="75">
        <f t="shared" si="2"/>
        <v>7.8</v>
      </c>
      <c r="J77" s="75">
        <f t="shared" si="3"/>
        <v>23.4</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31.2</v>
      </c>
      <c r="I78" s="75">
        <f t="shared" si="2"/>
        <v>7.8</v>
      </c>
      <c r="J78" s="75">
        <f t="shared" si="3"/>
        <v>23.4</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7.84</v>
      </c>
      <c r="I79" s="75">
        <f t="shared" si="2"/>
        <v>2.1</v>
      </c>
      <c r="J79" s="75">
        <f t="shared" si="3"/>
        <v>5.74</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528</v>
      </c>
      <c r="E80" s="19" t="s">
        <v>500</v>
      </c>
      <c r="F80" s="25" t="s">
        <v>518</v>
      </c>
      <c r="G80" s="74">
        <v>0.0</v>
      </c>
      <c r="H80" s="75">
        <f t="shared" si="1"/>
        <v>4</v>
      </c>
      <c r="I80" s="75">
        <f t="shared" si="2"/>
        <v>1.2</v>
      </c>
      <c r="J80" s="75">
        <f t="shared" si="3"/>
        <v>2.8</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31.86</v>
      </c>
      <c r="I81" s="75">
        <f t="shared" si="2"/>
        <v>8.1</v>
      </c>
      <c r="J81" s="75">
        <f t="shared" si="3"/>
        <v>23.76</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9</v>
      </c>
      <c r="I82" s="75">
        <f t="shared" si="2"/>
        <v>2.7</v>
      </c>
      <c r="J82" s="75">
        <f t="shared" si="3"/>
        <v>6.3</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22.42</v>
      </c>
      <c r="I83" s="75">
        <f t="shared" si="2"/>
        <v>5.7</v>
      </c>
      <c r="J83" s="75">
        <f t="shared" si="3"/>
        <v>16.72</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528</v>
      </c>
      <c r="E84" s="19" t="s">
        <v>500</v>
      </c>
      <c r="F84" s="25" t="s">
        <v>521</v>
      </c>
      <c r="G84" s="74">
        <v>0.15</v>
      </c>
      <c r="H84" s="75">
        <f t="shared" si="1"/>
        <v>11.5</v>
      </c>
      <c r="I84" s="75">
        <f t="shared" si="2"/>
        <v>3</v>
      </c>
      <c r="J84" s="75">
        <f t="shared" si="3"/>
        <v>8.5</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13.2</v>
      </c>
      <c r="I85" s="75">
        <f t="shared" si="2"/>
        <v>3.3</v>
      </c>
      <c r="J85" s="75">
        <f t="shared" si="3"/>
        <v>9.9</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16.8</v>
      </c>
      <c r="I86" s="75">
        <f t="shared" si="2"/>
        <v>4.5</v>
      </c>
      <c r="J86" s="75">
        <f t="shared" si="3"/>
        <v>12.3</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8.8</v>
      </c>
      <c r="I87" s="75">
        <f t="shared" si="2"/>
        <v>2.4</v>
      </c>
      <c r="J87" s="75">
        <f t="shared" si="3"/>
        <v>6.4</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7</v>
      </c>
      <c r="I88" s="75">
        <f t="shared" si="2"/>
        <v>2.1</v>
      </c>
      <c r="J88" s="75">
        <f t="shared" si="3"/>
        <v>4.9</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28.6</v>
      </c>
      <c r="I89" s="75">
        <f t="shared" si="2"/>
        <v>7.8</v>
      </c>
      <c r="J89" s="75">
        <f t="shared" si="3"/>
        <v>20.8</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30.68</v>
      </c>
      <c r="I90" s="75">
        <f t="shared" si="2"/>
        <v>7.8</v>
      </c>
      <c r="J90" s="75">
        <f t="shared" si="3"/>
        <v>22.88</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23.6</v>
      </c>
      <c r="I91" s="75">
        <f t="shared" si="2"/>
        <v>6</v>
      </c>
      <c r="J91" s="75">
        <f t="shared" si="3"/>
        <v>17.6</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33.04</v>
      </c>
      <c r="I92" s="75">
        <f t="shared" si="2"/>
        <v>8.4</v>
      </c>
      <c r="J92" s="75">
        <f t="shared" si="3"/>
        <v>24.64</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20.4</v>
      </c>
      <c r="I93" s="75">
        <f t="shared" si="2"/>
        <v>5.1</v>
      </c>
      <c r="J93" s="75">
        <f t="shared" si="3"/>
        <v>15.3</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20</v>
      </c>
      <c r="I94" s="75">
        <f t="shared" si="2"/>
        <v>6</v>
      </c>
      <c r="J94" s="75">
        <f t="shared" si="3"/>
        <v>14</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21.24</v>
      </c>
      <c r="I95" s="75">
        <f t="shared" si="2"/>
        <v>5.4</v>
      </c>
      <c r="J95" s="75">
        <f t="shared" si="3"/>
        <v>15.84</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21.85</v>
      </c>
      <c r="I96" s="75">
        <f t="shared" si="2"/>
        <v>5.7</v>
      </c>
      <c r="J96" s="75">
        <f t="shared" si="3"/>
        <v>16.15</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24</v>
      </c>
      <c r="I97" s="75">
        <f t="shared" si="2"/>
        <v>6</v>
      </c>
      <c r="J97" s="75">
        <f t="shared" si="3"/>
        <v>18</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13.8</v>
      </c>
      <c r="I98" s="75">
        <f t="shared" si="2"/>
        <v>3.6</v>
      </c>
      <c r="J98" s="75">
        <f t="shared" si="3"/>
        <v>10.2</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16.8</v>
      </c>
      <c r="I99" s="75">
        <f t="shared" si="2"/>
        <v>4.2</v>
      </c>
      <c r="J99" s="75">
        <f t="shared" si="3"/>
        <v>12.6</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4</v>
      </c>
      <c r="I100" s="75">
        <f t="shared" si="2"/>
        <v>1.2</v>
      </c>
      <c r="J100" s="75">
        <f t="shared" si="3"/>
        <v>2.8</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25</v>
      </c>
      <c r="I101" s="75">
        <f t="shared" si="2"/>
        <v>7.5</v>
      </c>
      <c r="J101" s="75">
        <f t="shared" si="3"/>
        <v>17.5</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28.32</v>
      </c>
      <c r="I102" s="75">
        <f t="shared" si="2"/>
        <v>7.2</v>
      </c>
      <c r="J102" s="75">
        <f t="shared" si="3"/>
        <v>21.12</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22.42</v>
      </c>
      <c r="I103" s="75">
        <f t="shared" si="2"/>
        <v>5.7</v>
      </c>
      <c r="J103" s="75">
        <f t="shared" si="3"/>
        <v>16.72</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20.06</v>
      </c>
      <c r="I104" s="75">
        <f t="shared" si="2"/>
        <v>5.1</v>
      </c>
      <c r="J104" s="75">
        <f t="shared" si="3"/>
        <v>14.96</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23.52</v>
      </c>
      <c r="I105" s="75">
        <f t="shared" si="2"/>
        <v>6.3</v>
      </c>
      <c r="J105" s="75">
        <f t="shared" si="3"/>
        <v>17.22</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7.7</v>
      </c>
      <c r="I106" s="75">
        <f t="shared" si="2"/>
        <v>2.1</v>
      </c>
      <c r="J106" s="75">
        <f t="shared" si="3"/>
        <v>5.6</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12.6</v>
      </c>
      <c r="I107" s="75">
        <f t="shared" si="2"/>
        <v>3.6</v>
      </c>
      <c r="J107" s="75">
        <f t="shared" si="3"/>
        <v>9</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21</v>
      </c>
      <c r="I108" s="75">
        <f t="shared" si="2"/>
        <v>6.3</v>
      </c>
      <c r="J108" s="75">
        <f t="shared" si="3"/>
        <v>14.7</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20.4</v>
      </c>
      <c r="I109" s="75">
        <f t="shared" si="2"/>
        <v>5.1</v>
      </c>
      <c r="J109" s="75">
        <f t="shared" si="3"/>
        <v>15.3</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14.16</v>
      </c>
      <c r="I110" s="75">
        <f t="shared" si="2"/>
        <v>3.6</v>
      </c>
      <c r="J110" s="75">
        <f t="shared" si="3"/>
        <v>10.56</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20.9</v>
      </c>
      <c r="I111" s="75">
        <f t="shared" si="2"/>
        <v>5.7</v>
      </c>
      <c r="J111" s="75">
        <f t="shared" si="3"/>
        <v>15.2</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17</v>
      </c>
      <c r="I112" s="75">
        <f t="shared" si="2"/>
        <v>5.1</v>
      </c>
      <c r="J112" s="75">
        <f t="shared" si="3"/>
        <v>11.9</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12</v>
      </c>
      <c r="I113" s="75">
        <f t="shared" si="2"/>
        <v>3</v>
      </c>
      <c r="J113" s="75">
        <f t="shared" si="3"/>
        <v>9</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15.4</v>
      </c>
      <c r="I114" s="75">
        <f t="shared" si="2"/>
        <v>4.2</v>
      </c>
      <c r="J114" s="75">
        <f t="shared" si="3"/>
        <v>11.2</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25.3</v>
      </c>
      <c r="I115" s="75">
        <f t="shared" si="2"/>
        <v>6.9</v>
      </c>
      <c r="J115" s="75">
        <f t="shared" si="3"/>
        <v>18.4</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6.72</v>
      </c>
      <c r="I116" s="75">
        <f t="shared" si="2"/>
        <v>1.8</v>
      </c>
      <c r="J116" s="75">
        <f t="shared" si="3"/>
        <v>4.92</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29.12</v>
      </c>
      <c r="I117" s="75">
        <f t="shared" si="2"/>
        <v>7.8</v>
      </c>
      <c r="J117" s="75">
        <f t="shared" si="3"/>
        <v>21.32</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31.05</v>
      </c>
      <c r="I118" s="75">
        <f t="shared" si="2"/>
        <v>8.1</v>
      </c>
      <c r="J118" s="75">
        <f t="shared" si="3"/>
        <v>22.95</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29.12</v>
      </c>
      <c r="I119" s="75">
        <f t="shared" si="2"/>
        <v>7.8</v>
      </c>
      <c r="J119" s="75">
        <f t="shared" si="3"/>
        <v>21.32</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6.72</v>
      </c>
      <c r="I120" s="75">
        <f t="shared" si="2"/>
        <v>1.8</v>
      </c>
      <c r="J120" s="75">
        <f t="shared" si="3"/>
        <v>4.92</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12.65</v>
      </c>
      <c r="I121" s="75">
        <f t="shared" si="2"/>
        <v>3.3</v>
      </c>
      <c r="J121" s="75">
        <f t="shared" si="3"/>
        <v>9.35</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22</v>
      </c>
      <c r="I122" s="75">
        <f t="shared" si="2"/>
        <v>6</v>
      </c>
      <c r="J122" s="75">
        <f t="shared" si="3"/>
        <v>16</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15.6</v>
      </c>
      <c r="I123" s="75">
        <f t="shared" si="2"/>
        <v>3.9</v>
      </c>
      <c r="J123" s="75">
        <f t="shared" si="3"/>
        <v>11.7</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20.9</v>
      </c>
      <c r="I124" s="75">
        <f t="shared" si="2"/>
        <v>5.7</v>
      </c>
      <c r="J124" s="75">
        <f t="shared" si="3"/>
        <v>15.2</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5.6</v>
      </c>
      <c r="I125" s="75">
        <f t="shared" si="2"/>
        <v>1.5</v>
      </c>
      <c r="J125" s="75">
        <f t="shared" si="3"/>
        <v>4.1</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22.05</v>
      </c>
      <c r="I126" s="75">
        <f t="shared" si="2"/>
        <v>6.3</v>
      </c>
      <c r="J126" s="75">
        <f t="shared" si="3"/>
        <v>15.75</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4.2</v>
      </c>
      <c r="I127" s="75">
        <f t="shared" si="2"/>
        <v>1.2</v>
      </c>
      <c r="J127" s="75">
        <f t="shared" si="3"/>
        <v>3</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9.2</v>
      </c>
      <c r="I128" s="75">
        <f t="shared" si="2"/>
        <v>2.4</v>
      </c>
      <c r="J128" s="75">
        <f t="shared" si="3"/>
        <v>6.8</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4.6</v>
      </c>
      <c r="I129" s="75">
        <f t="shared" si="2"/>
        <v>1.2</v>
      </c>
      <c r="J129" s="75">
        <f t="shared" si="3"/>
        <v>3.4</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18</v>
      </c>
      <c r="I130" s="75">
        <f t="shared" si="2"/>
        <v>5.4</v>
      </c>
      <c r="J130" s="75">
        <f t="shared" si="3"/>
        <v>12.6</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24.15</v>
      </c>
      <c r="I131" s="75">
        <f t="shared" si="2"/>
        <v>6.9</v>
      </c>
      <c r="J131" s="75">
        <f t="shared" si="3"/>
        <v>17.25</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28.75</v>
      </c>
      <c r="I132" s="75">
        <f t="shared" si="2"/>
        <v>7.5</v>
      </c>
      <c r="J132" s="75">
        <f t="shared" si="3"/>
        <v>21.25</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528</v>
      </c>
      <c r="E133" s="19" t="s">
        <v>500</v>
      </c>
      <c r="F133" s="25" t="s">
        <v>518</v>
      </c>
      <c r="G133" s="74">
        <v>0.1</v>
      </c>
      <c r="H133" s="75">
        <f t="shared" si="1"/>
        <v>27.5</v>
      </c>
      <c r="I133" s="75">
        <f t="shared" si="2"/>
        <v>7.5</v>
      </c>
      <c r="J133" s="75">
        <f t="shared" si="3"/>
        <v>20</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4</v>
      </c>
      <c r="I134" s="75">
        <f t="shared" si="2"/>
        <v>1.2</v>
      </c>
      <c r="J134" s="75">
        <f t="shared" si="3"/>
        <v>2.8</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33.04</v>
      </c>
      <c r="I135" s="75">
        <f t="shared" si="2"/>
        <v>8.4</v>
      </c>
      <c r="J135" s="75">
        <f t="shared" si="3"/>
        <v>24.64</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30</v>
      </c>
      <c r="I136" s="75">
        <f t="shared" si="2"/>
        <v>7.5</v>
      </c>
      <c r="J136" s="75">
        <f t="shared" si="3"/>
        <v>22.5</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8.26</v>
      </c>
      <c r="I137" s="75">
        <f t="shared" si="2"/>
        <v>2.1</v>
      </c>
      <c r="J137" s="75">
        <f t="shared" si="3"/>
        <v>6.16</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28.35</v>
      </c>
      <c r="I138" s="75">
        <f t="shared" si="2"/>
        <v>8.1</v>
      </c>
      <c r="J138" s="75">
        <f t="shared" si="3"/>
        <v>20.25</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27</v>
      </c>
      <c r="I139" s="75">
        <f t="shared" si="2"/>
        <v>8.1</v>
      </c>
      <c r="J139" s="75">
        <f t="shared" si="3"/>
        <v>18.9</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15.68</v>
      </c>
      <c r="I140" s="75">
        <f t="shared" si="2"/>
        <v>4.2</v>
      </c>
      <c r="J140" s="75">
        <f t="shared" si="3"/>
        <v>11.48</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19.95</v>
      </c>
      <c r="I141" s="75">
        <f t="shared" si="2"/>
        <v>5.7</v>
      </c>
      <c r="J141" s="75">
        <f t="shared" si="3"/>
        <v>14.25</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26</v>
      </c>
      <c r="I142" s="75">
        <f t="shared" si="2"/>
        <v>7.8</v>
      </c>
      <c r="J142" s="75">
        <f t="shared" si="3"/>
        <v>18.2</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528</v>
      </c>
      <c r="E143" s="19" t="s">
        <v>500</v>
      </c>
      <c r="F143" s="25" t="s">
        <v>518</v>
      </c>
      <c r="G143" s="74">
        <v>0.18</v>
      </c>
      <c r="H143" s="75">
        <f t="shared" si="1"/>
        <v>25.96</v>
      </c>
      <c r="I143" s="75">
        <f t="shared" si="2"/>
        <v>6.6</v>
      </c>
      <c r="J143" s="75">
        <f t="shared" si="3"/>
        <v>19.36</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28</v>
      </c>
      <c r="I144" s="75">
        <f t="shared" si="2"/>
        <v>7.5</v>
      </c>
      <c r="J144" s="75">
        <f t="shared" si="3"/>
        <v>20.5</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4.72</v>
      </c>
      <c r="I145" s="75">
        <f t="shared" si="2"/>
        <v>1.2</v>
      </c>
      <c r="J145" s="75">
        <f t="shared" si="3"/>
        <v>3.52</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16.1</v>
      </c>
      <c r="I146" s="75">
        <f t="shared" si="2"/>
        <v>4.2</v>
      </c>
      <c r="J146" s="75">
        <f t="shared" si="3"/>
        <v>11.9</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28</v>
      </c>
      <c r="I147" s="75">
        <f t="shared" si="2"/>
        <v>7.5</v>
      </c>
      <c r="J147" s="75">
        <f t="shared" si="3"/>
        <v>20.5</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11.55</v>
      </c>
      <c r="I148" s="75">
        <f t="shared" si="2"/>
        <v>3.3</v>
      </c>
      <c r="J148" s="75">
        <f t="shared" si="3"/>
        <v>8.25</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25.3</v>
      </c>
      <c r="I149" s="75">
        <f t="shared" si="2"/>
        <v>6.6</v>
      </c>
      <c r="J149" s="75">
        <f t="shared" si="3"/>
        <v>18.7</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22</v>
      </c>
      <c r="I150" s="75">
        <f t="shared" si="2"/>
        <v>6.6</v>
      </c>
      <c r="J150" s="75">
        <f t="shared" si="3"/>
        <v>15.4</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21</v>
      </c>
      <c r="I151" s="75">
        <f t="shared" si="2"/>
        <v>6</v>
      </c>
      <c r="J151" s="75">
        <f t="shared" si="3"/>
        <v>15</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21</v>
      </c>
      <c r="I152" s="75">
        <f t="shared" si="2"/>
        <v>6.3</v>
      </c>
      <c r="J152" s="75">
        <f t="shared" si="3"/>
        <v>14.7</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8.8</v>
      </c>
      <c r="I153" s="75">
        <f t="shared" si="2"/>
        <v>2.4</v>
      </c>
      <c r="J153" s="75">
        <f t="shared" si="3"/>
        <v>6.4</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528</v>
      </c>
      <c r="E154" s="19" t="s">
        <v>500</v>
      </c>
      <c r="F154" s="25" t="s">
        <v>521</v>
      </c>
      <c r="G154" s="74">
        <v>0.1</v>
      </c>
      <c r="H154" s="75">
        <f t="shared" si="1"/>
        <v>24.2</v>
      </c>
      <c r="I154" s="75">
        <f t="shared" si="2"/>
        <v>6.6</v>
      </c>
      <c r="J154" s="75">
        <f t="shared" si="3"/>
        <v>17.6</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11.2</v>
      </c>
      <c r="I155" s="75">
        <f t="shared" si="2"/>
        <v>3</v>
      </c>
      <c r="J155" s="75">
        <f t="shared" si="3"/>
        <v>8.2</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21.24</v>
      </c>
      <c r="I156" s="75">
        <f t="shared" si="2"/>
        <v>5.4</v>
      </c>
      <c r="J156" s="75">
        <f t="shared" si="3"/>
        <v>15.84</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15.68</v>
      </c>
      <c r="I157" s="75">
        <f t="shared" si="2"/>
        <v>4.2</v>
      </c>
      <c r="J157" s="75">
        <f t="shared" si="3"/>
        <v>11.48</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16</v>
      </c>
      <c r="I158" s="75">
        <f t="shared" si="2"/>
        <v>4.8</v>
      </c>
      <c r="J158" s="75">
        <f t="shared" si="3"/>
        <v>11.2</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4</v>
      </c>
      <c r="I159" s="75">
        <f t="shared" si="2"/>
        <v>1.2</v>
      </c>
      <c r="J159" s="75">
        <f t="shared" si="3"/>
        <v>2.8</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20.9</v>
      </c>
      <c r="I160" s="75">
        <f t="shared" si="2"/>
        <v>5.7</v>
      </c>
      <c r="J160" s="75">
        <f t="shared" si="3"/>
        <v>15.2</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14.56</v>
      </c>
      <c r="I161" s="75">
        <f t="shared" si="2"/>
        <v>3.9</v>
      </c>
      <c r="J161" s="75">
        <f t="shared" si="3"/>
        <v>10.66</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26.88</v>
      </c>
      <c r="I162" s="75">
        <f t="shared" si="2"/>
        <v>7.2</v>
      </c>
      <c r="J162" s="75">
        <f t="shared" si="3"/>
        <v>19.68</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25.96</v>
      </c>
      <c r="I163" s="75">
        <f t="shared" si="2"/>
        <v>6.6</v>
      </c>
      <c r="J163" s="75">
        <f t="shared" si="3"/>
        <v>19.36</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33.04</v>
      </c>
      <c r="I164" s="75">
        <f t="shared" si="2"/>
        <v>8.4</v>
      </c>
      <c r="J164" s="75">
        <f t="shared" si="3"/>
        <v>24.64</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18</v>
      </c>
      <c r="I165" s="75">
        <f t="shared" si="2"/>
        <v>5.4</v>
      </c>
      <c r="J165" s="75">
        <f t="shared" si="3"/>
        <v>12.6</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18.88</v>
      </c>
      <c r="I166" s="75">
        <f t="shared" si="2"/>
        <v>4.8</v>
      </c>
      <c r="J166" s="75">
        <f t="shared" si="3"/>
        <v>14.08</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528</v>
      </c>
      <c r="E167" s="19" t="s">
        <v>500</v>
      </c>
      <c r="F167" s="25" t="s">
        <v>518</v>
      </c>
      <c r="G167" s="74">
        <v>0.2</v>
      </c>
      <c r="H167" s="75">
        <f t="shared" si="1"/>
        <v>12</v>
      </c>
      <c r="I167" s="75">
        <f t="shared" si="2"/>
        <v>3</v>
      </c>
      <c r="J167" s="75">
        <f t="shared" si="3"/>
        <v>9</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30.8</v>
      </c>
      <c r="I168" s="75">
        <f t="shared" si="2"/>
        <v>8.4</v>
      </c>
      <c r="J168" s="75">
        <f t="shared" si="3"/>
        <v>22.4</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4.4</v>
      </c>
      <c r="I169" s="75">
        <f t="shared" si="2"/>
        <v>1.2</v>
      </c>
      <c r="J169" s="75">
        <f t="shared" si="3"/>
        <v>3.2</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27</v>
      </c>
      <c r="I170" s="75">
        <f t="shared" si="2"/>
        <v>8.1</v>
      </c>
      <c r="J170" s="75">
        <f t="shared" si="3"/>
        <v>18.9</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22.8</v>
      </c>
      <c r="I171" s="75">
        <f t="shared" si="2"/>
        <v>5.7</v>
      </c>
      <c r="J171" s="75">
        <f t="shared" si="3"/>
        <v>17.1</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13.2</v>
      </c>
      <c r="I172" s="75">
        <f t="shared" si="2"/>
        <v>3.6</v>
      </c>
      <c r="J172" s="75">
        <f t="shared" si="3"/>
        <v>9.6</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14.16</v>
      </c>
      <c r="I173" s="75">
        <f t="shared" si="2"/>
        <v>3.6</v>
      </c>
      <c r="J173" s="75">
        <f t="shared" si="3"/>
        <v>10.56</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17.92</v>
      </c>
      <c r="I174" s="75">
        <f t="shared" si="2"/>
        <v>4.8</v>
      </c>
      <c r="J174" s="75">
        <f t="shared" si="3"/>
        <v>13.12</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17.25</v>
      </c>
      <c r="I175" s="75">
        <f t="shared" si="2"/>
        <v>4.5</v>
      </c>
      <c r="J175" s="75">
        <f t="shared" si="3"/>
        <v>12.75</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30</v>
      </c>
      <c r="I176" s="75">
        <f t="shared" si="2"/>
        <v>7.5</v>
      </c>
      <c r="J176" s="75">
        <f t="shared" si="3"/>
        <v>22.5</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15.6</v>
      </c>
      <c r="I177" s="75">
        <f t="shared" si="2"/>
        <v>3.9</v>
      </c>
      <c r="J177" s="75">
        <f t="shared" si="3"/>
        <v>11.7</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12.32</v>
      </c>
      <c r="I178" s="75">
        <f t="shared" si="2"/>
        <v>3.3</v>
      </c>
      <c r="J178" s="75">
        <f t="shared" si="3"/>
        <v>9.02</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5.75</v>
      </c>
      <c r="I179" s="75">
        <f t="shared" si="2"/>
        <v>1.5</v>
      </c>
      <c r="J179" s="75">
        <f t="shared" si="3"/>
        <v>4.25</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29.9</v>
      </c>
      <c r="I180" s="75">
        <f t="shared" si="2"/>
        <v>7.8</v>
      </c>
      <c r="J180" s="75">
        <f t="shared" si="3"/>
        <v>22.1</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528</v>
      </c>
      <c r="E181" s="19" t="s">
        <v>500</v>
      </c>
      <c r="F181" s="25" t="s">
        <v>501</v>
      </c>
      <c r="G181" s="74">
        <v>0.05</v>
      </c>
      <c r="H181" s="75">
        <f t="shared" si="1"/>
        <v>17.85</v>
      </c>
      <c r="I181" s="75">
        <f t="shared" si="2"/>
        <v>5.1</v>
      </c>
      <c r="J181" s="75">
        <f t="shared" si="3"/>
        <v>12.75</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7.84</v>
      </c>
      <c r="I182" s="75">
        <f t="shared" si="2"/>
        <v>2.1</v>
      </c>
      <c r="J182" s="75">
        <f t="shared" si="3"/>
        <v>5.74</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8.96</v>
      </c>
      <c r="I183" s="75">
        <f t="shared" si="2"/>
        <v>2.4</v>
      </c>
      <c r="J183" s="75">
        <f t="shared" si="3"/>
        <v>6.56</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10.08</v>
      </c>
      <c r="I184" s="75">
        <f t="shared" si="2"/>
        <v>2.7</v>
      </c>
      <c r="J184" s="75">
        <f t="shared" si="3"/>
        <v>7.38</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7.2</v>
      </c>
      <c r="I185" s="75">
        <f t="shared" si="2"/>
        <v>1.8</v>
      </c>
      <c r="J185" s="75">
        <f t="shared" si="3"/>
        <v>5.4</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7.2</v>
      </c>
      <c r="I186" s="75">
        <f t="shared" si="2"/>
        <v>1.8</v>
      </c>
      <c r="J186" s="75">
        <f t="shared" si="3"/>
        <v>5.4</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19</v>
      </c>
      <c r="I187" s="75">
        <f t="shared" si="2"/>
        <v>5.7</v>
      </c>
      <c r="J187" s="75">
        <f t="shared" si="3"/>
        <v>13.3</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9.9</v>
      </c>
      <c r="I188" s="75">
        <f t="shared" si="2"/>
        <v>2.7</v>
      </c>
      <c r="J188" s="75">
        <f t="shared" si="3"/>
        <v>7.2</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13.44</v>
      </c>
      <c r="I189" s="75">
        <f t="shared" si="2"/>
        <v>3.6</v>
      </c>
      <c r="J189" s="75">
        <f t="shared" si="3"/>
        <v>9.84</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6.6</v>
      </c>
      <c r="I190" s="75">
        <f t="shared" si="2"/>
        <v>1.8</v>
      </c>
      <c r="J190" s="75">
        <f t="shared" si="3"/>
        <v>4.8</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15.4</v>
      </c>
      <c r="I191" s="75">
        <f t="shared" si="2"/>
        <v>4.2</v>
      </c>
      <c r="J191" s="75">
        <f t="shared" si="3"/>
        <v>11.2</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7</v>
      </c>
      <c r="I192" s="75">
        <f t="shared" si="2"/>
        <v>2.1</v>
      </c>
      <c r="J192" s="75">
        <f t="shared" si="3"/>
        <v>4.9</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30.68</v>
      </c>
      <c r="I193" s="75">
        <f t="shared" si="2"/>
        <v>7.8</v>
      </c>
      <c r="J193" s="75">
        <f t="shared" si="3"/>
        <v>22.88</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21.85</v>
      </c>
      <c r="I194" s="75">
        <f t="shared" si="2"/>
        <v>5.7</v>
      </c>
      <c r="J194" s="75">
        <f t="shared" si="3"/>
        <v>16.15</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4.2</v>
      </c>
      <c r="I195" s="75">
        <f t="shared" si="2"/>
        <v>1.2</v>
      </c>
      <c r="J195" s="75">
        <f t="shared" si="3"/>
        <v>3</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4.48</v>
      </c>
      <c r="I196" s="75">
        <f t="shared" si="2"/>
        <v>1.2</v>
      </c>
      <c r="J196" s="75">
        <f t="shared" si="3"/>
        <v>3.28</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5.25</v>
      </c>
      <c r="I197" s="75">
        <f t="shared" si="2"/>
        <v>1.5</v>
      </c>
      <c r="J197" s="75">
        <f t="shared" si="3"/>
        <v>3.75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10.8</v>
      </c>
      <c r="I198" s="75">
        <f t="shared" si="2"/>
        <v>2.7</v>
      </c>
      <c r="J198" s="75">
        <f t="shared" si="3"/>
        <v>8.1</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31.2</v>
      </c>
      <c r="I199" s="75">
        <f t="shared" si="2"/>
        <v>7.8</v>
      </c>
      <c r="J199" s="75">
        <f t="shared" si="3"/>
        <v>23.4</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528</v>
      </c>
      <c r="E200" s="19" t="s">
        <v>500</v>
      </c>
      <c r="F200" s="25" t="s">
        <v>521</v>
      </c>
      <c r="G200" s="74">
        <v>0.05</v>
      </c>
      <c r="H200" s="75">
        <f t="shared" si="1"/>
        <v>9.45</v>
      </c>
      <c r="I200" s="75">
        <f t="shared" si="2"/>
        <v>2.7</v>
      </c>
      <c r="J200" s="75">
        <f t="shared" si="3"/>
        <v>6.75</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23.1</v>
      </c>
      <c r="I201" s="75">
        <f t="shared" si="2"/>
        <v>6.6</v>
      </c>
      <c r="J201" s="75">
        <f t="shared" si="3"/>
        <v>16.5</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23</v>
      </c>
      <c r="I202" s="75">
        <f t="shared" si="2"/>
        <v>6</v>
      </c>
      <c r="J202" s="75">
        <f t="shared" si="3"/>
        <v>17</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25.96</v>
      </c>
      <c r="I203" s="75">
        <f t="shared" si="2"/>
        <v>6.6</v>
      </c>
      <c r="J203" s="75">
        <f t="shared" si="3"/>
        <v>19.36</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8.05</v>
      </c>
      <c r="I204" s="75">
        <f t="shared" si="2"/>
        <v>2.1</v>
      </c>
      <c r="J204" s="75">
        <f t="shared" si="3"/>
        <v>5.95</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16.1</v>
      </c>
      <c r="I205" s="75">
        <f t="shared" si="2"/>
        <v>4.2</v>
      </c>
      <c r="J205" s="75">
        <f t="shared" si="3"/>
        <v>11.9</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18</v>
      </c>
      <c r="I206" s="75">
        <f t="shared" si="2"/>
        <v>4.5</v>
      </c>
      <c r="J206" s="75">
        <f t="shared" si="3"/>
        <v>13.5</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12</v>
      </c>
      <c r="I207" s="75">
        <f t="shared" si="2"/>
        <v>3.6</v>
      </c>
      <c r="J207" s="75">
        <f t="shared" si="3"/>
        <v>8.4</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528</v>
      </c>
      <c r="E208" s="19" t="s">
        <v>500</v>
      </c>
      <c r="F208" s="25" t="s">
        <v>518</v>
      </c>
      <c r="G208" s="74">
        <v>0.18</v>
      </c>
      <c r="H208" s="75">
        <f t="shared" si="1"/>
        <v>10.62</v>
      </c>
      <c r="I208" s="75">
        <f t="shared" si="2"/>
        <v>2.7</v>
      </c>
      <c r="J208" s="75">
        <f t="shared" si="3"/>
        <v>7.92</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8.8</v>
      </c>
      <c r="I209" s="75">
        <f t="shared" si="2"/>
        <v>2.4</v>
      </c>
      <c r="J209" s="75">
        <f t="shared" si="3"/>
        <v>6.4</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4.8</v>
      </c>
      <c r="I210" s="75">
        <f t="shared" si="2"/>
        <v>1.2</v>
      </c>
      <c r="J210" s="75">
        <f t="shared" si="3"/>
        <v>3.6</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528</v>
      </c>
      <c r="E211" s="19" t="s">
        <v>500</v>
      </c>
      <c r="F211" s="25" t="s">
        <v>518</v>
      </c>
      <c r="G211" s="74">
        <v>0.05</v>
      </c>
      <c r="H211" s="75">
        <f t="shared" si="1"/>
        <v>10.5</v>
      </c>
      <c r="I211" s="75">
        <f t="shared" si="2"/>
        <v>3</v>
      </c>
      <c r="J211" s="75">
        <f t="shared" si="3"/>
        <v>7.5</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22</v>
      </c>
      <c r="I212" s="75">
        <f t="shared" si="2"/>
        <v>6</v>
      </c>
      <c r="J212" s="75">
        <f t="shared" si="3"/>
        <v>16</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26.25</v>
      </c>
      <c r="I213" s="75">
        <f t="shared" si="2"/>
        <v>7.5</v>
      </c>
      <c r="J213" s="75">
        <f t="shared" si="3"/>
        <v>18.75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22</v>
      </c>
      <c r="I214" s="75">
        <f t="shared" si="2"/>
        <v>6.6</v>
      </c>
      <c r="J214" s="75">
        <f t="shared" si="3"/>
        <v>15.4</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23</v>
      </c>
      <c r="I215" s="75">
        <f t="shared" si="2"/>
        <v>6</v>
      </c>
      <c r="J215" s="75">
        <f t="shared" si="3"/>
        <v>17</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31.05</v>
      </c>
      <c r="I216" s="75">
        <f t="shared" si="2"/>
        <v>8.1</v>
      </c>
      <c r="J216" s="75">
        <f t="shared" si="3"/>
        <v>22.95</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11</v>
      </c>
      <c r="I217" s="75">
        <f t="shared" si="2"/>
        <v>3</v>
      </c>
      <c r="J217" s="75">
        <f t="shared" si="3"/>
        <v>8</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6.72</v>
      </c>
      <c r="I218" s="75">
        <f t="shared" si="2"/>
        <v>1.8</v>
      </c>
      <c r="J218" s="75">
        <f t="shared" si="3"/>
        <v>4.92</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8.96</v>
      </c>
      <c r="I219" s="75">
        <f t="shared" si="2"/>
        <v>2.4</v>
      </c>
      <c r="J219" s="75">
        <f t="shared" si="3"/>
        <v>6.56</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25.3</v>
      </c>
      <c r="I220" s="75">
        <f t="shared" si="2"/>
        <v>6.6</v>
      </c>
      <c r="J220" s="75">
        <f t="shared" si="3"/>
        <v>18.7</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11.5</v>
      </c>
      <c r="I221" s="75">
        <f t="shared" si="2"/>
        <v>3</v>
      </c>
      <c r="J221" s="75">
        <f t="shared" si="3"/>
        <v>8.5</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27.5</v>
      </c>
      <c r="I222" s="75">
        <f t="shared" si="2"/>
        <v>7.5</v>
      </c>
      <c r="J222" s="75">
        <f t="shared" si="3"/>
        <v>20</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18.9</v>
      </c>
      <c r="I223" s="75">
        <f t="shared" si="2"/>
        <v>5.4</v>
      </c>
      <c r="J223" s="75">
        <f t="shared" si="3"/>
        <v>13.5</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6.3</v>
      </c>
      <c r="I224" s="75">
        <f t="shared" si="2"/>
        <v>1.8</v>
      </c>
      <c r="J224" s="75">
        <f t="shared" si="3"/>
        <v>4.5</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14.16</v>
      </c>
      <c r="I225" s="75">
        <f t="shared" si="2"/>
        <v>3.6</v>
      </c>
      <c r="J225" s="75">
        <f t="shared" si="3"/>
        <v>10.56</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24.78</v>
      </c>
      <c r="I226" s="75">
        <f t="shared" si="2"/>
        <v>6.3</v>
      </c>
      <c r="J226" s="75">
        <f t="shared" si="3"/>
        <v>18.48</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528</v>
      </c>
      <c r="E227" s="19" t="s">
        <v>500</v>
      </c>
      <c r="F227" s="25" t="s">
        <v>515</v>
      </c>
      <c r="G227" s="74">
        <v>0.2</v>
      </c>
      <c r="H227" s="75">
        <f t="shared" si="1"/>
        <v>15.6</v>
      </c>
      <c r="I227" s="75">
        <f t="shared" si="2"/>
        <v>3.9</v>
      </c>
      <c r="J227" s="75">
        <f t="shared" si="3"/>
        <v>11.7</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16.8</v>
      </c>
      <c r="I228" s="75">
        <f t="shared" si="2"/>
        <v>4.8</v>
      </c>
      <c r="J228" s="75">
        <f t="shared" si="3"/>
        <v>12</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10.35</v>
      </c>
      <c r="I229" s="75">
        <f t="shared" si="2"/>
        <v>2.7</v>
      </c>
      <c r="J229" s="75">
        <f t="shared" si="3"/>
        <v>7.65</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28.32</v>
      </c>
      <c r="I230" s="75">
        <f t="shared" si="2"/>
        <v>7.2</v>
      </c>
      <c r="J230" s="75">
        <f t="shared" si="3"/>
        <v>21.12</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21.6</v>
      </c>
      <c r="I231" s="75">
        <f t="shared" si="2"/>
        <v>5.4</v>
      </c>
      <c r="J231" s="75">
        <f t="shared" si="3"/>
        <v>16.2</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12.6</v>
      </c>
      <c r="I232" s="75">
        <f t="shared" si="2"/>
        <v>3.6</v>
      </c>
      <c r="J232" s="75">
        <f t="shared" si="3"/>
        <v>9</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26.88</v>
      </c>
      <c r="I233" s="75">
        <f t="shared" si="2"/>
        <v>7.2</v>
      </c>
      <c r="J233" s="75">
        <f t="shared" si="3"/>
        <v>19.68</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12</v>
      </c>
      <c r="I234" s="75">
        <f t="shared" si="2"/>
        <v>3.6</v>
      </c>
      <c r="J234" s="75">
        <f t="shared" si="3"/>
        <v>8.4</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19</v>
      </c>
      <c r="I235" s="75">
        <f t="shared" si="2"/>
        <v>5.7</v>
      </c>
      <c r="J235" s="75">
        <f t="shared" si="3"/>
        <v>13.3</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22.42</v>
      </c>
      <c r="I236" s="75">
        <f t="shared" si="2"/>
        <v>5.7</v>
      </c>
      <c r="J236" s="75">
        <f t="shared" si="3"/>
        <v>16.72</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528</v>
      </c>
      <c r="E237" s="19" t="s">
        <v>500</v>
      </c>
      <c r="F237" s="25" t="s">
        <v>515</v>
      </c>
      <c r="G237" s="74">
        <v>0.12</v>
      </c>
      <c r="H237" s="75">
        <f t="shared" si="1"/>
        <v>15.68</v>
      </c>
      <c r="I237" s="75">
        <f t="shared" si="2"/>
        <v>4.2</v>
      </c>
      <c r="J237" s="75">
        <f t="shared" si="3"/>
        <v>11.48</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16.8</v>
      </c>
      <c r="I238" s="75">
        <f t="shared" si="2"/>
        <v>4.5</v>
      </c>
      <c r="J238" s="75">
        <f t="shared" si="3"/>
        <v>12.3</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11.2</v>
      </c>
      <c r="I239" s="75">
        <f t="shared" si="2"/>
        <v>3</v>
      </c>
      <c r="J239" s="75">
        <f t="shared" si="3"/>
        <v>8.2</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14.4</v>
      </c>
      <c r="I240" s="75">
        <f t="shared" si="2"/>
        <v>3.6</v>
      </c>
      <c r="J240" s="75">
        <f t="shared" si="3"/>
        <v>10.8</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21.24</v>
      </c>
      <c r="I241" s="75">
        <f t="shared" si="2"/>
        <v>5.4</v>
      </c>
      <c r="J241" s="75">
        <f t="shared" si="3"/>
        <v>15.84</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11.8</v>
      </c>
      <c r="I242" s="75">
        <f t="shared" si="2"/>
        <v>3</v>
      </c>
      <c r="J242" s="75">
        <f t="shared" si="3"/>
        <v>8.8</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26.4</v>
      </c>
      <c r="I243" s="75">
        <f t="shared" si="2"/>
        <v>7.2</v>
      </c>
      <c r="J243" s="75">
        <f t="shared" si="3"/>
        <v>19.2</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21</v>
      </c>
      <c r="I244" s="75">
        <f t="shared" si="2"/>
        <v>6</v>
      </c>
      <c r="J244" s="75">
        <f t="shared" si="3"/>
        <v>15</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27.6</v>
      </c>
      <c r="I245" s="75">
        <f t="shared" si="2"/>
        <v>6.9</v>
      </c>
      <c r="J245" s="75">
        <f t="shared" si="3"/>
        <v>20.7</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20.06</v>
      </c>
      <c r="I246" s="75">
        <f t="shared" si="2"/>
        <v>5.1</v>
      </c>
      <c r="J246" s="75">
        <f t="shared" si="3"/>
        <v>14.96</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29.5</v>
      </c>
      <c r="I247" s="75">
        <f t="shared" si="2"/>
        <v>7.5</v>
      </c>
      <c r="J247" s="75">
        <f t="shared" si="3"/>
        <v>22</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24.64</v>
      </c>
      <c r="I248" s="75">
        <f t="shared" si="2"/>
        <v>6.6</v>
      </c>
      <c r="J248" s="75">
        <f t="shared" si="3"/>
        <v>18.04</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9.2</v>
      </c>
      <c r="I249" s="75">
        <f t="shared" si="2"/>
        <v>2.4</v>
      </c>
      <c r="J249" s="75">
        <f t="shared" si="3"/>
        <v>6.8</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12.98</v>
      </c>
      <c r="I250" s="75">
        <f t="shared" si="2"/>
        <v>3.3</v>
      </c>
      <c r="J250" s="75">
        <f t="shared" si="3"/>
        <v>9.68</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26.4</v>
      </c>
      <c r="I251" s="75">
        <f t="shared" si="2"/>
        <v>6.6</v>
      </c>
      <c r="J251" s="75">
        <f t="shared" si="3"/>
        <v>19.8</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30</v>
      </c>
      <c r="I252" s="75">
        <f t="shared" si="2"/>
        <v>7.5</v>
      </c>
      <c r="J252" s="75">
        <f t="shared" si="3"/>
        <v>22.5</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22</v>
      </c>
      <c r="I253" s="75">
        <f t="shared" si="2"/>
        <v>6.6</v>
      </c>
      <c r="J253" s="75">
        <f t="shared" si="3"/>
        <v>15.4</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5.5</v>
      </c>
      <c r="I254" s="75">
        <f t="shared" si="2"/>
        <v>1.5</v>
      </c>
      <c r="J254" s="75">
        <f t="shared" si="3"/>
        <v>4</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14.16</v>
      </c>
      <c r="I255" s="75">
        <f t="shared" si="2"/>
        <v>3.6</v>
      </c>
      <c r="J255" s="75">
        <f t="shared" si="3"/>
        <v>10.56</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20.06</v>
      </c>
      <c r="I256" s="75">
        <f t="shared" si="2"/>
        <v>5.1</v>
      </c>
      <c r="J256" s="75">
        <f t="shared" si="3"/>
        <v>14.96</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7.2</v>
      </c>
      <c r="I257" s="75">
        <f t="shared" si="2"/>
        <v>1.8</v>
      </c>
      <c r="J257" s="75">
        <f t="shared" si="3"/>
        <v>5.4</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24.15</v>
      </c>
      <c r="I258" s="75">
        <f t="shared" si="2"/>
        <v>6.9</v>
      </c>
      <c r="J258" s="75">
        <f t="shared" si="3"/>
        <v>17.25</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14.16</v>
      </c>
      <c r="I259" s="75">
        <f t="shared" si="2"/>
        <v>3.6</v>
      </c>
      <c r="J259" s="75">
        <f t="shared" si="3"/>
        <v>10.56</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5.25</v>
      </c>
      <c r="I260" s="75">
        <f t="shared" si="2"/>
        <v>1.5</v>
      </c>
      <c r="J260" s="75">
        <f t="shared" si="3"/>
        <v>3.75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24</v>
      </c>
      <c r="I261" s="75">
        <f t="shared" si="2"/>
        <v>6</v>
      </c>
      <c r="J261" s="75">
        <f t="shared" si="3"/>
        <v>18</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24.78</v>
      </c>
      <c r="I262" s="75">
        <f t="shared" si="2"/>
        <v>6.3</v>
      </c>
      <c r="J262" s="75">
        <f t="shared" si="3"/>
        <v>18.48</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29.12</v>
      </c>
      <c r="I263" s="75">
        <f t="shared" si="2"/>
        <v>7.8</v>
      </c>
      <c r="J263" s="75">
        <f t="shared" si="3"/>
        <v>21.32</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27.14</v>
      </c>
      <c r="I264" s="75">
        <f t="shared" si="2"/>
        <v>6.9</v>
      </c>
      <c r="J264" s="75">
        <f t="shared" si="3"/>
        <v>20.24</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528</v>
      </c>
      <c r="E265" s="19" t="s">
        <v>500</v>
      </c>
      <c r="F265" s="25" t="s">
        <v>515</v>
      </c>
      <c r="G265" s="74">
        <v>0.18</v>
      </c>
      <c r="H265" s="75">
        <f t="shared" si="1"/>
        <v>24.78</v>
      </c>
      <c r="I265" s="75">
        <f t="shared" si="2"/>
        <v>6.3</v>
      </c>
      <c r="J265" s="75">
        <f t="shared" si="3"/>
        <v>18.48</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31.86</v>
      </c>
      <c r="I266" s="75">
        <f t="shared" si="2"/>
        <v>8.1</v>
      </c>
      <c r="J266" s="75">
        <f t="shared" si="3"/>
        <v>23.76</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528</v>
      </c>
      <c r="E267" s="19" t="s">
        <v>500</v>
      </c>
      <c r="F267" s="25" t="s">
        <v>518</v>
      </c>
      <c r="G267" s="74">
        <v>0.0</v>
      </c>
      <c r="H267" s="75">
        <f t="shared" si="1"/>
        <v>18</v>
      </c>
      <c r="I267" s="75">
        <f t="shared" si="2"/>
        <v>5.4</v>
      </c>
      <c r="J267" s="75">
        <f t="shared" si="3"/>
        <v>12.6</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8.96</v>
      </c>
      <c r="I268" s="75">
        <f t="shared" si="2"/>
        <v>2.4</v>
      </c>
      <c r="J268" s="75">
        <f t="shared" si="3"/>
        <v>6.56</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29.5</v>
      </c>
      <c r="I269" s="75">
        <f t="shared" si="2"/>
        <v>7.5</v>
      </c>
      <c r="J269" s="75">
        <f t="shared" si="3"/>
        <v>22</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8</v>
      </c>
      <c r="I270" s="75">
        <f t="shared" si="2"/>
        <v>2.4</v>
      </c>
      <c r="J270" s="75">
        <f t="shared" si="3"/>
        <v>5.6</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25.76</v>
      </c>
      <c r="I271" s="75">
        <f t="shared" si="2"/>
        <v>6.9</v>
      </c>
      <c r="J271" s="75">
        <f t="shared" si="3"/>
        <v>18.86</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21</v>
      </c>
      <c r="I272" s="75">
        <f t="shared" si="2"/>
        <v>6.3</v>
      </c>
      <c r="J272" s="75">
        <f t="shared" si="3"/>
        <v>14.7</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20.9</v>
      </c>
      <c r="I273" s="75">
        <f t="shared" si="2"/>
        <v>5.7</v>
      </c>
      <c r="J273" s="75">
        <f t="shared" si="3"/>
        <v>15.2</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10.35</v>
      </c>
      <c r="I274" s="75">
        <f t="shared" si="2"/>
        <v>2.7</v>
      </c>
      <c r="J274" s="75">
        <f t="shared" si="3"/>
        <v>7.65</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25.96</v>
      </c>
      <c r="I275" s="75">
        <f t="shared" si="2"/>
        <v>6.6</v>
      </c>
      <c r="J275" s="75">
        <f t="shared" si="3"/>
        <v>19.36</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10.08</v>
      </c>
      <c r="I276" s="75">
        <f t="shared" si="2"/>
        <v>2.7</v>
      </c>
      <c r="J276" s="75">
        <f t="shared" si="3"/>
        <v>7.38</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17.7</v>
      </c>
      <c r="I277" s="75">
        <f t="shared" si="2"/>
        <v>4.5</v>
      </c>
      <c r="J277" s="75">
        <f t="shared" si="3"/>
        <v>13.2</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28</v>
      </c>
      <c r="I278" s="75">
        <f t="shared" si="2"/>
        <v>7.5</v>
      </c>
      <c r="J278" s="75">
        <f t="shared" si="3"/>
        <v>20.5</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23.1</v>
      </c>
      <c r="I279" s="75">
        <f t="shared" si="2"/>
        <v>6.3</v>
      </c>
      <c r="J279" s="75">
        <f t="shared" si="3"/>
        <v>16.8</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16.1</v>
      </c>
      <c r="I280" s="75">
        <f t="shared" si="2"/>
        <v>4.2</v>
      </c>
      <c r="J280" s="75">
        <f t="shared" si="3"/>
        <v>11.9</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26.25</v>
      </c>
      <c r="I281" s="75">
        <f t="shared" si="2"/>
        <v>7.5</v>
      </c>
      <c r="J281" s="75">
        <f t="shared" si="3"/>
        <v>18.75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4.8</v>
      </c>
      <c r="I282" s="75">
        <f t="shared" si="2"/>
        <v>1.2</v>
      </c>
      <c r="J282" s="75">
        <f t="shared" si="3"/>
        <v>3.6</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9.2</v>
      </c>
      <c r="I283" s="75">
        <f t="shared" si="2"/>
        <v>2.4</v>
      </c>
      <c r="J283" s="75">
        <f t="shared" si="3"/>
        <v>6.8</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15.68</v>
      </c>
      <c r="I284" s="75">
        <f t="shared" si="2"/>
        <v>4.2</v>
      </c>
      <c r="J284" s="75">
        <f t="shared" si="3"/>
        <v>11.48</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528</v>
      </c>
      <c r="E285" s="19" t="s">
        <v>500</v>
      </c>
      <c r="F285" s="25" t="s">
        <v>521</v>
      </c>
      <c r="G285" s="74">
        <v>0.1</v>
      </c>
      <c r="H285" s="75">
        <f t="shared" si="1"/>
        <v>23.1</v>
      </c>
      <c r="I285" s="75">
        <f t="shared" si="2"/>
        <v>6.3</v>
      </c>
      <c r="J285" s="75">
        <f t="shared" si="3"/>
        <v>16.8</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30.68</v>
      </c>
      <c r="I286" s="75">
        <f t="shared" si="2"/>
        <v>7.8</v>
      </c>
      <c r="J286" s="75">
        <f t="shared" si="3"/>
        <v>22.88</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16.5</v>
      </c>
      <c r="I287" s="75">
        <f t="shared" si="2"/>
        <v>4.5</v>
      </c>
      <c r="J287" s="75">
        <f t="shared" si="3"/>
        <v>12</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7.7</v>
      </c>
      <c r="I288" s="75">
        <f t="shared" si="2"/>
        <v>2.1</v>
      </c>
      <c r="J288" s="75">
        <f t="shared" si="3"/>
        <v>5.6</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21</v>
      </c>
      <c r="I289" s="75">
        <f t="shared" si="2"/>
        <v>6</v>
      </c>
      <c r="J289" s="75">
        <f t="shared" si="3"/>
        <v>15</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20.9</v>
      </c>
      <c r="I290" s="75">
        <f t="shared" si="2"/>
        <v>5.7</v>
      </c>
      <c r="J290" s="75">
        <f t="shared" si="3"/>
        <v>15.2</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528</v>
      </c>
      <c r="E291" s="19" t="s">
        <v>500</v>
      </c>
      <c r="F291" s="25" t="s">
        <v>518</v>
      </c>
      <c r="G291" s="74">
        <v>0.0</v>
      </c>
      <c r="H291" s="75">
        <f t="shared" si="1"/>
        <v>19</v>
      </c>
      <c r="I291" s="75">
        <f t="shared" si="2"/>
        <v>5.7</v>
      </c>
      <c r="J291" s="75">
        <f t="shared" si="3"/>
        <v>13.3</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4.8</v>
      </c>
      <c r="I292" s="75">
        <f t="shared" si="2"/>
        <v>1.2</v>
      </c>
      <c r="J292" s="75">
        <f t="shared" si="3"/>
        <v>3.6</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7.7</v>
      </c>
      <c r="I293" s="75">
        <f t="shared" si="2"/>
        <v>2.1</v>
      </c>
      <c r="J293" s="75">
        <f t="shared" si="3"/>
        <v>5.6</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11.2</v>
      </c>
      <c r="I294" s="75">
        <f t="shared" si="2"/>
        <v>3</v>
      </c>
      <c r="J294" s="75">
        <f t="shared" si="3"/>
        <v>8.2</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14</v>
      </c>
      <c r="I295" s="75">
        <f t="shared" si="2"/>
        <v>4.2</v>
      </c>
      <c r="J295" s="75">
        <f t="shared" si="3"/>
        <v>9.8</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23.1</v>
      </c>
      <c r="I296" s="75">
        <f t="shared" si="2"/>
        <v>6.6</v>
      </c>
      <c r="J296" s="75">
        <f t="shared" si="3"/>
        <v>16.5</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4.6</v>
      </c>
      <c r="I297" s="75">
        <f t="shared" si="2"/>
        <v>1.2</v>
      </c>
      <c r="J297" s="75">
        <f t="shared" si="3"/>
        <v>3.4</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22.4</v>
      </c>
      <c r="I298" s="75">
        <f t="shared" si="2"/>
        <v>6</v>
      </c>
      <c r="J298" s="75">
        <f t="shared" si="3"/>
        <v>16.4</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21</v>
      </c>
      <c r="I299" s="75">
        <f t="shared" si="2"/>
        <v>6</v>
      </c>
      <c r="J299" s="75">
        <f t="shared" si="3"/>
        <v>15</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28.8</v>
      </c>
      <c r="I300" s="75">
        <f t="shared" si="2"/>
        <v>7.2</v>
      </c>
      <c r="J300" s="75">
        <f t="shared" si="3"/>
        <v>21.6</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5.25</v>
      </c>
      <c r="I301" s="75">
        <f t="shared" si="2"/>
        <v>1.5</v>
      </c>
      <c r="J301" s="75">
        <f t="shared" si="3"/>
        <v>3.75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17.25</v>
      </c>
      <c r="I302" s="75">
        <f t="shared" si="2"/>
        <v>4.5</v>
      </c>
      <c r="J302" s="75">
        <f t="shared" si="3"/>
        <v>12.75</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7.7</v>
      </c>
      <c r="I303" s="75">
        <f t="shared" si="2"/>
        <v>2.1</v>
      </c>
      <c r="J303" s="75">
        <f t="shared" si="3"/>
        <v>5.6</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8.96</v>
      </c>
      <c r="I304" s="75">
        <f t="shared" si="2"/>
        <v>2.4</v>
      </c>
      <c r="J304" s="75">
        <f t="shared" si="3"/>
        <v>6.56</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12.6</v>
      </c>
      <c r="I305" s="75">
        <f t="shared" si="2"/>
        <v>3.6</v>
      </c>
      <c r="J305" s="75">
        <f t="shared" si="3"/>
        <v>9</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8.96</v>
      </c>
      <c r="I306" s="75">
        <f t="shared" si="2"/>
        <v>2.4</v>
      </c>
      <c r="J306" s="75">
        <f t="shared" si="3"/>
        <v>6.56</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27.6</v>
      </c>
      <c r="I307" s="75">
        <f t="shared" si="2"/>
        <v>7.2</v>
      </c>
      <c r="J307" s="75">
        <f t="shared" si="3"/>
        <v>20.4</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6.6</v>
      </c>
      <c r="I308" s="75">
        <f t="shared" si="2"/>
        <v>1.8</v>
      </c>
      <c r="J308" s="75">
        <f t="shared" si="3"/>
        <v>4.8</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27.6</v>
      </c>
      <c r="I309" s="75">
        <f t="shared" si="2"/>
        <v>6.9</v>
      </c>
      <c r="J309" s="75">
        <f t="shared" si="3"/>
        <v>20.7</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5.9</v>
      </c>
      <c r="I310" s="75">
        <f t="shared" si="2"/>
        <v>1.5</v>
      </c>
      <c r="J310" s="75">
        <f t="shared" si="3"/>
        <v>4.4</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28</v>
      </c>
      <c r="I311" s="75">
        <f t="shared" si="2"/>
        <v>7.5</v>
      </c>
      <c r="J311" s="75">
        <f t="shared" si="3"/>
        <v>20.5</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23.1</v>
      </c>
      <c r="I312" s="75">
        <f t="shared" si="2"/>
        <v>6.3</v>
      </c>
      <c r="J312" s="75">
        <f t="shared" si="3"/>
        <v>16.8</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25</v>
      </c>
      <c r="I313" s="75">
        <f t="shared" si="2"/>
        <v>7.5</v>
      </c>
      <c r="J313" s="75">
        <f t="shared" si="3"/>
        <v>17.5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17.6</v>
      </c>
      <c r="I314" s="75">
        <f t="shared" si="2"/>
        <v>4.8</v>
      </c>
      <c r="J314" s="75">
        <f t="shared" si="3"/>
        <v>12.8</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14.4</v>
      </c>
      <c r="I315" s="75">
        <f t="shared" si="2"/>
        <v>3.6</v>
      </c>
      <c r="J315" s="75">
        <f t="shared" si="3"/>
        <v>10.8</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18.9</v>
      </c>
      <c r="I316" s="75">
        <f t="shared" si="2"/>
        <v>5.4</v>
      </c>
      <c r="J316" s="75">
        <f t="shared" si="3"/>
        <v>13.5</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11.2</v>
      </c>
      <c r="I317" s="75">
        <f t="shared" si="2"/>
        <v>3</v>
      </c>
      <c r="J317" s="75">
        <f t="shared" si="3"/>
        <v>8.2</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26.4</v>
      </c>
      <c r="I318" s="75">
        <f t="shared" si="2"/>
        <v>6.6</v>
      </c>
      <c r="J318" s="75">
        <f t="shared" si="3"/>
        <v>19.8</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4.4</v>
      </c>
      <c r="I319" s="75">
        <f t="shared" si="2"/>
        <v>1.2</v>
      </c>
      <c r="J319" s="75">
        <f t="shared" si="3"/>
        <v>3.2</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13.8</v>
      </c>
      <c r="I320" s="75">
        <f t="shared" si="2"/>
        <v>3.6</v>
      </c>
      <c r="J320" s="75">
        <f t="shared" si="3"/>
        <v>10.2</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7.84</v>
      </c>
      <c r="I321" s="75">
        <f t="shared" si="2"/>
        <v>2.1</v>
      </c>
      <c r="J321" s="75">
        <f t="shared" si="3"/>
        <v>5.74</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19.55</v>
      </c>
      <c r="I322" s="75">
        <f t="shared" si="2"/>
        <v>5.1</v>
      </c>
      <c r="J322" s="75">
        <f t="shared" si="3"/>
        <v>14.45</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11</v>
      </c>
      <c r="I323" s="75">
        <f t="shared" si="2"/>
        <v>3</v>
      </c>
      <c r="J323" s="75">
        <f t="shared" si="3"/>
        <v>8</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10.5</v>
      </c>
      <c r="I324" s="75">
        <f t="shared" si="2"/>
        <v>3</v>
      </c>
      <c r="J324" s="75">
        <f t="shared" si="3"/>
        <v>7.5</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31.05</v>
      </c>
      <c r="I325" s="75">
        <f t="shared" si="2"/>
        <v>8.1</v>
      </c>
      <c r="J325" s="75">
        <f t="shared" si="3"/>
        <v>22.95</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14.3</v>
      </c>
      <c r="I326" s="75">
        <f t="shared" si="2"/>
        <v>3.9</v>
      </c>
      <c r="J326" s="75">
        <f t="shared" si="3"/>
        <v>10.4</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9.44</v>
      </c>
      <c r="I327" s="75">
        <f t="shared" si="2"/>
        <v>2.4</v>
      </c>
      <c r="J327" s="75">
        <f t="shared" si="3"/>
        <v>7.04</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22.05</v>
      </c>
      <c r="I328" s="75">
        <f t="shared" si="2"/>
        <v>6.3</v>
      </c>
      <c r="J328" s="75">
        <f t="shared" si="3"/>
        <v>15.75</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29.7</v>
      </c>
      <c r="I329" s="75">
        <f t="shared" si="2"/>
        <v>8.1</v>
      </c>
      <c r="J329" s="75">
        <f t="shared" si="3"/>
        <v>21.6</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17</v>
      </c>
      <c r="I330" s="75">
        <f t="shared" si="2"/>
        <v>5.1</v>
      </c>
      <c r="J330" s="75">
        <f t="shared" si="3"/>
        <v>11.9</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8.96</v>
      </c>
      <c r="I331" s="75">
        <f t="shared" si="2"/>
        <v>2.4</v>
      </c>
      <c r="J331" s="75">
        <f t="shared" si="3"/>
        <v>6.56</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7.7</v>
      </c>
      <c r="I332" s="75">
        <f t="shared" si="2"/>
        <v>2.1</v>
      </c>
      <c r="J332" s="75">
        <f t="shared" si="3"/>
        <v>5.6</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19</v>
      </c>
      <c r="I333" s="75">
        <f t="shared" si="2"/>
        <v>5.7</v>
      </c>
      <c r="J333" s="75">
        <f t="shared" si="3"/>
        <v>13.3</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17.6</v>
      </c>
      <c r="I334" s="75">
        <f t="shared" si="2"/>
        <v>4.8</v>
      </c>
      <c r="J334" s="75">
        <f t="shared" si="3"/>
        <v>12.8</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18</v>
      </c>
      <c r="I335" s="75">
        <f t="shared" si="2"/>
        <v>4.5</v>
      </c>
      <c r="J335" s="75">
        <f t="shared" si="3"/>
        <v>13.5</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7.7</v>
      </c>
      <c r="I336" s="75">
        <f t="shared" si="2"/>
        <v>2.1</v>
      </c>
      <c r="J336" s="75">
        <f t="shared" si="3"/>
        <v>5.6</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528</v>
      </c>
      <c r="E337" s="19" t="s">
        <v>500</v>
      </c>
      <c r="F337" s="25" t="s">
        <v>515</v>
      </c>
      <c r="G337" s="74">
        <v>0.12</v>
      </c>
      <c r="H337" s="75">
        <f t="shared" si="1"/>
        <v>31.36</v>
      </c>
      <c r="I337" s="75">
        <f t="shared" si="2"/>
        <v>8.4</v>
      </c>
      <c r="J337" s="75">
        <f t="shared" si="3"/>
        <v>22.96</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22.8</v>
      </c>
      <c r="I338" s="75">
        <f t="shared" si="2"/>
        <v>5.7</v>
      </c>
      <c r="J338" s="75">
        <f t="shared" si="3"/>
        <v>17.1</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11</v>
      </c>
      <c r="I339" s="75">
        <f t="shared" si="2"/>
        <v>3.3</v>
      </c>
      <c r="J339" s="75">
        <f t="shared" si="3"/>
        <v>7.7</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5.6</v>
      </c>
      <c r="I340" s="75">
        <f t="shared" si="2"/>
        <v>1.5</v>
      </c>
      <c r="J340" s="75">
        <f t="shared" si="3"/>
        <v>4.1</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27.5</v>
      </c>
      <c r="I341" s="75">
        <f t="shared" si="2"/>
        <v>7.5</v>
      </c>
      <c r="J341" s="75">
        <f t="shared" si="3"/>
        <v>20</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24.78</v>
      </c>
      <c r="I342" s="75">
        <f t="shared" si="2"/>
        <v>6.3</v>
      </c>
      <c r="J342" s="75">
        <f t="shared" si="3"/>
        <v>18.48</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23.1</v>
      </c>
      <c r="I343" s="75">
        <f t="shared" si="2"/>
        <v>6.6</v>
      </c>
      <c r="J343" s="75">
        <f t="shared" si="3"/>
        <v>16.5</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10</v>
      </c>
      <c r="I344" s="75">
        <f t="shared" si="2"/>
        <v>3</v>
      </c>
      <c r="J344" s="75">
        <f t="shared" si="3"/>
        <v>7</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7.08</v>
      </c>
      <c r="I345" s="75">
        <f t="shared" si="2"/>
        <v>1.8</v>
      </c>
      <c r="J345" s="75">
        <f t="shared" si="3"/>
        <v>5.28</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5.5</v>
      </c>
      <c r="I346" s="75">
        <f t="shared" si="2"/>
        <v>1.5</v>
      </c>
      <c r="J346" s="75">
        <f t="shared" si="3"/>
        <v>4</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17.6</v>
      </c>
      <c r="I347" s="75">
        <f t="shared" si="2"/>
        <v>4.8</v>
      </c>
      <c r="J347" s="75">
        <f t="shared" si="3"/>
        <v>12.8</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528</v>
      </c>
      <c r="E348" s="19" t="s">
        <v>500</v>
      </c>
      <c r="F348" s="25" t="s">
        <v>515</v>
      </c>
      <c r="G348" s="74">
        <v>0.12</v>
      </c>
      <c r="H348" s="75">
        <f t="shared" si="1"/>
        <v>24.64</v>
      </c>
      <c r="I348" s="75">
        <f t="shared" si="2"/>
        <v>6.6</v>
      </c>
      <c r="J348" s="75">
        <f t="shared" si="3"/>
        <v>18.04</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19.04</v>
      </c>
      <c r="I349" s="75">
        <f t="shared" si="2"/>
        <v>5.1</v>
      </c>
      <c r="J349" s="75">
        <f t="shared" si="3"/>
        <v>13.94</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20.16</v>
      </c>
      <c r="I350" s="75">
        <f t="shared" si="2"/>
        <v>5.4</v>
      </c>
      <c r="J350" s="75">
        <f t="shared" si="3"/>
        <v>14.76</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9.44</v>
      </c>
      <c r="I351" s="75">
        <f t="shared" si="2"/>
        <v>2.4</v>
      </c>
      <c r="J351" s="75">
        <f t="shared" si="3"/>
        <v>7.04</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25.3</v>
      </c>
      <c r="I352" s="75">
        <f t="shared" si="2"/>
        <v>6.9</v>
      </c>
      <c r="J352" s="75">
        <f t="shared" si="3"/>
        <v>18.4</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8.8</v>
      </c>
      <c r="I353" s="75">
        <f t="shared" si="2"/>
        <v>2.4</v>
      </c>
      <c r="J353" s="75">
        <f t="shared" si="3"/>
        <v>6.4</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31.2</v>
      </c>
      <c r="I354" s="75">
        <f t="shared" si="2"/>
        <v>7.8</v>
      </c>
      <c r="J354" s="75">
        <f t="shared" si="3"/>
        <v>23.4</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23</v>
      </c>
      <c r="I355" s="75">
        <f t="shared" si="2"/>
        <v>6</v>
      </c>
      <c r="J355" s="75">
        <f t="shared" si="3"/>
        <v>17</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8</v>
      </c>
      <c r="I356" s="75">
        <f t="shared" si="2"/>
        <v>2.4</v>
      </c>
      <c r="J356" s="75">
        <f t="shared" si="3"/>
        <v>5.6</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23.52</v>
      </c>
      <c r="I357" s="75">
        <f t="shared" si="2"/>
        <v>6.3</v>
      </c>
      <c r="J357" s="75">
        <f t="shared" si="3"/>
        <v>17.22</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8.4</v>
      </c>
      <c r="I358" s="75">
        <f t="shared" si="2"/>
        <v>2.4</v>
      </c>
      <c r="J358" s="75">
        <f t="shared" si="3"/>
        <v>6</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4.6</v>
      </c>
      <c r="I359" s="75">
        <f t="shared" si="2"/>
        <v>1.2</v>
      </c>
      <c r="J359" s="75">
        <f t="shared" si="3"/>
        <v>3.4</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7.84</v>
      </c>
      <c r="I360" s="75">
        <f t="shared" si="2"/>
        <v>2.1</v>
      </c>
      <c r="J360" s="75">
        <f t="shared" si="3"/>
        <v>5.74</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27.14</v>
      </c>
      <c r="I361" s="75">
        <f t="shared" si="2"/>
        <v>6.9</v>
      </c>
      <c r="J361" s="75">
        <f t="shared" si="3"/>
        <v>20.24</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17.92</v>
      </c>
      <c r="I362" s="75">
        <f t="shared" si="2"/>
        <v>4.8</v>
      </c>
      <c r="J362" s="75">
        <f t="shared" si="3"/>
        <v>13.12</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28.32</v>
      </c>
      <c r="I363" s="75">
        <f t="shared" si="2"/>
        <v>7.2</v>
      </c>
      <c r="J363" s="75">
        <f t="shared" si="3"/>
        <v>21.12</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27.6</v>
      </c>
      <c r="I364" s="75">
        <f t="shared" si="2"/>
        <v>6.9</v>
      </c>
      <c r="J364" s="75">
        <f t="shared" si="3"/>
        <v>20.7</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28</v>
      </c>
      <c r="I365" s="75">
        <f t="shared" si="2"/>
        <v>7.5</v>
      </c>
      <c r="J365" s="75">
        <f t="shared" si="3"/>
        <v>20.5</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24.64</v>
      </c>
      <c r="I366" s="75">
        <f t="shared" si="2"/>
        <v>6.6</v>
      </c>
      <c r="J366" s="75">
        <f t="shared" si="3"/>
        <v>18.04</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28</v>
      </c>
      <c r="I367" s="75">
        <f t="shared" si="2"/>
        <v>8.4</v>
      </c>
      <c r="J367" s="75">
        <f t="shared" si="3"/>
        <v>19.6</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8.96</v>
      </c>
      <c r="I368" s="75">
        <f t="shared" si="2"/>
        <v>2.4</v>
      </c>
      <c r="J368" s="75">
        <f t="shared" si="3"/>
        <v>6.56</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12</v>
      </c>
      <c r="I369" s="75">
        <f t="shared" si="2"/>
        <v>3</v>
      </c>
      <c r="J369" s="75">
        <f t="shared" si="3"/>
        <v>9</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10.8</v>
      </c>
      <c r="I370" s="75">
        <f t="shared" si="2"/>
        <v>2.7</v>
      </c>
      <c r="J370" s="75">
        <f t="shared" si="3"/>
        <v>8.1</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23</v>
      </c>
      <c r="I371" s="75">
        <f t="shared" si="2"/>
        <v>6</v>
      </c>
      <c r="J371" s="75">
        <f t="shared" si="3"/>
        <v>17</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11.55</v>
      </c>
      <c r="I372" s="75">
        <f t="shared" si="2"/>
        <v>3.3</v>
      </c>
      <c r="J372" s="75">
        <f t="shared" si="3"/>
        <v>8.25</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9.44</v>
      </c>
      <c r="I373" s="75">
        <f t="shared" si="2"/>
        <v>2.4</v>
      </c>
      <c r="J373" s="75">
        <f t="shared" si="3"/>
        <v>7.04</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5.9</v>
      </c>
      <c r="I374" s="75">
        <f t="shared" si="2"/>
        <v>1.5</v>
      </c>
      <c r="J374" s="75">
        <f t="shared" si="3"/>
        <v>4.4</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23.6</v>
      </c>
      <c r="I375" s="75">
        <f t="shared" si="2"/>
        <v>6</v>
      </c>
      <c r="J375" s="75">
        <f t="shared" si="3"/>
        <v>17.6</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528</v>
      </c>
      <c r="E376" s="19" t="s">
        <v>500</v>
      </c>
      <c r="F376" s="25" t="s">
        <v>518</v>
      </c>
      <c r="G376" s="74">
        <v>0.2</v>
      </c>
      <c r="H376" s="75">
        <f t="shared" si="1"/>
        <v>6</v>
      </c>
      <c r="I376" s="75">
        <f t="shared" si="2"/>
        <v>1.5</v>
      </c>
      <c r="J376" s="75">
        <f t="shared" si="3"/>
        <v>4.5</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12</v>
      </c>
      <c r="I377" s="75">
        <f t="shared" si="2"/>
        <v>3.6</v>
      </c>
      <c r="J377" s="75">
        <f t="shared" si="3"/>
        <v>8.4</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27.3</v>
      </c>
      <c r="I378" s="75">
        <f t="shared" si="2"/>
        <v>7.8</v>
      </c>
      <c r="J378" s="75">
        <f t="shared" si="3"/>
        <v>19.5</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4.48</v>
      </c>
      <c r="I379" s="75">
        <f t="shared" si="2"/>
        <v>1.2</v>
      </c>
      <c r="J379" s="75">
        <f t="shared" si="3"/>
        <v>3.28</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16.5</v>
      </c>
      <c r="I380" s="75">
        <f t="shared" si="2"/>
        <v>4.5</v>
      </c>
      <c r="J380" s="75">
        <f t="shared" si="3"/>
        <v>12</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4.48</v>
      </c>
      <c r="I381" s="75">
        <f t="shared" si="2"/>
        <v>1.2</v>
      </c>
      <c r="J381" s="75">
        <f t="shared" si="3"/>
        <v>3.28</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18</v>
      </c>
      <c r="I382" s="75">
        <f t="shared" si="2"/>
        <v>5.4</v>
      </c>
      <c r="J382" s="75">
        <f t="shared" si="3"/>
        <v>12.6</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13.8</v>
      </c>
      <c r="I383" s="75">
        <f t="shared" si="2"/>
        <v>3.6</v>
      </c>
      <c r="J383" s="75">
        <f t="shared" si="3"/>
        <v>10.2</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31.86</v>
      </c>
      <c r="I384" s="75">
        <f t="shared" si="2"/>
        <v>8.1</v>
      </c>
      <c r="J384" s="75">
        <f t="shared" si="3"/>
        <v>23.76</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31.36</v>
      </c>
      <c r="I385" s="75">
        <f t="shared" si="2"/>
        <v>8.4</v>
      </c>
      <c r="J385" s="75">
        <f t="shared" si="3"/>
        <v>22.96</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29.12</v>
      </c>
      <c r="I386" s="75">
        <f t="shared" si="2"/>
        <v>7.8</v>
      </c>
      <c r="J386" s="75">
        <f t="shared" si="3"/>
        <v>21.32</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5.75</v>
      </c>
      <c r="I387" s="75">
        <f t="shared" si="2"/>
        <v>1.5</v>
      </c>
      <c r="J387" s="75">
        <f t="shared" si="3"/>
        <v>4.25</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528</v>
      </c>
      <c r="E388" s="19" t="s">
        <v>500</v>
      </c>
      <c r="F388" s="25" t="s">
        <v>515</v>
      </c>
      <c r="G388" s="74">
        <v>0.0</v>
      </c>
      <c r="H388" s="75">
        <f t="shared" si="1"/>
        <v>5</v>
      </c>
      <c r="I388" s="75">
        <f t="shared" si="2"/>
        <v>1.5</v>
      </c>
      <c r="J388" s="75">
        <f t="shared" si="3"/>
        <v>3.5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14.56</v>
      </c>
      <c r="I389" s="75">
        <f t="shared" si="2"/>
        <v>3.9</v>
      </c>
      <c r="J389" s="75">
        <f t="shared" si="3"/>
        <v>10.66</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7</v>
      </c>
      <c r="I390" s="75">
        <f t="shared" si="2"/>
        <v>2.1</v>
      </c>
      <c r="J390" s="75">
        <f t="shared" si="3"/>
        <v>4.9</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23.6</v>
      </c>
      <c r="I391" s="75">
        <f t="shared" si="2"/>
        <v>6</v>
      </c>
      <c r="J391" s="75">
        <f t="shared" si="3"/>
        <v>17.6</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15.75</v>
      </c>
      <c r="I392" s="75">
        <f t="shared" si="2"/>
        <v>4.5</v>
      </c>
      <c r="J392" s="75">
        <f t="shared" si="3"/>
        <v>11.25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7.7</v>
      </c>
      <c r="I393" s="75">
        <f t="shared" si="2"/>
        <v>2.1</v>
      </c>
      <c r="J393" s="75">
        <f t="shared" si="3"/>
        <v>5.6</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13.2</v>
      </c>
      <c r="I394" s="75">
        <f t="shared" si="2"/>
        <v>3.6</v>
      </c>
      <c r="J394" s="75">
        <f t="shared" si="3"/>
        <v>9.6</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28.32</v>
      </c>
      <c r="I395" s="75">
        <f t="shared" si="2"/>
        <v>7.2</v>
      </c>
      <c r="J395" s="75">
        <f t="shared" si="3"/>
        <v>21.12</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6.3</v>
      </c>
      <c r="I396" s="75">
        <f t="shared" si="2"/>
        <v>1.8</v>
      </c>
      <c r="J396" s="75">
        <f t="shared" si="3"/>
        <v>4.5</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22.05</v>
      </c>
      <c r="I397" s="75">
        <f t="shared" si="2"/>
        <v>6.3</v>
      </c>
      <c r="J397" s="75">
        <f t="shared" si="3"/>
        <v>15.75</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7.35</v>
      </c>
      <c r="I398" s="75">
        <f t="shared" si="2"/>
        <v>2.1</v>
      </c>
      <c r="J398" s="75">
        <f t="shared" si="3"/>
        <v>5.25</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31.86</v>
      </c>
      <c r="I399" s="75">
        <f t="shared" si="2"/>
        <v>8.1</v>
      </c>
      <c r="J399" s="75">
        <f t="shared" si="3"/>
        <v>23.76</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21</v>
      </c>
      <c r="I400" s="75">
        <f t="shared" si="2"/>
        <v>6</v>
      </c>
      <c r="J400" s="75">
        <f t="shared" si="3"/>
        <v>15</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15.68</v>
      </c>
      <c r="I401" s="75">
        <f t="shared" si="2"/>
        <v>4.2</v>
      </c>
      <c r="J401" s="75">
        <f t="shared" si="3"/>
        <v>11.48</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21.6</v>
      </c>
      <c r="I402" s="75">
        <f t="shared" si="2"/>
        <v>5.4</v>
      </c>
      <c r="J402" s="75">
        <f t="shared" si="3"/>
        <v>16.2</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17.85</v>
      </c>
      <c r="I403" s="75">
        <f t="shared" si="2"/>
        <v>5.1</v>
      </c>
      <c r="J403" s="75">
        <f t="shared" si="3"/>
        <v>12.75</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21.24</v>
      </c>
      <c r="I404" s="75">
        <f t="shared" si="2"/>
        <v>5.4</v>
      </c>
      <c r="J404" s="75">
        <f t="shared" si="3"/>
        <v>15.84</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8.4</v>
      </c>
      <c r="I405" s="75">
        <f t="shared" si="2"/>
        <v>2.4</v>
      </c>
      <c r="J405" s="75">
        <f t="shared" si="3"/>
        <v>6</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17</v>
      </c>
      <c r="I406" s="75">
        <f t="shared" si="2"/>
        <v>5.1</v>
      </c>
      <c r="J406" s="75">
        <f t="shared" si="3"/>
        <v>11.9</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15</v>
      </c>
      <c r="I407" s="75">
        <f t="shared" si="2"/>
        <v>4.5</v>
      </c>
      <c r="J407" s="75">
        <f t="shared" si="3"/>
        <v>10.5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4.72</v>
      </c>
      <c r="I408" s="75">
        <f t="shared" si="2"/>
        <v>1.2</v>
      </c>
      <c r="J408" s="75">
        <f t="shared" si="3"/>
        <v>3.52</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24</v>
      </c>
      <c r="I409" s="75">
        <f t="shared" si="2"/>
        <v>6</v>
      </c>
      <c r="J409" s="75">
        <f t="shared" si="3"/>
        <v>18</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22.8</v>
      </c>
      <c r="I410" s="75">
        <f t="shared" si="2"/>
        <v>5.7</v>
      </c>
      <c r="J410" s="75">
        <f t="shared" si="3"/>
        <v>17.1</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10.62</v>
      </c>
      <c r="I411" s="75">
        <f t="shared" si="2"/>
        <v>2.7</v>
      </c>
      <c r="J411" s="75">
        <f t="shared" si="3"/>
        <v>7.92</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28.8</v>
      </c>
      <c r="I412" s="75">
        <f t="shared" si="2"/>
        <v>7.2</v>
      </c>
      <c r="J412" s="75">
        <f t="shared" si="3"/>
        <v>21.6</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28.75</v>
      </c>
      <c r="I413" s="75">
        <f t="shared" si="2"/>
        <v>7.5</v>
      </c>
      <c r="J413" s="75">
        <f t="shared" si="3"/>
        <v>21.25</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10.5</v>
      </c>
      <c r="I414" s="75">
        <f t="shared" si="2"/>
        <v>3</v>
      </c>
      <c r="J414" s="75">
        <f t="shared" si="3"/>
        <v>7.5</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8.05</v>
      </c>
      <c r="I415" s="75">
        <f t="shared" si="2"/>
        <v>2.1</v>
      </c>
      <c r="J415" s="75">
        <f t="shared" si="3"/>
        <v>5.95</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5.25</v>
      </c>
      <c r="I416" s="75">
        <f t="shared" si="2"/>
        <v>1.5</v>
      </c>
      <c r="J416" s="75">
        <f t="shared" si="3"/>
        <v>3.75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21.28</v>
      </c>
      <c r="I417" s="75">
        <f t="shared" si="2"/>
        <v>5.7</v>
      </c>
      <c r="J417" s="75">
        <f t="shared" si="3"/>
        <v>15.58</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28.35</v>
      </c>
      <c r="I418" s="75">
        <f t="shared" si="2"/>
        <v>8.1</v>
      </c>
      <c r="J418" s="75">
        <f t="shared" si="3"/>
        <v>20.25</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10.5</v>
      </c>
      <c r="I419" s="75">
        <f t="shared" si="2"/>
        <v>3</v>
      </c>
      <c r="J419" s="75">
        <f t="shared" si="3"/>
        <v>7.5</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22.05</v>
      </c>
      <c r="I420" s="75">
        <f t="shared" si="2"/>
        <v>6.3</v>
      </c>
      <c r="J420" s="75">
        <f t="shared" si="3"/>
        <v>15.75</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17.6</v>
      </c>
      <c r="I421" s="75">
        <f t="shared" si="2"/>
        <v>4.8</v>
      </c>
      <c r="J421" s="75">
        <f t="shared" si="3"/>
        <v>12.8</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9.44</v>
      </c>
      <c r="I422" s="75">
        <f t="shared" si="2"/>
        <v>2.4</v>
      </c>
      <c r="J422" s="75">
        <f t="shared" si="3"/>
        <v>7.04</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20.7</v>
      </c>
      <c r="I423" s="75">
        <f t="shared" si="2"/>
        <v>5.4</v>
      </c>
      <c r="J423" s="75">
        <f t="shared" si="3"/>
        <v>15.3</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10.62</v>
      </c>
      <c r="I424" s="75">
        <f t="shared" si="2"/>
        <v>2.7</v>
      </c>
      <c r="J424" s="75">
        <f t="shared" si="3"/>
        <v>7.92</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25.2</v>
      </c>
      <c r="I425" s="75">
        <f t="shared" si="2"/>
        <v>6.3</v>
      </c>
      <c r="J425" s="75">
        <f t="shared" si="3"/>
        <v>18.9</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9.9</v>
      </c>
      <c r="I426" s="75">
        <f t="shared" si="2"/>
        <v>2.7</v>
      </c>
      <c r="J426" s="75">
        <f t="shared" si="3"/>
        <v>7.2</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17.6</v>
      </c>
      <c r="I427" s="75">
        <f t="shared" si="2"/>
        <v>4.8</v>
      </c>
      <c r="J427" s="75">
        <f t="shared" si="3"/>
        <v>12.8</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27</v>
      </c>
      <c r="I428" s="75">
        <f t="shared" si="2"/>
        <v>8.1</v>
      </c>
      <c r="J428" s="75">
        <f t="shared" si="3"/>
        <v>18.9</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25.2</v>
      </c>
      <c r="I429" s="75">
        <f t="shared" si="2"/>
        <v>6.3</v>
      </c>
      <c r="J429" s="75">
        <f t="shared" si="3"/>
        <v>18.9</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29.7</v>
      </c>
      <c r="I430" s="75">
        <f t="shared" si="2"/>
        <v>8.1</v>
      </c>
      <c r="J430" s="75">
        <f t="shared" si="3"/>
        <v>21.6</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10.8</v>
      </c>
      <c r="I431" s="75">
        <f t="shared" si="2"/>
        <v>2.7</v>
      </c>
      <c r="J431" s="75">
        <f t="shared" si="3"/>
        <v>8.1</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29.12</v>
      </c>
      <c r="I432" s="75">
        <f t="shared" si="2"/>
        <v>7.8</v>
      </c>
      <c r="J432" s="75">
        <f t="shared" si="3"/>
        <v>21.32</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30.24</v>
      </c>
      <c r="I433" s="75">
        <f t="shared" si="2"/>
        <v>8.1</v>
      </c>
      <c r="J433" s="75">
        <f t="shared" si="3"/>
        <v>22.14</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26.4</v>
      </c>
      <c r="I434" s="75">
        <f t="shared" si="2"/>
        <v>7.2</v>
      </c>
      <c r="J434" s="75">
        <f t="shared" si="3"/>
        <v>19.2</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11.55</v>
      </c>
      <c r="I435" s="75">
        <f t="shared" si="2"/>
        <v>3.3</v>
      </c>
      <c r="J435" s="75">
        <f t="shared" si="3"/>
        <v>8.25</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528</v>
      </c>
      <c r="E436" s="19" t="s">
        <v>500</v>
      </c>
      <c r="F436" s="25" t="s">
        <v>521</v>
      </c>
      <c r="G436" s="74">
        <v>0.0</v>
      </c>
      <c r="H436" s="75">
        <f t="shared" si="1"/>
        <v>11</v>
      </c>
      <c r="I436" s="75">
        <f t="shared" si="2"/>
        <v>3.3</v>
      </c>
      <c r="J436" s="75">
        <f t="shared" si="3"/>
        <v>7.7</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13.65</v>
      </c>
      <c r="I437" s="75">
        <f t="shared" si="2"/>
        <v>3.9</v>
      </c>
      <c r="J437" s="75">
        <f t="shared" si="3"/>
        <v>9.75</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25.3</v>
      </c>
      <c r="I438" s="75">
        <f t="shared" si="2"/>
        <v>6.6</v>
      </c>
      <c r="J438" s="75">
        <f t="shared" si="3"/>
        <v>18.7</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31.36</v>
      </c>
      <c r="I439" s="75">
        <f t="shared" si="2"/>
        <v>8.4</v>
      </c>
      <c r="J439" s="75">
        <f t="shared" si="3"/>
        <v>22.96</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24.78</v>
      </c>
      <c r="I440" s="75">
        <f t="shared" si="2"/>
        <v>6.3</v>
      </c>
      <c r="J440" s="75">
        <f t="shared" si="3"/>
        <v>18.48</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7</v>
      </c>
      <c r="I441" s="75">
        <f t="shared" si="2"/>
        <v>2.1</v>
      </c>
      <c r="J441" s="75">
        <f t="shared" si="3"/>
        <v>4.9</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15.6</v>
      </c>
      <c r="I442" s="75">
        <f t="shared" si="2"/>
        <v>3.9</v>
      </c>
      <c r="J442" s="75">
        <f t="shared" si="3"/>
        <v>11.7</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12</v>
      </c>
      <c r="I443" s="75">
        <f t="shared" si="2"/>
        <v>3.6</v>
      </c>
      <c r="J443" s="75">
        <f t="shared" si="3"/>
        <v>8.4</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23.1</v>
      </c>
      <c r="I444" s="75">
        <f t="shared" si="2"/>
        <v>6.6</v>
      </c>
      <c r="J444" s="75">
        <f t="shared" si="3"/>
        <v>16.5</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528</v>
      </c>
      <c r="E445" s="19" t="s">
        <v>500</v>
      </c>
      <c r="F445" s="25" t="s">
        <v>501</v>
      </c>
      <c r="G445" s="74">
        <v>0.2</v>
      </c>
      <c r="H445" s="75">
        <f t="shared" si="1"/>
        <v>24</v>
      </c>
      <c r="I445" s="75">
        <f t="shared" si="2"/>
        <v>6</v>
      </c>
      <c r="J445" s="75">
        <f t="shared" si="3"/>
        <v>18</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18.4</v>
      </c>
      <c r="I446" s="75">
        <f t="shared" si="2"/>
        <v>4.8</v>
      </c>
      <c r="J446" s="75">
        <f t="shared" si="3"/>
        <v>13.6</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12.6</v>
      </c>
      <c r="I447" s="75">
        <f t="shared" si="2"/>
        <v>3.6</v>
      </c>
      <c r="J447" s="75">
        <f t="shared" si="3"/>
        <v>9</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11.8</v>
      </c>
      <c r="I448" s="75">
        <f t="shared" si="2"/>
        <v>3</v>
      </c>
      <c r="J448" s="75">
        <f t="shared" si="3"/>
        <v>8.8</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27.5</v>
      </c>
      <c r="I449" s="75">
        <f t="shared" si="2"/>
        <v>7.5</v>
      </c>
      <c r="J449" s="75">
        <f t="shared" si="3"/>
        <v>20</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24.15</v>
      </c>
      <c r="I450" s="75">
        <f t="shared" si="2"/>
        <v>6.3</v>
      </c>
      <c r="J450" s="75">
        <f t="shared" si="3"/>
        <v>17.85</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14</v>
      </c>
      <c r="I451" s="75">
        <f t="shared" si="2"/>
        <v>4.2</v>
      </c>
      <c r="J451" s="75">
        <f t="shared" si="3"/>
        <v>9.8</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528</v>
      </c>
      <c r="E452" s="19" t="s">
        <v>500</v>
      </c>
      <c r="F452" s="25" t="s">
        <v>501</v>
      </c>
      <c r="G452" s="74">
        <v>0.12</v>
      </c>
      <c r="H452" s="75">
        <f t="shared" si="1"/>
        <v>5.6</v>
      </c>
      <c r="I452" s="75">
        <f t="shared" si="2"/>
        <v>1.5</v>
      </c>
      <c r="J452" s="75">
        <f t="shared" si="3"/>
        <v>4.1</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25.3</v>
      </c>
      <c r="I453" s="75">
        <f t="shared" si="2"/>
        <v>6.6</v>
      </c>
      <c r="J453" s="75">
        <f t="shared" si="3"/>
        <v>18.7</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15.6</v>
      </c>
      <c r="I454" s="75">
        <f t="shared" si="2"/>
        <v>3.9</v>
      </c>
      <c r="J454" s="75">
        <f t="shared" si="3"/>
        <v>11.7</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21.28</v>
      </c>
      <c r="I455" s="75">
        <f t="shared" si="2"/>
        <v>5.7</v>
      </c>
      <c r="J455" s="75">
        <f t="shared" si="3"/>
        <v>15.58</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19.8</v>
      </c>
      <c r="I456" s="75">
        <f t="shared" si="2"/>
        <v>5.4</v>
      </c>
      <c r="J456" s="75">
        <f t="shared" si="3"/>
        <v>14.4</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33.6</v>
      </c>
      <c r="I457" s="75">
        <f t="shared" si="2"/>
        <v>8.4</v>
      </c>
      <c r="J457" s="75">
        <f t="shared" si="3"/>
        <v>25.2</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14.7</v>
      </c>
      <c r="I458" s="75">
        <f t="shared" si="2"/>
        <v>4.2</v>
      </c>
      <c r="J458" s="75">
        <f t="shared" si="3"/>
        <v>10.5</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29.4</v>
      </c>
      <c r="I459" s="75">
        <f t="shared" si="2"/>
        <v>8.4</v>
      </c>
      <c r="J459" s="75">
        <f t="shared" si="3"/>
        <v>21</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528</v>
      </c>
      <c r="E460" s="19" t="s">
        <v>500</v>
      </c>
      <c r="F460" s="25" t="s">
        <v>521</v>
      </c>
      <c r="G460" s="74">
        <v>0.18</v>
      </c>
      <c r="H460" s="75">
        <f t="shared" si="1"/>
        <v>27.14</v>
      </c>
      <c r="I460" s="75">
        <f t="shared" si="2"/>
        <v>6.9</v>
      </c>
      <c r="J460" s="75">
        <f t="shared" si="3"/>
        <v>20.24</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14</v>
      </c>
      <c r="I461" s="75">
        <f t="shared" si="2"/>
        <v>4.2</v>
      </c>
      <c r="J461" s="75">
        <f t="shared" si="3"/>
        <v>9.8</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14.3</v>
      </c>
      <c r="I462" s="75">
        <f t="shared" si="2"/>
        <v>3.9</v>
      </c>
      <c r="J462" s="75">
        <f t="shared" si="3"/>
        <v>10.4</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23</v>
      </c>
      <c r="I463" s="75">
        <f t="shared" si="2"/>
        <v>6</v>
      </c>
      <c r="J463" s="75">
        <f t="shared" si="3"/>
        <v>17</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14.7</v>
      </c>
      <c r="I464" s="75">
        <f t="shared" si="2"/>
        <v>4.2</v>
      </c>
      <c r="J464" s="75">
        <f t="shared" si="3"/>
        <v>10.5</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25</v>
      </c>
      <c r="I465" s="75">
        <f t="shared" si="2"/>
        <v>7.5</v>
      </c>
      <c r="J465" s="75">
        <f t="shared" si="3"/>
        <v>17.5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21.28</v>
      </c>
      <c r="I466" s="75">
        <f t="shared" si="2"/>
        <v>5.7</v>
      </c>
      <c r="J466" s="75">
        <f t="shared" si="3"/>
        <v>15.58</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14.16</v>
      </c>
      <c r="I467" s="75">
        <f t="shared" si="2"/>
        <v>3.6</v>
      </c>
      <c r="J467" s="75">
        <f t="shared" si="3"/>
        <v>10.56</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6.3</v>
      </c>
      <c r="I468" s="75">
        <f t="shared" si="2"/>
        <v>1.8</v>
      </c>
      <c r="J468" s="75">
        <f t="shared" si="3"/>
        <v>4.5</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11.8</v>
      </c>
      <c r="I469" s="75">
        <f t="shared" si="2"/>
        <v>3</v>
      </c>
      <c r="J469" s="75">
        <f t="shared" si="3"/>
        <v>8.8</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21.28</v>
      </c>
      <c r="I470" s="75">
        <f t="shared" si="2"/>
        <v>5.7</v>
      </c>
      <c r="J470" s="75">
        <f t="shared" si="3"/>
        <v>15.58</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9.45</v>
      </c>
      <c r="I471" s="75">
        <f t="shared" si="2"/>
        <v>2.7</v>
      </c>
      <c r="J471" s="75">
        <f t="shared" si="3"/>
        <v>6.75</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18.9</v>
      </c>
      <c r="I472" s="75">
        <f t="shared" si="2"/>
        <v>5.4</v>
      </c>
      <c r="J472" s="75">
        <f t="shared" si="3"/>
        <v>13.5</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4.48</v>
      </c>
      <c r="I473" s="75">
        <f t="shared" si="2"/>
        <v>1.2</v>
      </c>
      <c r="J473" s="75">
        <f t="shared" si="3"/>
        <v>3.28</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10.62</v>
      </c>
      <c r="I474" s="75">
        <f t="shared" si="2"/>
        <v>2.7</v>
      </c>
      <c r="J474" s="75">
        <f t="shared" si="3"/>
        <v>7.92</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6</v>
      </c>
      <c r="I475" s="75">
        <f t="shared" si="2"/>
        <v>1.5</v>
      </c>
      <c r="J475" s="75">
        <f t="shared" si="3"/>
        <v>4.5</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23</v>
      </c>
      <c r="I476" s="75">
        <f t="shared" si="2"/>
        <v>6.9</v>
      </c>
      <c r="J476" s="75">
        <f t="shared" si="3"/>
        <v>16.1</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11.5</v>
      </c>
      <c r="I477" s="75">
        <f t="shared" si="2"/>
        <v>3</v>
      </c>
      <c r="J477" s="75">
        <f t="shared" si="3"/>
        <v>8.5</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4.8</v>
      </c>
      <c r="I478" s="75">
        <f t="shared" si="2"/>
        <v>1.2</v>
      </c>
      <c r="J478" s="75">
        <f t="shared" si="3"/>
        <v>3.6</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8.96</v>
      </c>
      <c r="I479" s="75">
        <f t="shared" si="2"/>
        <v>2.4</v>
      </c>
      <c r="J479" s="75">
        <f t="shared" si="3"/>
        <v>6.56</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28</v>
      </c>
      <c r="I480" s="75">
        <f t="shared" si="2"/>
        <v>7.5</v>
      </c>
      <c r="J480" s="75">
        <f t="shared" si="3"/>
        <v>20.5</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23.1</v>
      </c>
      <c r="I481" s="75">
        <f t="shared" si="2"/>
        <v>6.3</v>
      </c>
      <c r="J481" s="75">
        <f t="shared" si="3"/>
        <v>16.8</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528</v>
      </c>
      <c r="E482" s="19" t="s">
        <v>500</v>
      </c>
      <c r="F482" s="25" t="s">
        <v>501</v>
      </c>
      <c r="G482" s="74">
        <v>0.0</v>
      </c>
      <c r="H482" s="75">
        <f t="shared" si="1"/>
        <v>24</v>
      </c>
      <c r="I482" s="75">
        <f t="shared" si="2"/>
        <v>7.2</v>
      </c>
      <c r="J482" s="75">
        <f t="shared" si="3"/>
        <v>16.8</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15.68</v>
      </c>
      <c r="I483" s="75">
        <f t="shared" si="2"/>
        <v>4.2</v>
      </c>
      <c r="J483" s="75">
        <f t="shared" si="3"/>
        <v>11.48</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15.75</v>
      </c>
      <c r="I484" s="75">
        <f t="shared" si="2"/>
        <v>4.5</v>
      </c>
      <c r="J484" s="75">
        <f t="shared" si="3"/>
        <v>11.25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20.4</v>
      </c>
      <c r="I485" s="75">
        <f t="shared" si="2"/>
        <v>5.1</v>
      </c>
      <c r="J485" s="75">
        <f t="shared" si="3"/>
        <v>15.3</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17</v>
      </c>
      <c r="I486" s="75">
        <f t="shared" si="2"/>
        <v>5.1</v>
      </c>
      <c r="J486" s="75">
        <f t="shared" si="3"/>
        <v>11.9</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8.96</v>
      </c>
      <c r="I487" s="75">
        <f t="shared" si="2"/>
        <v>2.4</v>
      </c>
      <c r="J487" s="75">
        <f t="shared" si="3"/>
        <v>6.56</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8.4</v>
      </c>
      <c r="I488" s="75">
        <f t="shared" si="2"/>
        <v>2.1</v>
      </c>
      <c r="J488" s="75">
        <f t="shared" si="3"/>
        <v>6.3</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24</v>
      </c>
      <c r="I489" s="75">
        <f t="shared" si="2"/>
        <v>7.2</v>
      </c>
      <c r="J489" s="75">
        <f t="shared" si="3"/>
        <v>16.8</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8.4</v>
      </c>
      <c r="I490" s="75">
        <f t="shared" si="2"/>
        <v>2.1</v>
      </c>
      <c r="J490" s="75">
        <f t="shared" si="3"/>
        <v>6.3</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8.8</v>
      </c>
      <c r="I491" s="75">
        <f t="shared" si="2"/>
        <v>2.4</v>
      </c>
      <c r="J491" s="75">
        <f t="shared" si="3"/>
        <v>6.4</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6.72</v>
      </c>
      <c r="I492" s="75">
        <f t="shared" si="2"/>
        <v>1.8</v>
      </c>
      <c r="J492" s="75">
        <f t="shared" si="3"/>
        <v>4.92</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32.2</v>
      </c>
      <c r="I493" s="75">
        <f t="shared" si="2"/>
        <v>8.4</v>
      </c>
      <c r="J493" s="75">
        <f t="shared" si="3"/>
        <v>23.8</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22</v>
      </c>
      <c r="I494" s="75">
        <f t="shared" si="2"/>
        <v>6</v>
      </c>
      <c r="J494" s="75">
        <f t="shared" si="3"/>
        <v>16</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14.56</v>
      </c>
      <c r="I495" s="75">
        <f t="shared" si="2"/>
        <v>3.9</v>
      </c>
      <c r="J495" s="75">
        <f t="shared" si="3"/>
        <v>10.66</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15.75</v>
      </c>
      <c r="I496" s="75">
        <f t="shared" si="2"/>
        <v>4.5</v>
      </c>
      <c r="J496" s="75">
        <f t="shared" si="3"/>
        <v>11.25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12.98</v>
      </c>
      <c r="I497" s="75">
        <f t="shared" si="2"/>
        <v>3.3</v>
      </c>
      <c r="J497" s="75">
        <f t="shared" si="3"/>
        <v>9.68</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16.52</v>
      </c>
      <c r="I498" s="75">
        <f t="shared" si="2"/>
        <v>4.2</v>
      </c>
      <c r="J498" s="75">
        <f t="shared" si="3"/>
        <v>12.32</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4.2</v>
      </c>
      <c r="I499" s="75">
        <f t="shared" si="2"/>
        <v>1.2</v>
      </c>
      <c r="J499" s="75">
        <f t="shared" si="3"/>
        <v>3</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12.1</v>
      </c>
      <c r="I500" s="75">
        <f t="shared" si="2"/>
        <v>3.3</v>
      </c>
      <c r="J500" s="75">
        <f t="shared" si="3"/>
        <v>8.8</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24.2</v>
      </c>
      <c r="I501" s="75">
        <f t="shared" si="2"/>
        <v>6.6</v>
      </c>
      <c r="J501" s="75">
        <f t="shared" si="3"/>
        <v>17.6</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25.2</v>
      </c>
      <c r="I502" s="75">
        <f t="shared" si="2"/>
        <v>6.3</v>
      </c>
      <c r="J502" s="75">
        <f t="shared" si="3"/>
        <v>18.9</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14.95</v>
      </c>
      <c r="I503" s="75">
        <f t="shared" si="2"/>
        <v>3.9</v>
      </c>
      <c r="J503" s="75">
        <f t="shared" si="3"/>
        <v>11.05</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12.32</v>
      </c>
      <c r="I504" s="75">
        <f t="shared" si="2"/>
        <v>3.3</v>
      </c>
      <c r="J504" s="75">
        <f t="shared" si="3"/>
        <v>9.02</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528</v>
      </c>
      <c r="E505" s="19" t="s">
        <v>500</v>
      </c>
      <c r="F505" s="25" t="s">
        <v>518</v>
      </c>
      <c r="G505" s="74">
        <v>0.1</v>
      </c>
      <c r="H505" s="75">
        <f t="shared" si="1"/>
        <v>30.8</v>
      </c>
      <c r="I505" s="75">
        <f t="shared" si="2"/>
        <v>8.4</v>
      </c>
      <c r="J505" s="75">
        <f t="shared" si="3"/>
        <v>22.4</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22.8</v>
      </c>
      <c r="I506" s="75">
        <f t="shared" si="2"/>
        <v>5.7</v>
      </c>
      <c r="J506" s="75">
        <f t="shared" si="3"/>
        <v>17.1</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7.35</v>
      </c>
      <c r="I507" s="75">
        <f t="shared" si="2"/>
        <v>2.1</v>
      </c>
      <c r="J507" s="75">
        <f t="shared" si="3"/>
        <v>5.25</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12</v>
      </c>
      <c r="I508" s="75">
        <f t="shared" si="2"/>
        <v>3.6</v>
      </c>
      <c r="J508" s="75">
        <f t="shared" si="3"/>
        <v>8.4</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528</v>
      </c>
      <c r="E509" s="19" t="s">
        <v>500</v>
      </c>
      <c r="F509" s="25" t="s">
        <v>501</v>
      </c>
      <c r="G509" s="74">
        <v>0.12</v>
      </c>
      <c r="H509" s="75">
        <f t="shared" si="1"/>
        <v>10.08</v>
      </c>
      <c r="I509" s="75">
        <f t="shared" si="2"/>
        <v>2.7</v>
      </c>
      <c r="J509" s="75">
        <f t="shared" si="3"/>
        <v>7.38</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12.98</v>
      </c>
      <c r="I510" s="75">
        <f t="shared" si="2"/>
        <v>3.3</v>
      </c>
      <c r="J510" s="75">
        <f t="shared" si="3"/>
        <v>9.68</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25</v>
      </c>
      <c r="I511" s="75">
        <f t="shared" si="2"/>
        <v>7.5</v>
      </c>
      <c r="J511" s="75">
        <f t="shared" si="3"/>
        <v>17.5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13.2</v>
      </c>
      <c r="I512" s="75">
        <f t="shared" si="2"/>
        <v>3.6</v>
      </c>
      <c r="J512" s="75">
        <f t="shared" si="3"/>
        <v>9.6</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23.1</v>
      </c>
      <c r="I513" s="75">
        <f t="shared" si="2"/>
        <v>6.3</v>
      </c>
      <c r="J513" s="75">
        <f t="shared" si="3"/>
        <v>16.8</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28.6</v>
      </c>
      <c r="I514" s="75">
        <f t="shared" si="2"/>
        <v>7.8</v>
      </c>
      <c r="J514" s="75">
        <f t="shared" si="3"/>
        <v>20.8</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5.25</v>
      </c>
      <c r="I515" s="75">
        <f t="shared" si="2"/>
        <v>1.5</v>
      </c>
      <c r="J515" s="75">
        <f t="shared" si="3"/>
        <v>3.75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28.32</v>
      </c>
      <c r="I516" s="75">
        <f t="shared" si="2"/>
        <v>7.2</v>
      </c>
      <c r="J516" s="75">
        <f t="shared" si="3"/>
        <v>21.12</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10</v>
      </c>
      <c r="I517" s="75">
        <f t="shared" si="2"/>
        <v>3</v>
      </c>
      <c r="J517" s="75">
        <f t="shared" si="3"/>
        <v>7</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13.2</v>
      </c>
      <c r="I518" s="75">
        <f t="shared" si="2"/>
        <v>3.6</v>
      </c>
      <c r="J518" s="75">
        <f t="shared" si="3"/>
        <v>9.6</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16.8</v>
      </c>
      <c r="I519" s="75">
        <f t="shared" si="2"/>
        <v>4.2</v>
      </c>
      <c r="J519" s="75">
        <f t="shared" si="3"/>
        <v>12.6</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24</v>
      </c>
      <c r="I520" s="75">
        <f t="shared" si="2"/>
        <v>6</v>
      </c>
      <c r="J520" s="75">
        <f t="shared" si="3"/>
        <v>18</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12</v>
      </c>
      <c r="I521" s="75">
        <f t="shared" si="2"/>
        <v>3</v>
      </c>
      <c r="J521" s="75">
        <f t="shared" si="3"/>
        <v>9</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528</v>
      </c>
      <c r="E522" s="19" t="s">
        <v>500</v>
      </c>
      <c r="F522" s="25" t="s">
        <v>518</v>
      </c>
      <c r="G522" s="74">
        <v>0.2</v>
      </c>
      <c r="H522" s="75">
        <f t="shared" si="1"/>
        <v>26.4</v>
      </c>
      <c r="I522" s="75">
        <f t="shared" si="2"/>
        <v>6.6</v>
      </c>
      <c r="J522" s="75">
        <f t="shared" si="3"/>
        <v>19.8</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5.9</v>
      </c>
      <c r="I523" s="75">
        <f t="shared" si="2"/>
        <v>1.5</v>
      </c>
      <c r="J523" s="75">
        <f t="shared" si="3"/>
        <v>4.4</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5.25</v>
      </c>
      <c r="I524" s="75">
        <f t="shared" si="2"/>
        <v>1.5</v>
      </c>
      <c r="J524" s="75">
        <f t="shared" si="3"/>
        <v>3.75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28.8</v>
      </c>
      <c r="I525" s="75">
        <f t="shared" si="2"/>
        <v>7.2</v>
      </c>
      <c r="J525" s="75">
        <f t="shared" si="3"/>
        <v>21.6</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16.8</v>
      </c>
      <c r="I526" s="75">
        <f t="shared" si="2"/>
        <v>4.8</v>
      </c>
      <c r="J526" s="75">
        <f t="shared" si="3"/>
        <v>12</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17</v>
      </c>
      <c r="I527" s="75">
        <f t="shared" si="2"/>
        <v>5.1</v>
      </c>
      <c r="J527" s="75">
        <f t="shared" si="3"/>
        <v>11.9</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21.85</v>
      </c>
      <c r="I528" s="75">
        <f t="shared" si="2"/>
        <v>5.7</v>
      </c>
      <c r="J528" s="75">
        <f t="shared" si="3"/>
        <v>16.15</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6.6</v>
      </c>
      <c r="I529" s="75">
        <f t="shared" si="2"/>
        <v>1.8</v>
      </c>
      <c r="J529" s="75">
        <f t="shared" si="3"/>
        <v>4.8</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31.2</v>
      </c>
      <c r="I530" s="75">
        <f t="shared" si="2"/>
        <v>7.8</v>
      </c>
      <c r="J530" s="75">
        <f t="shared" si="3"/>
        <v>23.4</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18</v>
      </c>
      <c r="I531" s="75">
        <f t="shared" si="2"/>
        <v>5.4</v>
      </c>
      <c r="J531" s="75">
        <f t="shared" si="3"/>
        <v>12.6</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6</v>
      </c>
      <c r="I532" s="75">
        <f t="shared" si="2"/>
        <v>1.5</v>
      </c>
      <c r="J532" s="75">
        <f t="shared" si="3"/>
        <v>4.5</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30</v>
      </c>
      <c r="I533" s="75">
        <f t="shared" si="2"/>
        <v>7.5</v>
      </c>
      <c r="J533" s="75">
        <f t="shared" si="3"/>
        <v>22.5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25.3</v>
      </c>
      <c r="I534" s="75">
        <f t="shared" si="2"/>
        <v>6.9</v>
      </c>
      <c r="J534" s="75">
        <f t="shared" si="3"/>
        <v>18.4</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20.4</v>
      </c>
      <c r="I535" s="75">
        <f t="shared" si="2"/>
        <v>5.1</v>
      </c>
      <c r="J535" s="75">
        <f t="shared" si="3"/>
        <v>15.3</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8.96</v>
      </c>
      <c r="I536" s="75">
        <f t="shared" si="2"/>
        <v>2.4</v>
      </c>
      <c r="J536" s="75">
        <f t="shared" si="3"/>
        <v>6.56</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19.8</v>
      </c>
      <c r="I537" s="75">
        <f t="shared" si="2"/>
        <v>5.4</v>
      </c>
      <c r="J537" s="75">
        <f t="shared" si="3"/>
        <v>14.4</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9.2</v>
      </c>
      <c r="I538" s="75">
        <f t="shared" si="2"/>
        <v>2.4</v>
      </c>
      <c r="J538" s="75">
        <f t="shared" si="3"/>
        <v>6.8</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6.3</v>
      </c>
      <c r="I539" s="75">
        <f t="shared" si="2"/>
        <v>1.8</v>
      </c>
      <c r="J539" s="75">
        <f t="shared" si="3"/>
        <v>4.5</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20.16</v>
      </c>
      <c r="I540" s="75">
        <f t="shared" si="2"/>
        <v>5.4</v>
      </c>
      <c r="J540" s="75">
        <f t="shared" si="3"/>
        <v>14.76</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33.6</v>
      </c>
      <c r="I541" s="75">
        <f t="shared" si="2"/>
        <v>8.4</v>
      </c>
      <c r="J541" s="75">
        <f t="shared" si="3"/>
        <v>25.2</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7.84</v>
      </c>
      <c r="I542" s="75">
        <f t="shared" si="2"/>
        <v>2.1</v>
      </c>
      <c r="J542" s="75">
        <f t="shared" si="3"/>
        <v>5.74</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14.16</v>
      </c>
      <c r="I543" s="75">
        <f t="shared" si="2"/>
        <v>3.6</v>
      </c>
      <c r="J543" s="75">
        <f t="shared" si="3"/>
        <v>10.56</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25.2</v>
      </c>
      <c r="I544" s="75">
        <f t="shared" si="2"/>
        <v>7.2</v>
      </c>
      <c r="J544" s="75">
        <f t="shared" si="3"/>
        <v>18</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11.2</v>
      </c>
      <c r="I545" s="75">
        <f t="shared" si="2"/>
        <v>3</v>
      </c>
      <c r="J545" s="75">
        <f t="shared" si="3"/>
        <v>8.2</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16.8</v>
      </c>
      <c r="I546" s="75">
        <f t="shared" si="2"/>
        <v>4.5</v>
      </c>
      <c r="J546" s="75">
        <f t="shared" si="3"/>
        <v>12.3</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27</v>
      </c>
      <c r="I547" s="75">
        <f t="shared" si="2"/>
        <v>8.1</v>
      </c>
      <c r="J547" s="75">
        <f t="shared" si="3"/>
        <v>18.9</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10</v>
      </c>
      <c r="I548" s="75">
        <f t="shared" si="2"/>
        <v>3</v>
      </c>
      <c r="J548" s="75">
        <f t="shared" si="3"/>
        <v>7</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11.5</v>
      </c>
      <c r="I549" s="75">
        <f t="shared" si="2"/>
        <v>3</v>
      </c>
      <c r="J549" s="75">
        <f t="shared" si="3"/>
        <v>8.5</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18.7</v>
      </c>
      <c r="I550" s="75">
        <f t="shared" si="2"/>
        <v>5.1</v>
      </c>
      <c r="J550" s="75">
        <f t="shared" si="3"/>
        <v>13.6</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8.4</v>
      </c>
      <c r="I551" s="75">
        <f t="shared" si="2"/>
        <v>2.1</v>
      </c>
      <c r="J551" s="75">
        <f t="shared" si="3"/>
        <v>6.3</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22.8</v>
      </c>
      <c r="I552" s="75">
        <f t="shared" si="2"/>
        <v>5.7</v>
      </c>
      <c r="J552" s="75">
        <f t="shared" si="3"/>
        <v>17.1</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26.25</v>
      </c>
      <c r="I553" s="75">
        <f t="shared" si="2"/>
        <v>7.5</v>
      </c>
      <c r="J553" s="75">
        <f t="shared" si="3"/>
        <v>18.75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8.26</v>
      </c>
      <c r="I554" s="75">
        <f t="shared" si="2"/>
        <v>2.1</v>
      </c>
      <c r="J554" s="75">
        <f t="shared" si="3"/>
        <v>6.16</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5.6</v>
      </c>
      <c r="I555" s="75">
        <f t="shared" si="2"/>
        <v>1.5</v>
      </c>
      <c r="J555" s="75">
        <f t="shared" si="3"/>
        <v>4.1</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13</v>
      </c>
      <c r="I556" s="75">
        <f t="shared" si="2"/>
        <v>3.9</v>
      </c>
      <c r="J556" s="75">
        <f t="shared" si="3"/>
        <v>9.1</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26.45</v>
      </c>
      <c r="I557" s="75">
        <f t="shared" si="2"/>
        <v>6.9</v>
      </c>
      <c r="J557" s="75">
        <f t="shared" si="3"/>
        <v>19.55</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19.55</v>
      </c>
      <c r="I558" s="75">
        <f t="shared" si="2"/>
        <v>5.1</v>
      </c>
      <c r="J558" s="75">
        <f t="shared" si="3"/>
        <v>14.45</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4.48</v>
      </c>
      <c r="I559" s="75">
        <f t="shared" si="2"/>
        <v>1.2</v>
      </c>
      <c r="J559" s="75">
        <f t="shared" si="3"/>
        <v>3.28</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528</v>
      </c>
      <c r="E560" s="19" t="s">
        <v>500</v>
      </c>
      <c r="F560" s="25" t="s">
        <v>518</v>
      </c>
      <c r="G560" s="74">
        <v>0.18</v>
      </c>
      <c r="H560" s="75">
        <f t="shared" si="1"/>
        <v>14.16</v>
      </c>
      <c r="I560" s="75">
        <f t="shared" si="2"/>
        <v>3.6</v>
      </c>
      <c r="J560" s="75">
        <f t="shared" si="3"/>
        <v>10.56</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25.2</v>
      </c>
      <c r="I561" s="75">
        <f t="shared" si="2"/>
        <v>7.2</v>
      </c>
      <c r="J561" s="75">
        <f t="shared" si="3"/>
        <v>18</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23.52</v>
      </c>
      <c r="I562" s="75">
        <f t="shared" si="2"/>
        <v>6.3</v>
      </c>
      <c r="J562" s="75">
        <f t="shared" si="3"/>
        <v>17.22</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19.95</v>
      </c>
      <c r="I563" s="75">
        <f t="shared" si="2"/>
        <v>5.7</v>
      </c>
      <c r="J563" s="75">
        <f t="shared" si="3"/>
        <v>14.25</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15.34</v>
      </c>
      <c r="I564" s="75">
        <f t="shared" si="2"/>
        <v>3.9</v>
      </c>
      <c r="J564" s="75">
        <f t="shared" si="3"/>
        <v>11.44</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21.28</v>
      </c>
      <c r="I565" s="75">
        <f t="shared" si="2"/>
        <v>5.7</v>
      </c>
      <c r="J565" s="75">
        <f t="shared" si="3"/>
        <v>15.58</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28</v>
      </c>
      <c r="I566" s="75">
        <f t="shared" si="2"/>
        <v>8.4</v>
      </c>
      <c r="J566" s="75">
        <f t="shared" si="3"/>
        <v>19.6</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4.6</v>
      </c>
      <c r="I567" s="75">
        <f t="shared" si="2"/>
        <v>1.2</v>
      </c>
      <c r="J567" s="75">
        <f t="shared" si="3"/>
        <v>3.4</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9</v>
      </c>
      <c r="I568" s="75">
        <f t="shared" si="2"/>
        <v>2.7</v>
      </c>
      <c r="J568" s="75">
        <f t="shared" si="3"/>
        <v>6.3</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6.6</v>
      </c>
      <c r="I569" s="75">
        <f t="shared" si="2"/>
        <v>1.8</v>
      </c>
      <c r="J569" s="75">
        <f t="shared" si="3"/>
        <v>4.8</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25.3</v>
      </c>
      <c r="I570" s="75">
        <f t="shared" si="2"/>
        <v>6.9</v>
      </c>
      <c r="J570" s="75">
        <f t="shared" si="3"/>
        <v>18.4</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16</v>
      </c>
      <c r="I571" s="75">
        <f t="shared" si="2"/>
        <v>4.8</v>
      </c>
      <c r="J571" s="75">
        <f t="shared" si="3"/>
        <v>11.2</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7.84</v>
      </c>
      <c r="I572" s="75">
        <f t="shared" si="2"/>
        <v>2.1</v>
      </c>
      <c r="J572" s="75">
        <f t="shared" si="3"/>
        <v>5.74</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528</v>
      </c>
      <c r="E573" s="19" t="s">
        <v>500</v>
      </c>
      <c r="F573" s="25" t="s">
        <v>501</v>
      </c>
      <c r="G573" s="74">
        <v>0.12</v>
      </c>
      <c r="H573" s="75">
        <f t="shared" si="1"/>
        <v>21.28</v>
      </c>
      <c r="I573" s="75">
        <f t="shared" si="2"/>
        <v>5.7</v>
      </c>
      <c r="J573" s="75">
        <f t="shared" si="3"/>
        <v>15.58</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8</v>
      </c>
      <c r="I574" s="75">
        <f t="shared" si="2"/>
        <v>2.4</v>
      </c>
      <c r="J574" s="75">
        <f t="shared" si="3"/>
        <v>5.6</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12.1</v>
      </c>
      <c r="I575" s="75">
        <f t="shared" si="2"/>
        <v>3.3</v>
      </c>
      <c r="J575" s="75">
        <f t="shared" si="3"/>
        <v>8.8</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20.4</v>
      </c>
      <c r="I576" s="75">
        <f t="shared" si="2"/>
        <v>5.1</v>
      </c>
      <c r="J576" s="75">
        <f t="shared" si="3"/>
        <v>15.3</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7.35</v>
      </c>
      <c r="I577" s="75">
        <f t="shared" si="2"/>
        <v>2.1</v>
      </c>
      <c r="J577" s="75">
        <f t="shared" si="3"/>
        <v>5.25</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11.8</v>
      </c>
      <c r="I578" s="75">
        <f t="shared" si="2"/>
        <v>3</v>
      </c>
      <c r="J578" s="75">
        <f t="shared" si="3"/>
        <v>8.8</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528</v>
      </c>
      <c r="E579" s="19" t="s">
        <v>500</v>
      </c>
      <c r="F579" s="25" t="s">
        <v>521</v>
      </c>
      <c r="G579" s="74">
        <v>0.18</v>
      </c>
      <c r="H579" s="75">
        <f t="shared" si="1"/>
        <v>14.16</v>
      </c>
      <c r="I579" s="75">
        <f t="shared" si="2"/>
        <v>3.6</v>
      </c>
      <c r="J579" s="75">
        <f t="shared" si="3"/>
        <v>10.56</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28.75</v>
      </c>
      <c r="I580" s="75">
        <f t="shared" si="2"/>
        <v>7.5</v>
      </c>
      <c r="J580" s="75">
        <f t="shared" si="3"/>
        <v>21.25</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22.05</v>
      </c>
      <c r="I581" s="75">
        <f t="shared" si="2"/>
        <v>6.3</v>
      </c>
      <c r="J581" s="75">
        <f t="shared" si="3"/>
        <v>15.75</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19.55</v>
      </c>
      <c r="I582" s="75">
        <f t="shared" si="2"/>
        <v>5.1</v>
      </c>
      <c r="J582" s="75">
        <f t="shared" si="3"/>
        <v>14.45</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7</v>
      </c>
      <c r="I583" s="75">
        <f t="shared" si="2"/>
        <v>2.1</v>
      </c>
      <c r="J583" s="75">
        <f t="shared" si="3"/>
        <v>4.9</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11.5</v>
      </c>
      <c r="I584" s="75">
        <f t="shared" si="2"/>
        <v>3</v>
      </c>
      <c r="J584" s="75">
        <f t="shared" si="3"/>
        <v>8.5</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30.8</v>
      </c>
      <c r="I585" s="75">
        <f t="shared" si="2"/>
        <v>8.4</v>
      </c>
      <c r="J585" s="75">
        <f t="shared" si="3"/>
        <v>22.4</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18</v>
      </c>
      <c r="I586" s="75">
        <f t="shared" si="2"/>
        <v>4.5</v>
      </c>
      <c r="J586" s="75">
        <f t="shared" si="3"/>
        <v>13.5</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31.05</v>
      </c>
      <c r="I587" s="75">
        <f t="shared" si="2"/>
        <v>8.1</v>
      </c>
      <c r="J587" s="75">
        <f t="shared" si="3"/>
        <v>22.95</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12.98</v>
      </c>
      <c r="I588" s="75">
        <f t="shared" si="2"/>
        <v>3.3</v>
      </c>
      <c r="J588" s="75">
        <f t="shared" si="3"/>
        <v>9.68</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19.55</v>
      </c>
      <c r="I589" s="75">
        <f t="shared" si="2"/>
        <v>5.1</v>
      </c>
      <c r="J589" s="75">
        <f t="shared" si="3"/>
        <v>14.45</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12.65</v>
      </c>
      <c r="I590" s="75">
        <f t="shared" si="2"/>
        <v>3.3</v>
      </c>
      <c r="J590" s="75">
        <f t="shared" si="3"/>
        <v>9.35</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24.78</v>
      </c>
      <c r="I591" s="75">
        <f t="shared" si="2"/>
        <v>6.3</v>
      </c>
      <c r="J591" s="75">
        <f t="shared" si="3"/>
        <v>18.48</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16</v>
      </c>
      <c r="I592" s="75">
        <f t="shared" si="2"/>
        <v>4.8</v>
      </c>
      <c r="J592" s="75">
        <f t="shared" si="3"/>
        <v>11.2</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31.36</v>
      </c>
      <c r="I593" s="75">
        <f t="shared" si="2"/>
        <v>8.4</v>
      </c>
      <c r="J593" s="75">
        <f t="shared" si="3"/>
        <v>22.96</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20.4</v>
      </c>
      <c r="I594" s="75">
        <f t="shared" si="2"/>
        <v>5.1</v>
      </c>
      <c r="J594" s="75">
        <f t="shared" si="3"/>
        <v>15.3</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19</v>
      </c>
      <c r="I595" s="75">
        <f t="shared" si="2"/>
        <v>5.7</v>
      </c>
      <c r="J595" s="75">
        <f t="shared" si="3"/>
        <v>13.3</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23.52</v>
      </c>
      <c r="I596" s="75">
        <f t="shared" si="2"/>
        <v>6.3</v>
      </c>
      <c r="J596" s="75">
        <f t="shared" si="3"/>
        <v>17.22</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5.25</v>
      </c>
      <c r="I597" s="75">
        <f t="shared" si="2"/>
        <v>1.5</v>
      </c>
      <c r="J597" s="75">
        <f t="shared" si="3"/>
        <v>3.75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20.9</v>
      </c>
      <c r="I598" s="75">
        <f t="shared" si="2"/>
        <v>5.7</v>
      </c>
      <c r="J598" s="75">
        <f t="shared" si="3"/>
        <v>15.2</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27.6</v>
      </c>
      <c r="I599" s="75">
        <f t="shared" si="2"/>
        <v>6.9</v>
      </c>
      <c r="J599" s="75">
        <f t="shared" si="3"/>
        <v>20.7</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528</v>
      </c>
      <c r="E600" s="19" t="s">
        <v>500</v>
      </c>
      <c r="F600" s="25" t="s">
        <v>518</v>
      </c>
      <c r="G600" s="74">
        <v>0.18</v>
      </c>
      <c r="H600" s="75">
        <f t="shared" si="1"/>
        <v>7.08</v>
      </c>
      <c r="I600" s="75">
        <f t="shared" si="2"/>
        <v>1.8</v>
      </c>
      <c r="J600" s="75">
        <f t="shared" si="3"/>
        <v>5.28</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22.05</v>
      </c>
      <c r="I601" s="75">
        <f t="shared" si="2"/>
        <v>6.3</v>
      </c>
      <c r="J601" s="75">
        <f t="shared" si="3"/>
        <v>15.75</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27.14</v>
      </c>
      <c r="I602" s="75">
        <f t="shared" si="2"/>
        <v>6.9</v>
      </c>
      <c r="J602" s="75">
        <f t="shared" si="3"/>
        <v>20.24</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12.98</v>
      </c>
      <c r="I603" s="75">
        <f t="shared" si="2"/>
        <v>3.3</v>
      </c>
      <c r="J603" s="75">
        <f t="shared" si="3"/>
        <v>9.68</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28.75</v>
      </c>
      <c r="I604" s="75">
        <f t="shared" si="2"/>
        <v>7.5</v>
      </c>
      <c r="J604" s="75">
        <f t="shared" si="3"/>
        <v>21.25</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28.35</v>
      </c>
      <c r="I605" s="75">
        <f t="shared" si="2"/>
        <v>8.1</v>
      </c>
      <c r="J605" s="75">
        <f t="shared" si="3"/>
        <v>20.25</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11</v>
      </c>
      <c r="I606" s="75">
        <f t="shared" si="2"/>
        <v>3</v>
      </c>
      <c r="J606" s="75">
        <f t="shared" si="3"/>
        <v>8</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16.8</v>
      </c>
      <c r="I607" s="75">
        <f t="shared" si="2"/>
        <v>4.8</v>
      </c>
      <c r="J607" s="75">
        <f t="shared" si="3"/>
        <v>12</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7.35</v>
      </c>
      <c r="I608" s="75">
        <f t="shared" si="2"/>
        <v>2.1</v>
      </c>
      <c r="J608" s="75">
        <f t="shared" si="3"/>
        <v>5.25</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17.92</v>
      </c>
      <c r="I609" s="75">
        <f t="shared" si="2"/>
        <v>4.8</v>
      </c>
      <c r="J609" s="75">
        <f t="shared" si="3"/>
        <v>13.12</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7.35</v>
      </c>
      <c r="I610" s="75">
        <f t="shared" si="2"/>
        <v>2.1</v>
      </c>
      <c r="J610" s="75">
        <f t="shared" si="3"/>
        <v>5.25</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11</v>
      </c>
      <c r="I611" s="75">
        <f t="shared" si="2"/>
        <v>3</v>
      </c>
      <c r="J611" s="75">
        <f t="shared" si="3"/>
        <v>8</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25.3</v>
      </c>
      <c r="I612" s="75">
        <f t="shared" si="2"/>
        <v>6.9</v>
      </c>
      <c r="J612" s="75">
        <f t="shared" si="3"/>
        <v>18.4</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27.5</v>
      </c>
      <c r="I613" s="75">
        <f t="shared" si="2"/>
        <v>7.5</v>
      </c>
      <c r="J613" s="75">
        <f t="shared" si="3"/>
        <v>20</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4.8</v>
      </c>
      <c r="I614" s="75">
        <f t="shared" si="2"/>
        <v>1.2</v>
      </c>
      <c r="J614" s="75">
        <f t="shared" si="3"/>
        <v>3.6</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27.5</v>
      </c>
      <c r="I615" s="75">
        <f t="shared" si="2"/>
        <v>7.5</v>
      </c>
      <c r="J615" s="75">
        <f t="shared" si="3"/>
        <v>20</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26.4</v>
      </c>
      <c r="I616" s="75">
        <f t="shared" si="2"/>
        <v>6.6</v>
      </c>
      <c r="J616" s="75">
        <f t="shared" si="3"/>
        <v>19.8</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16.8</v>
      </c>
      <c r="I617" s="75">
        <f t="shared" si="2"/>
        <v>4.5</v>
      </c>
      <c r="J617" s="75">
        <f t="shared" si="3"/>
        <v>12.3</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30.8</v>
      </c>
      <c r="I618" s="75">
        <f t="shared" si="2"/>
        <v>8.4</v>
      </c>
      <c r="J618" s="75">
        <f t="shared" si="3"/>
        <v>22.4</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24</v>
      </c>
      <c r="I619" s="75">
        <f t="shared" si="2"/>
        <v>6</v>
      </c>
      <c r="J619" s="75">
        <f t="shared" si="3"/>
        <v>18</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7</v>
      </c>
      <c r="I620" s="75">
        <f t="shared" si="2"/>
        <v>2.1</v>
      </c>
      <c r="J620" s="75">
        <f t="shared" si="3"/>
        <v>4.9</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4.2</v>
      </c>
      <c r="I621" s="75">
        <f t="shared" si="2"/>
        <v>1.2</v>
      </c>
      <c r="J621" s="75">
        <f t="shared" si="3"/>
        <v>3</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5.25</v>
      </c>
      <c r="I622" s="75">
        <f t="shared" si="2"/>
        <v>1.5</v>
      </c>
      <c r="J622" s="75">
        <f t="shared" si="3"/>
        <v>3.75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30.24</v>
      </c>
      <c r="I623" s="75">
        <f t="shared" si="2"/>
        <v>8.1</v>
      </c>
      <c r="J623" s="75">
        <f t="shared" si="3"/>
        <v>22.14</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19.8</v>
      </c>
      <c r="I624" s="75">
        <f t="shared" si="2"/>
        <v>5.4</v>
      </c>
      <c r="J624" s="75">
        <f t="shared" si="3"/>
        <v>14.4</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16.8</v>
      </c>
      <c r="I625" s="75">
        <f t="shared" si="2"/>
        <v>4.8</v>
      </c>
      <c r="J625" s="75">
        <f t="shared" si="3"/>
        <v>12</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8.05</v>
      </c>
      <c r="I626" s="75">
        <f t="shared" si="2"/>
        <v>2.1</v>
      </c>
      <c r="J626" s="75">
        <f t="shared" si="3"/>
        <v>5.95</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22.8</v>
      </c>
      <c r="I627" s="75">
        <f t="shared" si="2"/>
        <v>5.7</v>
      </c>
      <c r="J627" s="75">
        <f t="shared" si="3"/>
        <v>17.1</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16.8</v>
      </c>
      <c r="I628" s="75">
        <f t="shared" si="2"/>
        <v>4.8</v>
      </c>
      <c r="J628" s="75">
        <f t="shared" si="3"/>
        <v>12</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24</v>
      </c>
      <c r="I629" s="75">
        <f t="shared" si="2"/>
        <v>6</v>
      </c>
      <c r="J629" s="75">
        <f t="shared" si="3"/>
        <v>18</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26.4</v>
      </c>
      <c r="I630" s="75">
        <f t="shared" si="2"/>
        <v>7.2</v>
      </c>
      <c r="J630" s="75">
        <f t="shared" si="3"/>
        <v>19.2</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9</v>
      </c>
      <c r="I631" s="75">
        <f t="shared" si="2"/>
        <v>2.7</v>
      </c>
      <c r="J631" s="75">
        <f t="shared" si="3"/>
        <v>6.3</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17</v>
      </c>
      <c r="I632" s="75">
        <f t="shared" si="2"/>
        <v>5.1</v>
      </c>
      <c r="J632" s="75">
        <f t="shared" si="3"/>
        <v>11.9</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13.65</v>
      </c>
      <c r="I633" s="75">
        <f t="shared" si="2"/>
        <v>3.9</v>
      </c>
      <c r="J633" s="75">
        <f t="shared" si="3"/>
        <v>9.75</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22</v>
      </c>
      <c r="I634" s="75">
        <f t="shared" si="2"/>
        <v>6</v>
      </c>
      <c r="J634" s="75">
        <f t="shared" si="3"/>
        <v>16</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11.55</v>
      </c>
      <c r="I635" s="75">
        <f t="shared" si="2"/>
        <v>3.3</v>
      </c>
      <c r="J635" s="75">
        <f t="shared" si="3"/>
        <v>8.25</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528</v>
      </c>
      <c r="E636" s="19" t="s">
        <v>500</v>
      </c>
      <c r="F636" s="25" t="s">
        <v>518</v>
      </c>
      <c r="G636" s="74">
        <v>0.0</v>
      </c>
      <c r="H636" s="75">
        <f t="shared" si="1"/>
        <v>20</v>
      </c>
      <c r="I636" s="75">
        <f t="shared" si="2"/>
        <v>6</v>
      </c>
      <c r="J636" s="75">
        <f t="shared" si="3"/>
        <v>14</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17.6</v>
      </c>
      <c r="I637" s="75">
        <f t="shared" si="2"/>
        <v>4.8</v>
      </c>
      <c r="J637" s="75">
        <f t="shared" si="3"/>
        <v>12.8</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528</v>
      </c>
      <c r="E638" s="19" t="s">
        <v>500</v>
      </c>
      <c r="F638" s="25" t="s">
        <v>518</v>
      </c>
      <c r="G638" s="74">
        <v>0.0</v>
      </c>
      <c r="H638" s="75">
        <f t="shared" si="1"/>
        <v>6</v>
      </c>
      <c r="I638" s="75">
        <f t="shared" si="2"/>
        <v>1.8</v>
      </c>
      <c r="J638" s="75">
        <f t="shared" si="3"/>
        <v>4.2</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8.26</v>
      </c>
      <c r="I639" s="75">
        <f t="shared" si="2"/>
        <v>2.1</v>
      </c>
      <c r="J639" s="75">
        <f t="shared" si="3"/>
        <v>6.16</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528</v>
      </c>
      <c r="E640" s="19" t="s">
        <v>500</v>
      </c>
      <c r="F640" s="25" t="s">
        <v>518</v>
      </c>
      <c r="G640" s="74">
        <v>0.18</v>
      </c>
      <c r="H640" s="75">
        <f t="shared" si="1"/>
        <v>14.16</v>
      </c>
      <c r="I640" s="75">
        <f t="shared" si="2"/>
        <v>3.6</v>
      </c>
      <c r="J640" s="75">
        <f t="shared" si="3"/>
        <v>10.56</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24.2</v>
      </c>
      <c r="I641" s="75">
        <f t="shared" si="2"/>
        <v>6.6</v>
      </c>
      <c r="J641" s="75">
        <f t="shared" si="3"/>
        <v>17.6</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18.88</v>
      </c>
      <c r="I642" s="75">
        <f t="shared" si="2"/>
        <v>4.8</v>
      </c>
      <c r="J642" s="75">
        <f t="shared" si="3"/>
        <v>14.08</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4.6</v>
      </c>
      <c r="I643" s="75">
        <f t="shared" si="2"/>
        <v>1.2</v>
      </c>
      <c r="J643" s="75">
        <f t="shared" si="3"/>
        <v>3.4</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17.85</v>
      </c>
      <c r="I644" s="75">
        <f t="shared" si="2"/>
        <v>5.1</v>
      </c>
      <c r="J644" s="75">
        <f t="shared" si="3"/>
        <v>12.75</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18</v>
      </c>
      <c r="I645" s="75">
        <f t="shared" si="2"/>
        <v>5.4</v>
      </c>
      <c r="J645" s="75">
        <f t="shared" si="3"/>
        <v>12.6</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7.08</v>
      </c>
      <c r="I646" s="75">
        <f t="shared" si="2"/>
        <v>1.8</v>
      </c>
      <c r="J646" s="75">
        <f t="shared" si="3"/>
        <v>5.28</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8.05</v>
      </c>
      <c r="I647" s="75">
        <f t="shared" si="2"/>
        <v>2.1</v>
      </c>
      <c r="J647" s="75">
        <f t="shared" si="3"/>
        <v>5.95</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26.4</v>
      </c>
      <c r="I648" s="75">
        <f t="shared" si="2"/>
        <v>6.6</v>
      </c>
      <c r="J648" s="75">
        <f t="shared" si="3"/>
        <v>19.8</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18.9</v>
      </c>
      <c r="I649" s="75">
        <f t="shared" si="2"/>
        <v>5.4</v>
      </c>
      <c r="J649" s="75">
        <f t="shared" si="3"/>
        <v>13.5</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14.4</v>
      </c>
      <c r="I650" s="75">
        <f t="shared" si="2"/>
        <v>3.6</v>
      </c>
      <c r="J650" s="75">
        <f t="shared" si="3"/>
        <v>10.8</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23.1</v>
      </c>
      <c r="I651" s="75">
        <f t="shared" si="2"/>
        <v>6.3</v>
      </c>
      <c r="J651" s="75">
        <f t="shared" si="3"/>
        <v>16.8</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27.5</v>
      </c>
      <c r="I652" s="75">
        <f t="shared" si="2"/>
        <v>7.5</v>
      </c>
      <c r="J652" s="75">
        <f t="shared" si="3"/>
        <v>20</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11.5</v>
      </c>
      <c r="I653" s="75">
        <f t="shared" si="2"/>
        <v>3</v>
      </c>
      <c r="J653" s="75">
        <f t="shared" si="3"/>
        <v>8.5</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14.95</v>
      </c>
      <c r="I654" s="75">
        <f t="shared" si="2"/>
        <v>3.9</v>
      </c>
      <c r="J654" s="75">
        <f t="shared" si="3"/>
        <v>11.05</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5.25</v>
      </c>
      <c r="I655" s="75">
        <f t="shared" si="2"/>
        <v>1.5</v>
      </c>
      <c r="J655" s="75">
        <f t="shared" si="3"/>
        <v>3.75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33.6</v>
      </c>
      <c r="I656" s="75">
        <f t="shared" si="2"/>
        <v>8.4</v>
      </c>
      <c r="J656" s="75">
        <f t="shared" si="3"/>
        <v>25.2</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16.8</v>
      </c>
      <c r="I657" s="75">
        <f t="shared" si="2"/>
        <v>4.5</v>
      </c>
      <c r="J657" s="75">
        <f t="shared" si="3"/>
        <v>12.3</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5</v>
      </c>
      <c r="I658" s="75">
        <f t="shared" si="2"/>
        <v>1.5</v>
      </c>
      <c r="J658" s="75">
        <f t="shared" si="3"/>
        <v>3.5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12.65</v>
      </c>
      <c r="I659" s="75">
        <f t="shared" si="2"/>
        <v>3.3</v>
      </c>
      <c r="J659" s="75">
        <f t="shared" si="3"/>
        <v>9.35</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7.84</v>
      </c>
      <c r="I660" s="75">
        <f t="shared" si="2"/>
        <v>2.1</v>
      </c>
      <c r="J660" s="75">
        <f t="shared" si="3"/>
        <v>5.74</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4.48</v>
      </c>
      <c r="I661" s="75">
        <f t="shared" si="2"/>
        <v>1.2</v>
      </c>
      <c r="J661" s="75">
        <f t="shared" si="3"/>
        <v>3.28</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4</v>
      </c>
      <c r="I662" s="75">
        <f t="shared" si="2"/>
        <v>1.2</v>
      </c>
      <c r="J662" s="75">
        <f t="shared" si="3"/>
        <v>2.8</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31.05</v>
      </c>
      <c r="I663" s="75">
        <f t="shared" si="2"/>
        <v>8.1</v>
      </c>
      <c r="J663" s="75">
        <f t="shared" si="3"/>
        <v>22.95</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27.5</v>
      </c>
      <c r="I664" s="75">
        <f t="shared" si="2"/>
        <v>7.5</v>
      </c>
      <c r="J664" s="75">
        <f t="shared" si="3"/>
        <v>20</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29.4</v>
      </c>
      <c r="I665" s="75">
        <f t="shared" si="2"/>
        <v>8.4</v>
      </c>
      <c r="J665" s="75">
        <f t="shared" si="3"/>
        <v>21</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24.64</v>
      </c>
      <c r="I666" s="75">
        <f t="shared" si="2"/>
        <v>6.6</v>
      </c>
      <c r="J666" s="75">
        <f t="shared" si="3"/>
        <v>18.04</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10.08</v>
      </c>
      <c r="I667" s="75">
        <f t="shared" si="2"/>
        <v>2.7</v>
      </c>
      <c r="J667" s="75">
        <f t="shared" si="3"/>
        <v>7.38</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29.4</v>
      </c>
      <c r="I668" s="75">
        <f t="shared" si="2"/>
        <v>8.4</v>
      </c>
      <c r="J668" s="75">
        <f t="shared" si="3"/>
        <v>21</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7.2</v>
      </c>
      <c r="I669" s="75">
        <f t="shared" si="2"/>
        <v>1.8</v>
      </c>
      <c r="J669" s="75">
        <f t="shared" si="3"/>
        <v>5.4</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8</v>
      </c>
      <c r="I670" s="75">
        <f t="shared" si="2"/>
        <v>2.4</v>
      </c>
      <c r="J670" s="75">
        <f t="shared" si="3"/>
        <v>5.6</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31.05</v>
      </c>
      <c r="I671" s="75">
        <f t="shared" si="2"/>
        <v>8.1</v>
      </c>
      <c r="J671" s="75">
        <f t="shared" si="3"/>
        <v>22.95</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25.96</v>
      </c>
      <c r="I672" s="75">
        <f t="shared" si="2"/>
        <v>6.6</v>
      </c>
      <c r="J672" s="75">
        <f t="shared" si="3"/>
        <v>19.36</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528</v>
      </c>
      <c r="E673" s="19" t="s">
        <v>500</v>
      </c>
      <c r="F673" s="25" t="s">
        <v>518</v>
      </c>
      <c r="G673" s="74">
        <v>0.2</v>
      </c>
      <c r="H673" s="75">
        <f t="shared" si="1"/>
        <v>7.2</v>
      </c>
      <c r="I673" s="75">
        <f t="shared" si="2"/>
        <v>1.8</v>
      </c>
      <c r="J673" s="75">
        <f t="shared" si="3"/>
        <v>5.4</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28.75</v>
      </c>
      <c r="I674" s="75">
        <f t="shared" si="2"/>
        <v>7.5</v>
      </c>
      <c r="J674" s="75">
        <f t="shared" si="3"/>
        <v>21.25</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25</v>
      </c>
      <c r="I675" s="75">
        <f t="shared" si="2"/>
        <v>7.5</v>
      </c>
      <c r="J675" s="75">
        <f t="shared" si="3"/>
        <v>17.5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17.6</v>
      </c>
      <c r="I676" s="75">
        <f t="shared" si="2"/>
        <v>4.8</v>
      </c>
      <c r="J676" s="75">
        <f t="shared" si="3"/>
        <v>12.8</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11</v>
      </c>
      <c r="I677" s="75">
        <f t="shared" si="2"/>
        <v>3</v>
      </c>
      <c r="J677" s="75">
        <f t="shared" si="3"/>
        <v>8</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528</v>
      </c>
      <c r="E678" s="19" t="s">
        <v>500</v>
      </c>
      <c r="F678" s="25" t="s">
        <v>501</v>
      </c>
      <c r="G678" s="74">
        <v>0.0</v>
      </c>
      <c r="H678" s="75">
        <f t="shared" si="1"/>
        <v>18</v>
      </c>
      <c r="I678" s="75">
        <f t="shared" si="2"/>
        <v>5.4</v>
      </c>
      <c r="J678" s="75">
        <f t="shared" si="3"/>
        <v>12.6</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15.4</v>
      </c>
      <c r="I679" s="75">
        <f t="shared" si="2"/>
        <v>4.2</v>
      </c>
      <c r="J679" s="75">
        <f t="shared" si="3"/>
        <v>11.2</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26</v>
      </c>
      <c r="I680" s="75">
        <f t="shared" si="2"/>
        <v>7.8</v>
      </c>
      <c r="J680" s="75">
        <f t="shared" si="3"/>
        <v>18.2</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10.8</v>
      </c>
      <c r="I681" s="75">
        <f t="shared" si="2"/>
        <v>2.7</v>
      </c>
      <c r="J681" s="75">
        <f t="shared" si="3"/>
        <v>8.1</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24</v>
      </c>
      <c r="I682" s="75">
        <f t="shared" si="2"/>
        <v>7.2</v>
      </c>
      <c r="J682" s="75">
        <f t="shared" si="3"/>
        <v>16.8</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16.8</v>
      </c>
      <c r="I683" s="75">
        <f t="shared" si="2"/>
        <v>4.8</v>
      </c>
      <c r="J683" s="75">
        <f t="shared" si="3"/>
        <v>12</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30.68</v>
      </c>
      <c r="I684" s="75">
        <f t="shared" si="2"/>
        <v>7.8</v>
      </c>
      <c r="J684" s="75">
        <f t="shared" si="3"/>
        <v>22.88</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16.8</v>
      </c>
      <c r="I685" s="75">
        <f t="shared" si="2"/>
        <v>4.8</v>
      </c>
      <c r="J685" s="75">
        <f t="shared" si="3"/>
        <v>12</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19</v>
      </c>
      <c r="I686" s="75">
        <f t="shared" si="2"/>
        <v>5.7</v>
      </c>
      <c r="J686" s="75">
        <f t="shared" si="3"/>
        <v>13.3</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12.65</v>
      </c>
      <c r="I687" s="75">
        <f t="shared" si="2"/>
        <v>3.3</v>
      </c>
      <c r="J687" s="75">
        <f t="shared" si="3"/>
        <v>9.35</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528</v>
      </c>
      <c r="E688" s="19" t="s">
        <v>500</v>
      </c>
      <c r="F688" s="25" t="s">
        <v>521</v>
      </c>
      <c r="G688" s="74">
        <v>0.1</v>
      </c>
      <c r="H688" s="75">
        <f t="shared" si="1"/>
        <v>15.4</v>
      </c>
      <c r="I688" s="75">
        <f t="shared" si="2"/>
        <v>4.2</v>
      </c>
      <c r="J688" s="75">
        <f t="shared" si="3"/>
        <v>11.2</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6</v>
      </c>
      <c r="I689" s="75">
        <f t="shared" si="2"/>
        <v>1.8</v>
      </c>
      <c r="J689" s="75">
        <f t="shared" si="3"/>
        <v>4.2</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10.35</v>
      </c>
      <c r="I690" s="75">
        <f t="shared" si="2"/>
        <v>2.7</v>
      </c>
      <c r="J690" s="75">
        <f t="shared" si="3"/>
        <v>7.65</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14.56</v>
      </c>
      <c r="I691" s="75">
        <f t="shared" si="2"/>
        <v>3.9</v>
      </c>
      <c r="J691" s="75">
        <f t="shared" si="3"/>
        <v>10.66</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528</v>
      </c>
      <c r="E692" s="19" t="s">
        <v>500</v>
      </c>
      <c r="F692" s="25" t="s">
        <v>515</v>
      </c>
      <c r="G692" s="74">
        <v>0.2</v>
      </c>
      <c r="H692" s="75">
        <f t="shared" si="1"/>
        <v>13.2</v>
      </c>
      <c r="I692" s="75">
        <f t="shared" si="2"/>
        <v>3.3</v>
      </c>
      <c r="J692" s="75">
        <f t="shared" si="3"/>
        <v>9.9</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25.3</v>
      </c>
      <c r="I693" s="75">
        <f t="shared" si="2"/>
        <v>6.6</v>
      </c>
      <c r="J693" s="75">
        <f t="shared" si="3"/>
        <v>18.7</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32.4</v>
      </c>
      <c r="I694" s="75">
        <f t="shared" si="2"/>
        <v>8.1</v>
      </c>
      <c r="J694" s="75">
        <f t="shared" si="3"/>
        <v>24.3</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8.96</v>
      </c>
      <c r="I695" s="75">
        <f t="shared" si="2"/>
        <v>2.4</v>
      </c>
      <c r="J695" s="75">
        <f t="shared" si="3"/>
        <v>6.56</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28.32</v>
      </c>
      <c r="I696" s="75">
        <f t="shared" si="2"/>
        <v>7.2</v>
      </c>
      <c r="J696" s="75">
        <f t="shared" si="3"/>
        <v>21.12</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17.25</v>
      </c>
      <c r="I697" s="75">
        <f t="shared" si="2"/>
        <v>4.5</v>
      </c>
      <c r="J697" s="75">
        <f t="shared" si="3"/>
        <v>12.75</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10.5</v>
      </c>
      <c r="I698" s="75">
        <f t="shared" si="2"/>
        <v>3</v>
      </c>
      <c r="J698" s="75">
        <f t="shared" si="3"/>
        <v>7.5</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22.05</v>
      </c>
      <c r="I699" s="75">
        <f t="shared" si="2"/>
        <v>6.3</v>
      </c>
      <c r="J699" s="75">
        <f t="shared" si="3"/>
        <v>15.75</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528</v>
      </c>
      <c r="E700" s="19" t="s">
        <v>500</v>
      </c>
      <c r="F700" s="25" t="s">
        <v>501</v>
      </c>
      <c r="G700" s="74">
        <v>0.18</v>
      </c>
      <c r="H700" s="75">
        <f t="shared" si="1"/>
        <v>7.08</v>
      </c>
      <c r="I700" s="75">
        <f t="shared" si="2"/>
        <v>1.8</v>
      </c>
      <c r="J700" s="75">
        <f t="shared" si="3"/>
        <v>5.28</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18.7</v>
      </c>
      <c r="I701" s="75">
        <f t="shared" si="2"/>
        <v>5.1</v>
      </c>
      <c r="J701" s="75">
        <f t="shared" si="3"/>
        <v>13.6</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7.2</v>
      </c>
      <c r="I702" s="75">
        <f t="shared" si="2"/>
        <v>1.8</v>
      </c>
      <c r="J702" s="75">
        <f t="shared" si="3"/>
        <v>5.4</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25.3</v>
      </c>
      <c r="I703" s="75">
        <f t="shared" si="2"/>
        <v>6.9</v>
      </c>
      <c r="J703" s="75">
        <f t="shared" si="3"/>
        <v>18.4</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8.8</v>
      </c>
      <c r="I704" s="75">
        <f t="shared" si="2"/>
        <v>2.4</v>
      </c>
      <c r="J704" s="75">
        <f t="shared" si="3"/>
        <v>6.4</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6</v>
      </c>
      <c r="I705" s="75">
        <f t="shared" si="2"/>
        <v>1.5</v>
      </c>
      <c r="J705" s="75">
        <f t="shared" si="3"/>
        <v>4.5</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28.32</v>
      </c>
      <c r="I706" s="75">
        <f t="shared" si="2"/>
        <v>7.2</v>
      </c>
      <c r="J706" s="75">
        <f t="shared" si="3"/>
        <v>21.12</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30</v>
      </c>
      <c r="I707" s="75">
        <f t="shared" si="2"/>
        <v>7.5</v>
      </c>
      <c r="J707" s="75">
        <f t="shared" si="3"/>
        <v>22.5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26.4</v>
      </c>
      <c r="I708" s="75">
        <f t="shared" si="2"/>
        <v>7.2</v>
      </c>
      <c r="J708" s="75">
        <f t="shared" si="3"/>
        <v>19.2</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15</v>
      </c>
      <c r="I709" s="75">
        <f t="shared" si="2"/>
        <v>4.5</v>
      </c>
      <c r="J709" s="75">
        <f t="shared" si="3"/>
        <v>10.5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14.3</v>
      </c>
      <c r="I710" s="75">
        <f t="shared" si="2"/>
        <v>3.9</v>
      </c>
      <c r="J710" s="75">
        <f t="shared" si="3"/>
        <v>10.4</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28.6</v>
      </c>
      <c r="I711" s="75">
        <f t="shared" si="2"/>
        <v>7.8</v>
      </c>
      <c r="J711" s="75">
        <f t="shared" si="3"/>
        <v>20.8</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10.08</v>
      </c>
      <c r="I712" s="75">
        <f t="shared" si="2"/>
        <v>2.7</v>
      </c>
      <c r="J712" s="75">
        <f t="shared" si="3"/>
        <v>7.38</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7.35</v>
      </c>
      <c r="I713" s="75">
        <f t="shared" si="2"/>
        <v>2.1</v>
      </c>
      <c r="J713" s="75">
        <f t="shared" si="3"/>
        <v>5.25</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7</v>
      </c>
      <c r="I714" s="75">
        <f t="shared" si="2"/>
        <v>2.1</v>
      </c>
      <c r="J714" s="75">
        <f t="shared" si="3"/>
        <v>4.9</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11.8</v>
      </c>
      <c r="I715" s="75">
        <f t="shared" si="2"/>
        <v>3</v>
      </c>
      <c r="J715" s="75">
        <f t="shared" si="3"/>
        <v>8.8</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14.16</v>
      </c>
      <c r="I716" s="75">
        <f t="shared" si="2"/>
        <v>3.6</v>
      </c>
      <c r="J716" s="75">
        <f t="shared" si="3"/>
        <v>10.56</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19.8</v>
      </c>
      <c r="I717" s="75">
        <f t="shared" si="2"/>
        <v>5.4</v>
      </c>
      <c r="J717" s="75">
        <f t="shared" si="3"/>
        <v>14.4</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21</v>
      </c>
      <c r="I718" s="75">
        <f t="shared" si="2"/>
        <v>6</v>
      </c>
      <c r="J718" s="75">
        <f t="shared" si="3"/>
        <v>15</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28</v>
      </c>
      <c r="I719" s="75">
        <f t="shared" si="2"/>
        <v>8.4</v>
      </c>
      <c r="J719" s="75">
        <f t="shared" si="3"/>
        <v>19.6</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28.8</v>
      </c>
      <c r="I720" s="75">
        <f t="shared" si="2"/>
        <v>7.2</v>
      </c>
      <c r="J720" s="75">
        <f t="shared" si="3"/>
        <v>21.6</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29.7</v>
      </c>
      <c r="I721" s="75">
        <f t="shared" si="2"/>
        <v>8.1</v>
      </c>
      <c r="J721" s="75">
        <f t="shared" si="3"/>
        <v>21.6</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28.75</v>
      </c>
      <c r="I722" s="75">
        <f t="shared" si="2"/>
        <v>7.5</v>
      </c>
      <c r="J722" s="75">
        <f t="shared" si="3"/>
        <v>21.25</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8.26</v>
      </c>
      <c r="I723" s="75">
        <f t="shared" si="2"/>
        <v>2.1</v>
      </c>
      <c r="J723" s="75">
        <f t="shared" si="3"/>
        <v>6.16</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8.26</v>
      </c>
      <c r="I724" s="75">
        <f t="shared" si="2"/>
        <v>2.1</v>
      </c>
      <c r="J724" s="75">
        <f t="shared" si="3"/>
        <v>6.16</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17.85</v>
      </c>
      <c r="I725" s="75">
        <f t="shared" si="2"/>
        <v>5.1</v>
      </c>
      <c r="J725" s="75">
        <f t="shared" si="3"/>
        <v>12.75</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20.9</v>
      </c>
      <c r="I726" s="75">
        <f t="shared" si="2"/>
        <v>5.7</v>
      </c>
      <c r="J726" s="75">
        <f t="shared" si="3"/>
        <v>15.2</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4.4</v>
      </c>
      <c r="I727" s="75">
        <f t="shared" si="2"/>
        <v>1.2</v>
      </c>
      <c r="J727" s="75">
        <f t="shared" si="3"/>
        <v>3.2</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27.14</v>
      </c>
      <c r="I728" s="75">
        <f t="shared" si="2"/>
        <v>6.9</v>
      </c>
      <c r="J728" s="75">
        <f t="shared" si="3"/>
        <v>20.24</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16.1</v>
      </c>
      <c r="I729" s="75">
        <f t="shared" si="2"/>
        <v>4.2</v>
      </c>
      <c r="J729" s="75">
        <f t="shared" si="3"/>
        <v>11.9</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24.78</v>
      </c>
      <c r="I730" s="75">
        <f t="shared" si="2"/>
        <v>6.3</v>
      </c>
      <c r="J730" s="75">
        <f t="shared" si="3"/>
        <v>18.48</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23</v>
      </c>
      <c r="I731" s="75">
        <f t="shared" si="2"/>
        <v>6</v>
      </c>
      <c r="J731" s="75">
        <f t="shared" si="3"/>
        <v>17</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31.86</v>
      </c>
      <c r="I732" s="75">
        <f t="shared" si="2"/>
        <v>8.1</v>
      </c>
      <c r="J732" s="75">
        <f t="shared" si="3"/>
        <v>23.76</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16.8</v>
      </c>
      <c r="I733" s="75">
        <f t="shared" si="2"/>
        <v>4.5</v>
      </c>
      <c r="J733" s="75">
        <f t="shared" si="3"/>
        <v>12.3</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26</v>
      </c>
      <c r="I734" s="75">
        <f t="shared" si="2"/>
        <v>7.8</v>
      </c>
      <c r="J734" s="75">
        <f t="shared" si="3"/>
        <v>18.2</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10.08</v>
      </c>
      <c r="I735" s="75">
        <f t="shared" si="2"/>
        <v>2.7</v>
      </c>
      <c r="J735" s="75">
        <f t="shared" si="3"/>
        <v>7.38</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31.2</v>
      </c>
      <c r="I736" s="75">
        <f t="shared" si="2"/>
        <v>7.8</v>
      </c>
      <c r="J736" s="75">
        <f t="shared" si="3"/>
        <v>23.4</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15.34</v>
      </c>
      <c r="I737" s="75">
        <f t="shared" si="2"/>
        <v>3.9</v>
      </c>
      <c r="J737" s="75">
        <f t="shared" si="3"/>
        <v>11.44</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29.9</v>
      </c>
      <c r="I738" s="75">
        <f t="shared" si="2"/>
        <v>7.8</v>
      </c>
      <c r="J738" s="75">
        <f t="shared" si="3"/>
        <v>22.1</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7</v>
      </c>
      <c r="I739" s="75">
        <f t="shared" si="2"/>
        <v>2.1</v>
      </c>
      <c r="J739" s="75">
        <f t="shared" si="3"/>
        <v>4.9</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19.2</v>
      </c>
      <c r="I740" s="75">
        <f t="shared" si="2"/>
        <v>4.8</v>
      </c>
      <c r="J740" s="75">
        <f t="shared" si="3"/>
        <v>14.4</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18.4</v>
      </c>
      <c r="I741" s="75">
        <f t="shared" si="2"/>
        <v>4.8</v>
      </c>
      <c r="J741" s="75">
        <f t="shared" si="3"/>
        <v>13.6</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12</v>
      </c>
      <c r="I742" s="75">
        <f t="shared" si="2"/>
        <v>3</v>
      </c>
      <c r="J742" s="75">
        <f t="shared" si="3"/>
        <v>9</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12.98</v>
      </c>
      <c r="I743" s="75">
        <f t="shared" si="2"/>
        <v>3.3</v>
      </c>
      <c r="J743" s="75">
        <f t="shared" si="3"/>
        <v>9.68</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22.05</v>
      </c>
      <c r="I744" s="75">
        <f t="shared" si="2"/>
        <v>6.3</v>
      </c>
      <c r="J744" s="75">
        <f t="shared" si="3"/>
        <v>15.75</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27.5</v>
      </c>
      <c r="I745" s="75">
        <f t="shared" si="2"/>
        <v>7.5</v>
      </c>
      <c r="J745" s="75">
        <f t="shared" si="3"/>
        <v>20</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14.3</v>
      </c>
      <c r="I746" s="75">
        <f t="shared" si="2"/>
        <v>3.9</v>
      </c>
      <c r="J746" s="75">
        <f t="shared" si="3"/>
        <v>10.4</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28.32</v>
      </c>
      <c r="I747" s="75">
        <f t="shared" si="2"/>
        <v>7.2</v>
      </c>
      <c r="J747" s="75">
        <f t="shared" si="3"/>
        <v>21.12</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11</v>
      </c>
      <c r="I748" s="75">
        <f t="shared" si="2"/>
        <v>3</v>
      </c>
      <c r="J748" s="75">
        <f t="shared" si="3"/>
        <v>8</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12.32</v>
      </c>
      <c r="I749" s="75">
        <f t="shared" si="2"/>
        <v>3.3</v>
      </c>
      <c r="J749" s="75">
        <f t="shared" si="3"/>
        <v>9.02</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7.2</v>
      </c>
      <c r="I750" s="75">
        <f t="shared" si="2"/>
        <v>1.8</v>
      </c>
      <c r="J750" s="75">
        <f t="shared" si="3"/>
        <v>5.4</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528</v>
      </c>
      <c r="E751" s="19" t="s">
        <v>500</v>
      </c>
      <c r="F751" s="25" t="s">
        <v>515</v>
      </c>
      <c r="G751" s="74">
        <v>0.2</v>
      </c>
      <c r="H751" s="75">
        <f t="shared" si="1"/>
        <v>31.2</v>
      </c>
      <c r="I751" s="75">
        <f t="shared" si="2"/>
        <v>7.8</v>
      </c>
      <c r="J751" s="75">
        <f t="shared" si="3"/>
        <v>23.4</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10</v>
      </c>
      <c r="I752" s="75">
        <f t="shared" si="2"/>
        <v>3</v>
      </c>
      <c r="J752" s="75">
        <f t="shared" si="3"/>
        <v>7</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13.65</v>
      </c>
      <c r="I753" s="75">
        <f t="shared" si="2"/>
        <v>3.9</v>
      </c>
      <c r="J753" s="75">
        <f t="shared" si="3"/>
        <v>9.75</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30.24</v>
      </c>
      <c r="I754" s="75">
        <f t="shared" si="2"/>
        <v>8.1</v>
      </c>
      <c r="J754" s="75">
        <f t="shared" si="3"/>
        <v>22.14</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8.4</v>
      </c>
      <c r="I755" s="75">
        <f t="shared" si="2"/>
        <v>2.4</v>
      </c>
      <c r="J755" s="75">
        <f t="shared" si="3"/>
        <v>6</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9.2</v>
      </c>
      <c r="I756" s="75">
        <f t="shared" si="2"/>
        <v>2.4</v>
      </c>
      <c r="J756" s="75">
        <f t="shared" si="3"/>
        <v>6.8</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16.8</v>
      </c>
      <c r="I757" s="75">
        <f t="shared" si="2"/>
        <v>4.5</v>
      </c>
      <c r="J757" s="75">
        <f t="shared" si="3"/>
        <v>12.3</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32.4</v>
      </c>
      <c r="I758" s="75">
        <f t="shared" si="2"/>
        <v>8.1</v>
      </c>
      <c r="J758" s="75">
        <f t="shared" si="3"/>
        <v>24.3</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18.88</v>
      </c>
      <c r="I759" s="75">
        <f t="shared" si="2"/>
        <v>4.8</v>
      </c>
      <c r="J759" s="75">
        <f t="shared" si="3"/>
        <v>14.08</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30.8</v>
      </c>
      <c r="I760" s="75">
        <f t="shared" si="2"/>
        <v>8.4</v>
      </c>
      <c r="J760" s="75">
        <f t="shared" si="3"/>
        <v>22.4</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33.6</v>
      </c>
      <c r="I761" s="75">
        <f t="shared" si="2"/>
        <v>8.4</v>
      </c>
      <c r="J761" s="75">
        <f t="shared" si="3"/>
        <v>25.2</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9.45</v>
      </c>
      <c r="I762" s="75">
        <f t="shared" si="2"/>
        <v>2.7</v>
      </c>
      <c r="J762" s="75">
        <f t="shared" si="3"/>
        <v>6.75</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4.72</v>
      </c>
      <c r="I763" s="75">
        <f t="shared" si="2"/>
        <v>1.2</v>
      </c>
      <c r="J763" s="75">
        <f t="shared" si="3"/>
        <v>3.52</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5.5</v>
      </c>
      <c r="I764" s="75">
        <f t="shared" si="2"/>
        <v>1.5</v>
      </c>
      <c r="J764" s="75">
        <f t="shared" si="3"/>
        <v>4</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20.9</v>
      </c>
      <c r="I765" s="75">
        <f t="shared" si="2"/>
        <v>5.7</v>
      </c>
      <c r="J765" s="75">
        <f t="shared" si="3"/>
        <v>15.2</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27.6</v>
      </c>
      <c r="I766" s="75">
        <f t="shared" si="2"/>
        <v>7.2</v>
      </c>
      <c r="J766" s="75">
        <f t="shared" si="3"/>
        <v>20.4</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528</v>
      </c>
      <c r="E767" s="19" t="s">
        <v>500</v>
      </c>
      <c r="F767" s="25" t="s">
        <v>515</v>
      </c>
      <c r="G767" s="74">
        <v>0.2</v>
      </c>
      <c r="H767" s="75">
        <f t="shared" si="1"/>
        <v>32.4</v>
      </c>
      <c r="I767" s="75">
        <f t="shared" si="2"/>
        <v>8.1</v>
      </c>
      <c r="J767" s="75">
        <f t="shared" si="3"/>
        <v>24.3</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16.8</v>
      </c>
      <c r="I768" s="75">
        <f t="shared" si="2"/>
        <v>4.2</v>
      </c>
      <c r="J768" s="75">
        <f t="shared" si="3"/>
        <v>12.6</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30.24</v>
      </c>
      <c r="I769" s="75">
        <f t="shared" si="2"/>
        <v>8.1</v>
      </c>
      <c r="J769" s="75">
        <f t="shared" si="3"/>
        <v>22.14</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12.32</v>
      </c>
      <c r="I770" s="75">
        <f t="shared" si="2"/>
        <v>3.3</v>
      </c>
      <c r="J770" s="75">
        <f t="shared" si="3"/>
        <v>9.02</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11.5</v>
      </c>
      <c r="I771" s="75">
        <f t="shared" si="2"/>
        <v>3</v>
      </c>
      <c r="J771" s="75">
        <f t="shared" si="3"/>
        <v>8.5</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17.6</v>
      </c>
      <c r="I772" s="75">
        <f t="shared" si="2"/>
        <v>4.8</v>
      </c>
      <c r="J772" s="75">
        <f t="shared" si="3"/>
        <v>12.8</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25.76</v>
      </c>
      <c r="I773" s="75">
        <f t="shared" si="2"/>
        <v>6.9</v>
      </c>
      <c r="J773" s="75">
        <f t="shared" si="3"/>
        <v>18.86</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4.72</v>
      </c>
      <c r="I774" s="75">
        <f t="shared" si="2"/>
        <v>1.2</v>
      </c>
      <c r="J774" s="75">
        <f t="shared" si="3"/>
        <v>3.52</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17</v>
      </c>
      <c r="I775" s="75">
        <f t="shared" si="2"/>
        <v>5.1</v>
      </c>
      <c r="J775" s="75">
        <f t="shared" si="3"/>
        <v>11.9</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18.4</v>
      </c>
      <c r="I776" s="75">
        <f t="shared" si="2"/>
        <v>4.8</v>
      </c>
      <c r="J776" s="75">
        <f t="shared" si="3"/>
        <v>13.6</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14</v>
      </c>
      <c r="I777" s="75">
        <f t="shared" si="2"/>
        <v>4.2</v>
      </c>
      <c r="J777" s="75">
        <f t="shared" si="3"/>
        <v>9.8</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5.5</v>
      </c>
      <c r="I778" s="75">
        <f t="shared" si="2"/>
        <v>1.5</v>
      </c>
      <c r="J778" s="75">
        <f t="shared" si="3"/>
        <v>4</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4</v>
      </c>
      <c r="I779" s="75">
        <f t="shared" si="2"/>
        <v>1.2</v>
      </c>
      <c r="J779" s="75">
        <f t="shared" si="3"/>
        <v>2.8</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12.98</v>
      </c>
      <c r="I780" s="75">
        <f t="shared" si="2"/>
        <v>3.3</v>
      </c>
      <c r="J780" s="75">
        <f t="shared" si="3"/>
        <v>9.68</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15.4</v>
      </c>
      <c r="I781" s="75">
        <f t="shared" si="2"/>
        <v>4.2</v>
      </c>
      <c r="J781" s="75">
        <f t="shared" si="3"/>
        <v>11.2</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19</v>
      </c>
      <c r="I782" s="75">
        <f t="shared" si="2"/>
        <v>5.7</v>
      </c>
      <c r="J782" s="75">
        <f t="shared" si="3"/>
        <v>13.3</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33.6</v>
      </c>
      <c r="I783" s="75">
        <f t="shared" si="2"/>
        <v>8.4</v>
      </c>
      <c r="J783" s="75">
        <f t="shared" si="3"/>
        <v>25.2</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14.56</v>
      </c>
      <c r="I784" s="75">
        <f t="shared" si="2"/>
        <v>3.9</v>
      </c>
      <c r="J784" s="75">
        <f t="shared" si="3"/>
        <v>10.66</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11</v>
      </c>
      <c r="I785" s="75">
        <f t="shared" si="2"/>
        <v>3</v>
      </c>
      <c r="J785" s="75">
        <f t="shared" si="3"/>
        <v>8</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16.5</v>
      </c>
      <c r="I786" s="75">
        <f t="shared" si="2"/>
        <v>4.5</v>
      </c>
      <c r="J786" s="75">
        <f t="shared" si="3"/>
        <v>12</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17.7</v>
      </c>
      <c r="I787" s="75">
        <f t="shared" si="2"/>
        <v>4.5</v>
      </c>
      <c r="J787" s="75">
        <f t="shared" si="3"/>
        <v>13.2</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7.08</v>
      </c>
      <c r="I788" s="75">
        <f t="shared" si="2"/>
        <v>1.8</v>
      </c>
      <c r="J788" s="75">
        <f t="shared" si="3"/>
        <v>5.28</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26.25</v>
      </c>
      <c r="I789" s="75">
        <f t="shared" si="2"/>
        <v>7.5</v>
      </c>
      <c r="J789" s="75">
        <f t="shared" si="3"/>
        <v>18.75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6</v>
      </c>
      <c r="I790" s="75">
        <f t="shared" si="2"/>
        <v>1.8</v>
      </c>
      <c r="J790" s="75">
        <f t="shared" si="3"/>
        <v>4.2</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5.6</v>
      </c>
      <c r="I791" s="75">
        <f t="shared" si="2"/>
        <v>1.5</v>
      </c>
      <c r="J791" s="75">
        <f t="shared" si="3"/>
        <v>4.1</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8.4</v>
      </c>
      <c r="I792" s="75">
        <f t="shared" si="2"/>
        <v>2.4</v>
      </c>
      <c r="J792" s="75">
        <f t="shared" si="3"/>
        <v>6</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17.85</v>
      </c>
      <c r="I793" s="75">
        <f t="shared" si="2"/>
        <v>5.1</v>
      </c>
      <c r="J793" s="75">
        <f t="shared" si="3"/>
        <v>12.75</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20.06</v>
      </c>
      <c r="I794" s="75">
        <f t="shared" si="2"/>
        <v>5.1</v>
      </c>
      <c r="J794" s="75">
        <f t="shared" si="3"/>
        <v>14.96</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15.4</v>
      </c>
      <c r="I795" s="75">
        <f t="shared" si="2"/>
        <v>4.2</v>
      </c>
      <c r="J795" s="75">
        <f t="shared" si="3"/>
        <v>11.2</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5.5</v>
      </c>
      <c r="I796" s="75">
        <f t="shared" si="2"/>
        <v>1.5</v>
      </c>
      <c r="J796" s="75">
        <f t="shared" si="3"/>
        <v>4</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11.55</v>
      </c>
      <c r="I797" s="75">
        <f t="shared" si="2"/>
        <v>3.3</v>
      </c>
      <c r="J797" s="75">
        <f t="shared" si="3"/>
        <v>8.25</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11.8</v>
      </c>
      <c r="I798" s="75">
        <f t="shared" si="2"/>
        <v>3</v>
      </c>
      <c r="J798" s="75">
        <f t="shared" si="3"/>
        <v>8.8</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20.7</v>
      </c>
      <c r="I799" s="75">
        <f t="shared" si="2"/>
        <v>5.4</v>
      </c>
      <c r="J799" s="75">
        <f t="shared" si="3"/>
        <v>15.3</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12.65</v>
      </c>
      <c r="I800" s="75">
        <f t="shared" si="2"/>
        <v>3.3</v>
      </c>
      <c r="J800" s="75">
        <f t="shared" si="3"/>
        <v>9.35</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15.68</v>
      </c>
      <c r="I801" s="75">
        <f t="shared" si="2"/>
        <v>4.2</v>
      </c>
      <c r="J801" s="75">
        <f t="shared" si="3"/>
        <v>11.48</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4.8</v>
      </c>
      <c r="I802" s="75">
        <f t="shared" si="2"/>
        <v>1.2</v>
      </c>
      <c r="J802" s="75">
        <f t="shared" si="3"/>
        <v>3.6</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31.86</v>
      </c>
      <c r="I803" s="75">
        <f t="shared" si="2"/>
        <v>8.1</v>
      </c>
      <c r="J803" s="75">
        <f t="shared" si="3"/>
        <v>23.76</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20.4</v>
      </c>
      <c r="I804" s="75">
        <f t="shared" si="2"/>
        <v>5.1</v>
      </c>
      <c r="J804" s="75">
        <f t="shared" si="3"/>
        <v>15.3</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25.2</v>
      </c>
      <c r="I805" s="75">
        <f t="shared" si="2"/>
        <v>6.3</v>
      </c>
      <c r="J805" s="75">
        <f t="shared" si="3"/>
        <v>18.9</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22.42</v>
      </c>
      <c r="I806" s="75">
        <f t="shared" si="2"/>
        <v>5.7</v>
      </c>
      <c r="J806" s="75">
        <f t="shared" si="3"/>
        <v>16.72</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27.3</v>
      </c>
      <c r="I807" s="75">
        <f t="shared" si="2"/>
        <v>7.8</v>
      </c>
      <c r="J807" s="75">
        <f t="shared" si="3"/>
        <v>19.5</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26</v>
      </c>
      <c r="I808" s="75">
        <f t="shared" si="2"/>
        <v>7.8</v>
      </c>
      <c r="J808" s="75">
        <f t="shared" si="3"/>
        <v>18.2</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16</v>
      </c>
      <c r="I809" s="75">
        <f t="shared" si="2"/>
        <v>4.8</v>
      </c>
      <c r="J809" s="75">
        <f t="shared" si="3"/>
        <v>11.2</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21.28</v>
      </c>
      <c r="I810" s="75">
        <f t="shared" si="2"/>
        <v>5.7</v>
      </c>
      <c r="J810" s="75">
        <f t="shared" si="3"/>
        <v>15.58</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8.26</v>
      </c>
      <c r="I811" s="75">
        <f t="shared" si="2"/>
        <v>2.1</v>
      </c>
      <c r="J811" s="75">
        <f t="shared" si="3"/>
        <v>6.16</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23</v>
      </c>
      <c r="I812" s="75">
        <f t="shared" si="2"/>
        <v>6</v>
      </c>
      <c r="J812" s="75">
        <f t="shared" si="3"/>
        <v>17</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23</v>
      </c>
      <c r="I813" s="75">
        <f t="shared" si="2"/>
        <v>6</v>
      </c>
      <c r="J813" s="75">
        <f t="shared" si="3"/>
        <v>17</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14.4</v>
      </c>
      <c r="I814" s="75">
        <f t="shared" si="2"/>
        <v>3.6</v>
      </c>
      <c r="J814" s="75">
        <f t="shared" si="3"/>
        <v>10.8</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7.08</v>
      </c>
      <c r="I815" s="75">
        <f t="shared" si="2"/>
        <v>1.8</v>
      </c>
      <c r="J815" s="75">
        <f t="shared" si="3"/>
        <v>5.28</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24.78</v>
      </c>
      <c r="I816" s="75">
        <f t="shared" si="2"/>
        <v>6.3</v>
      </c>
      <c r="J816" s="75">
        <f t="shared" si="3"/>
        <v>18.48</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5.5</v>
      </c>
      <c r="I817" s="75">
        <f t="shared" si="2"/>
        <v>1.5</v>
      </c>
      <c r="J817" s="75">
        <f t="shared" si="3"/>
        <v>4</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10</v>
      </c>
      <c r="I818" s="75">
        <f t="shared" si="2"/>
        <v>3</v>
      </c>
      <c r="J818" s="75">
        <f t="shared" si="3"/>
        <v>7</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19</v>
      </c>
      <c r="I819" s="75">
        <f t="shared" si="2"/>
        <v>5.7</v>
      </c>
      <c r="J819" s="75">
        <f t="shared" si="3"/>
        <v>13.3</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4.6</v>
      </c>
      <c r="I820" s="75">
        <f t="shared" si="2"/>
        <v>1.2</v>
      </c>
      <c r="J820" s="75">
        <f t="shared" si="3"/>
        <v>3.4</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32.2</v>
      </c>
      <c r="I821" s="75">
        <f t="shared" si="2"/>
        <v>8.4</v>
      </c>
      <c r="J821" s="75">
        <f t="shared" si="3"/>
        <v>23.8</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24</v>
      </c>
      <c r="I822" s="75">
        <f t="shared" si="2"/>
        <v>6</v>
      </c>
      <c r="J822" s="75">
        <f t="shared" si="3"/>
        <v>18</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8.26</v>
      </c>
      <c r="I823" s="75">
        <f t="shared" si="2"/>
        <v>2.1</v>
      </c>
      <c r="J823" s="75">
        <f t="shared" si="3"/>
        <v>6.16</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15.68</v>
      </c>
      <c r="I824" s="75">
        <f t="shared" si="2"/>
        <v>4.2</v>
      </c>
      <c r="J824" s="75">
        <f t="shared" si="3"/>
        <v>11.48</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19.55</v>
      </c>
      <c r="I825" s="75">
        <f t="shared" si="2"/>
        <v>5.1</v>
      </c>
      <c r="J825" s="75">
        <f t="shared" si="3"/>
        <v>14.45</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32.2</v>
      </c>
      <c r="I826" s="75">
        <f t="shared" si="2"/>
        <v>8.4</v>
      </c>
      <c r="J826" s="75">
        <f t="shared" si="3"/>
        <v>23.8</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14.95</v>
      </c>
      <c r="I827" s="75">
        <f t="shared" si="2"/>
        <v>3.9</v>
      </c>
      <c r="J827" s="75">
        <f t="shared" si="3"/>
        <v>11.05</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25.3</v>
      </c>
      <c r="I828" s="75">
        <f t="shared" si="2"/>
        <v>6.6</v>
      </c>
      <c r="J828" s="75">
        <f t="shared" si="3"/>
        <v>18.7</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29.4</v>
      </c>
      <c r="I829" s="75">
        <f t="shared" si="2"/>
        <v>8.4</v>
      </c>
      <c r="J829" s="75">
        <f t="shared" si="3"/>
        <v>21</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29.7</v>
      </c>
      <c r="I830" s="75">
        <f t="shared" si="2"/>
        <v>8.1</v>
      </c>
      <c r="J830" s="75">
        <f t="shared" si="3"/>
        <v>21.6</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21.24</v>
      </c>
      <c r="I831" s="75">
        <f t="shared" si="2"/>
        <v>5.4</v>
      </c>
      <c r="J831" s="75">
        <f t="shared" si="3"/>
        <v>15.84</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14.16</v>
      </c>
      <c r="I832" s="75">
        <f t="shared" si="2"/>
        <v>3.6</v>
      </c>
      <c r="J832" s="75">
        <f t="shared" si="3"/>
        <v>10.56</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528</v>
      </c>
      <c r="E833" s="19" t="s">
        <v>500</v>
      </c>
      <c r="F833" s="25" t="s">
        <v>521</v>
      </c>
      <c r="G833" s="74">
        <v>0.05</v>
      </c>
      <c r="H833" s="75">
        <f t="shared" si="1"/>
        <v>18.9</v>
      </c>
      <c r="I833" s="75">
        <f t="shared" si="2"/>
        <v>5.4</v>
      </c>
      <c r="J833" s="75">
        <f t="shared" si="3"/>
        <v>13.5</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9</v>
      </c>
      <c r="I834" s="75">
        <f t="shared" si="2"/>
        <v>2.7</v>
      </c>
      <c r="J834" s="75">
        <f t="shared" si="3"/>
        <v>6.3</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30.8</v>
      </c>
      <c r="I835" s="75">
        <f t="shared" si="2"/>
        <v>8.4</v>
      </c>
      <c r="J835" s="75">
        <f t="shared" si="3"/>
        <v>22.4</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24.64</v>
      </c>
      <c r="I836" s="75">
        <f t="shared" si="2"/>
        <v>6.6</v>
      </c>
      <c r="J836" s="75">
        <f t="shared" si="3"/>
        <v>18.04</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13.44</v>
      </c>
      <c r="I837" s="75">
        <f t="shared" si="2"/>
        <v>3.6</v>
      </c>
      <c r="J837" s="75">
        <f t="shared" si="3"/>
        <v>9.84</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21</v>
      </c>
      <c r="I838" s="75">
        <f t="shared" si="2"/>
        <v>6.3</v>
      </c>
      <c r="J838" s="75">
        <f t="shared" si="3"/>
        <v>14.7</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16.8</v>
      </c>
      <c r="I839" s="75">
        <f t="shared" si="2"/>
        <v>4.2</v>
      </c>
      <c r="J839" s="75">
        <f t="shared" si="3"/>
        <v>12.6</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30.8</v>
      </c>
      <c r="I840" s="75">
        <f t="shared" si="2"/>
        <v>8.4</v>
      </c>
      <c r="J840" s="75">
        <f t="shared" si="3"/>
        <v>22.4</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4.6</v>
      </c>
      <c r="I841" s="75">
        <f t="shared" si="2"/>
        <v>1.2</v>
      </c>
      <c r="J841" s="75">
        <f t="shared" si="3"/>
        <v>3.4</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6</v>
      </c>
      <c r="I842" s="75">
        <f t="shared" si="2"/>
        <v>1.8</v>
      </c>
      <c r="J842" s="75">
        <f t="shared" si="3"/>
        <v>4.2</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19.8</v>
      </c>
      <c r="I843" s="75">
        <f t="shared" si="2"/>
        <v>5.4</v>
      </c>
      <c r="J843" s="75">
        <f t="shared" si="3"/>
        <v>14.4</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7.84</v>
      </c>
      <c r="I844" s="75">
        <f t="shared" si="2"/>
        <v>2.1</v>
      </c>
      <c r="J844" s="75">
        <f t="shared" si="3"/>
        <v>5.74</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4.2</v>
      </c>
      <c r="I845" s="75">
        <f t="shared" si="2"/>
        <v>1.2</v>
      </c>
      <c r="J845" s="75">
        <f t="shared" si="3"/>
        <v>3</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26.25</v>
      </c>
      <c r="I846" s="75">
        <f t="shared" si="2"/>
        <v>7.5</v>
      </c>
      <c r="J846" s="75">
        <f t="shared" si="3"/>
        <v>18.75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14.3</v>
      </c>
      <c r="I847" s="75">
        <f t="shared" si="2"/>
        <v>3.9</v>
      </c>
      <c r="J847" s="75">
        <f t="shared" si="3"/>
        <v>10.4</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19</v>
      </c>
      <c r="I848" s="75">
        <f t="shared" si="2"/>
        <v>5.7</v>
      </c>
      <c r="J848" s="75">
        <f t="shared" si="3"/>
        <v>13.3</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28.35</v>
      </c>
      <c r="I849" s="75">
        <f t="shared" si="2"/>
        <v>8.1</v>
      </c>
      <c r="J849" s="75">
        <f t="shared" si="3"/>
        <v>20.25</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5.75</v>
      </c>
      <c r="I850" s="75">
        <f t="shared" si="2"/>
        <v>1.5</v>
      </c>
      <c r="J850" s="75">
        <f t="shared" si="3"/>
        <v>4.25</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19.95</v>
      </c>
      <c r="I851" s="75">
        <f t="shared" si="2"/>
        <v>5.7</v>
      </c>
      <c r="J851" s="75">
        <f t="shared" si="3"/>
        <v>14.25</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28.35</v>
      </c>
      <c r="I852" s="75">
        <f t="shared" si="2"/>
        <v>8.1</v>
      </c>
      <c r="J852" s="75">
        <f t="shared" si="3"/>
        <v>20.25</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7</v>
      </c>
      <c r="I853" s="75">
        <f t="shared" si="2"/>
        <v>2.1</v>
      </c>
      <c r="J853" s="75">
        <f t="shared" si="3"/>
        <v>4.9</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21.6</v>
      </c>
      <c r="I854" s="75">
        <f t="shared" si="2"/>
        <v>5.4</v>
      </c>
      <c r="J854" s="75">
        <f t="shared" si="3"/>
        <v>16.2</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16.1</v>
      </c>
      <c r="I855" s="75">
        <f t="shared" si="2"/>
        <v>4.2</v>
      </c>
      <c r="J855" s="75">
        <f t="shared" si="3"/>
        <v>11.9</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7</v>
      </c>
      <c r="I856" s="75">
        <f t="shared" si="2"/>
        <v>2.1</v>
      </c>
      <c r="J856" s="75">
        <f t="shared" si="3"/>
        <v>4.9</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15</v>
      </c>
      <c r="I857" s="75">
        <f t="shared" si="2"/>
        <v>4.5</v>
      </c>
      <c r="J857" s="75">
        <f t="shared" si="3"/>
        <v>10.5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27.14</v>
      </c>
      <c r="I858" s="75">
        <f t="shared" si="2"/>
        <v>6.9</v>
      </c>
      <c r="J858" s="75">
        <f t="shared" si="3"/>
        <v>20.24</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23.1</v>
      </c>
      <c r="I859" s="75">
        <f t="shared" si="2"/>
        <v>6.6</v>
      </c>
      <c r="J859" s="75">
        <f t="shared" si="3"/>
        <v>16.5</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9.6</v>
      </c>
      <c r="I860" s="75">
        <f t="shared" si="2"/>
        <v>2.4</v>
      </c>
      <c r="J860" s="75">
        <f t="shared" si="3"/>
        <v>7.2</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10</v>
      </c>
      <c r="I861" s="75">
        <f t="shared" si="2"/>
        <v>3</v>
      </c>
      <c r="J861" s="75">
        <f t="shared" si="3"/>
        <v>7</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12.98</v>
      </c>
      <c r="I862" s="75">
        <f t="shared" si="2"/>
        <v>3.3</v>
      </c>
      <c r="J862" s="75">
        <f t="shared" si="3"/>
        <v>9.68</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24.15</v>
      </c>
      <c r="I863" s="75">
        <f t="shared" si="2"/>
        <v>6.9</v>
      </c>
      <c r="J863" s="75">
        <f t="shared" si="3"/>
        <v>17.25</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28.35</v>
      </c>
      <c r="I864" s="75">
        <f t="shared" si="2"/>
        <v>8.1</v>
      </c>
      <c r="J864" s="75">
        <f t="shared" si="3"/>
        <v>20.25</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528</v>
      </c>
      <c r="E865" s="19" t="s">
        <v>500</v>
      </c>
      <c r="F865" s="25" t="s">
        <v>521</v>
      </c>
      <c r="G865" s="74">
        <v>0.18</v>
      </c>
      <c r="H865" s="75">
        <f t="shared" si="1"/>
        <v>12.98</v>
      </c>
      <c r="I865" s="75">
        <f t="shared" si="2"/>
        <v>3.3</v>
      </c>
      <c r="J865" s="75">
        <f t="shared" si="3"/>
        <v>9.68</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28.35</v>
      </c>
      <c r="I866" s="75">
        <f t="shared" si="2"/>
        <v>8.1</v>
      </c>
      <c r="J866" s="75">
        <f t="shared" si="3"/>
        <v>20.25</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14.16</v>
      </c>
      <c r="I867" s="75">
        <f t="shared" si="2"/>
        <v>3.6</v>
      </c>
      <c r="J867" s="75">
        <f t="shared" si="3"/>
        <v>10.56</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27.6</v>
      </c>
      <c r="I868" s="75">
        <f t="shared" si="2"/>
        <v>6.9</v>
      </c>
      <c r="J868" s="75">
        <f t="shared" si="3"/>
        <v>20.7</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9</v>
      </c>
      <c r="I869" s="75">
        <f t="shared" si="2"/>
        <v>2.7</v>
      </c>
      <c r="J869" s="75">
        <f t="shared" si="3"/>
        <v>6.3</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15.4</v>
      </c>
      <c r="I870" s="75">
        <f t="shared" si="2"/>
        <v>4.2</v>
      </c>
      <c r="J870" s="75">
        <f t="shared" si="3"/>
        <v>11.2</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14.16</v>
      </c>
      <c r="I871" s="75">
        <f t="shared" si="2"/>
        <v>3.6</v>
      </c>
      <c r="J871" s="75">
        <f t="shared" si="3"/>
        <v>10.56</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9.45</v>
      </c>
      <c r="I872" s="75">
        <f t="shared" si="2"/>
        <v>2.7</v>
      </c>
      <c r="J872" s="75">
        <f t="shared" si="3"/>
        <v>6.75</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22.8</v>
      </c>
      <c r="I873" s="75">
        <f t="shared" si="2"/>
        <v>5.7</v>
      </c>
      <c r="J873" s="75">
        <f t="shared" si="3"/>
        <v>17.1</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29.4</v>
      </c>
      <c r="I874" s="75">
        <f t="shared" si="2"/>
        <v>8.4</v>
      </c>
      <c r="J874" s="75">
        <f t="shared" si="3"/>
        <v>21</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30.24</v>
      </c>
      <c r="I875" s="75">
        <f t="shared" si="2"/>
        <v>8.1</v>
      </c>
      <c r="J875" s="75">
        <f t="shared" si="3"/>
        <v>22.14</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20.4</v>
      </c>
      <c r="I876" s="75">
        <f t="shared" si="2"/>
        <v>5.1</v>
      </c>
      <c r="J876" s="75">
        <f t="shared" si="3"/>
        <v>15.3</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11</v>
      </c>
      <c r="I877" s="75">
        <f t="shared" si="2"/>
        <v>3.3</v>
      </c>
      <c r="J877" s="75">
        <f t="shared" si="3"/>
        <v>7.7</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13.2</v>
      </c>
      <c r="I878" s="75">
        <f t="shared" si="2"/>
        <v>3.3</v>
      </c>
      <c r="J878" s="75">
        <f t="shared" si="3"/>
        <v>9.9</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14.56</v>
      </c>
      <c r="I879" s="75">
        <f t="shared" si="2"/>
        <v>3.9</v>
      </c>
      <c r="J879" s="75">
        <f t="shared" si="3"/>
        <v>10.66</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12.32</v>
      </c>
      <c r="I880" s="75">
        <f t="shared" si="2"/>
        <v>3.3</v>
      </c>
      <c r="J880" s="75">
        <f t="shared" si="3"/>
        <v>9.02</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9</v>
      </c>
      <c r="I881" s="75">
        <f t="shared" si="2"/>
        <v>2.7</v>
      </c>
      <c r="J881" s="75">
        <f t="shared" si="3"/>
        <v>6.3</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20.06</v>
      </c>
      <c r="I882" s="75">
        <f t="shared" si="2"/>
        <v>5.1</v>
      </c>
      <c r="J882" s="75">
        <f t="shared" si="3"/>
        <v>14.96</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15.34</v>
      </c>
      <c r="I883" s="75">
        <f t="shared" si="2"/>
        <v>3.9</v>
      </c>
      <c r="J883" s="75">
        <f t="shared" si="3"/>
        <v>11.44</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11.5</v>
      </c>
      <c r="I884" s="75">
        <f t="shared" si="2"/>
        <v>3</v>
      </c>
      <c r="J884" s="75">
        <f t="shared" si="3"/>
        <v>8.5</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11.2</v>
      </c>
      <c r="I885" s="75">
        <f t="shared" si="2"/>
        <v>3</v>
      </c>
      <c r="J885" s="75">
        <f t="shared" si="3"/>
        <v>8.2</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22</v>
      </c>
      <c r="I886" s="75">
        <f t="shared" si="2"/>
        <v>6</v>
      </c>
      <c r="J886" s="75">
        <f t="shared" si="3"/>
        <v>16</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24.78</v>
      </c>
      <c r="I887" s="75">
        <f t="shared" si="2"/>
        <v>6.3</v>
      </c>
      <c r="J887" s="75">
        <f t="shared" si="3"/>
        <v>18.48</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21</v>
      </c>
      <c r="I888" s="75">
        <f t="shared" si="2"/>
        <v>6</v>
      </c>
      <c r="J888" s="75">
        <f t="shared" si="3"/>
        <v>15</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7.35</v>
      </c>
      <c r="I889" s="75">
        <f t="shared" si="2"/>
        <v>2.1</v>
      </c>
      <c r="J889" s="75">
        <f t="shared" si="3"/>
        <v>5.25</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19.04</v>
      </c>
      <c r="I890" s="75">
        <f t="shared" si="2"/>
        <v>5.1</v>
      </c>
      <c r="J890" s="75">
        <f t="shared" si="3"/>
        <v>13.94</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9.44</v>
      </c>
      <c r="I891" s="75">
        <f t="shared" si="2"/>
        <v>2.4</v>
      </c>
      <c r="J891" s="75">
        <f t="shared" si="3"/>
        <v>7.04</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20.4</v>
      </c>
      <c r="I892" s="75">
        <f t="shared" si="2"/>
        <v>5.1</v>
      </c>
      <c r="J892" s="75">
        <f t="shared" si="3"/>
        <v>15.3</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10.08</v>
      </c>
      <c r="I893" s="75">
        <f t="shared" si="2"/>
        <v>2.7</v>
      </c>
      <c r="J893" s="75">
        <f t="shared" si="3"/>
        <v>7.38</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13.8</v>
      </c>
      <c r="I894" s="75">
        <f t="shared" si="2"/>
        <v>3.6</v>
      </c>
      <c r="J894" s="75">
        <f t="shared" si="3"/>
        <v>10.2</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16.8</v>
      </c>
      <c r="I895" s="75">
        <f t="shared" si="2"/>
        <v>4.2</v>
      </c>
      <c r="J895" s="75">
        <f t="shared" si="3"/>
        <v>12.6</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25</v>
      </c>
      <c r="I896" s="75">
        <f t="shared" si="2"/>
        <v>7.5</v>
      </c>
      <c r="J896" s="75">
        <f t="shared" si="3"/>
        <v>17.5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22.42</v>
      </c>
      <c r="I897" s="75">
        <f t="shared" si="2"/>
        <v>5.7</v>
      </c>
      <c r="J897" s="75">
        <f t="shared" si="3"/>
        <v>16.72</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24.78</v>
      </c>
      <c r="I898" s="75">
        <f t="shared" si="2"/>
        <v>6.3</v>
      </c>
      <c r="J898" s="75">
        <f t="shared" si="3"/>
        <v>18.48</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23.1</v>
      </c>
      <c r="I899" s="75">
        <f t="shared" si="2"/>
        <v>6.3</v>
      </c>
      <c r="J899" s="75">
        <f t="shared" si="3"/>
        <v>16.8</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10.08</v>
      </c>
      <c r="I900" s="75">
        <f t="shared" si="2"/>
        <v>2.7</v>
      </c>
      <c r="J900" s="75">
        <f t="shared" si="3"/>
        <v>7.38</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9.45</v>
      </c>
      <c r="I901" s="75">
        <f t="shared" si="2"/>
        <v>2.7</v>
      </c>
      <c r="J901" s="75">
        <f t="shared" si="3"/>
        <v>6.75</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13.44</v>
      </c>
      <c r="I902" s="75">
        <f t="shared" si="2"/>
        <v>3.6</v>
      </c>
      <c r="J902" s="75">
        <f t="shared" si="3"/>
        <v>9.84</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4.6</v>
      </c>
      <c r="I903" s="75">
        <f t="shared" si="2"/>
        <v>1.2</v>
      </c>
      <c r="J903" s="75">
        <f t="shared" si="3"/>
        <v>3.4</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18.4</v>
      </c>
      <c r="I904" s="75">
        <f t="shared" si="2"/>
        <v>4.8</v>
      </c>
      <c r="J904" s="75">
        <f t="shared" si="3"/>
        <v>13.6</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24</v>
      </c>
      <c r="I905" s="75">
        <f t="shared" si="2"/>
        <v>6</v>
      </c>
      <c r="J905" s="75">
        <f t="shared" si="3"/>
        <v>18</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16.5</v>
      </c>
      <c r="I906" s="75">
        <f t="shared" si="2"/>
        <v>4.5</v>
      </c>
      <c r="J906" s="75">
        <f t="shared" si="3"/>
        <v>12</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10.5</v>
      </c>
      <c r="I907" s="75">
        <f t="shared" si="2"/>
        <v>3</v>
      </c>
      <c r="J907" s="75">
        <f t="shared" si="3"/>
        <v>7.5</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9.6</v>
      </c>
      <c r="I908" s="75">
        <f t="shared" si="2"/>
        <v>2.4</v>
      </c>
      <c r="J908" s="75">
        <f t="shared" si="3"/>
        <v>7.2</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7.08</v>
      </c>
      <c r="I909" s="75">
        <f t="shared" si="2"/>
        <v>1.8</v>
      </c>
      <c r="J909" s="75">
        <f t="shared" si="3"/>
        <v>5.28</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18.88</v>
      </c>
      <c r="I910" s="75">
        <f t="shared" si="2"/>
        <v>4.8</v>
      </c>
      <c r="J910" s="75">
        <f t="shared" si="3"/>
        <v>14.08</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29.9</v>
      </c>
      <c r="I911" s="75">
        <f t="shared" si="2"/>
        <v>7.8</v>
      </c>
      <c r="J911" s="75">
        <f t="shared" si="3"/>
        <v>22.1</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33.6</v>
      </c>
      <c r="I912" s="75">
        <f t="shared" si="2"/>
        <v>8.4</v>
      </c>
      <c r="J912" s="75">
        <f t="shared" si="3"/>
        <v>25.2</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13.2</v>
      </c>
      <c r="I913" s="75">
        <f t="shared" si="2"/>
        <v>3.3</v>
      </c>
      <c r="J913" s="75">
        <f t="shared" si="3"/>
        <v>9.9</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30.68</v>
      </c>
      <c r="I914" s="75">
        <f t="shared" si="2"/>
        <v>7.8</v>
      </c>
      <c r="J914" s="75">
        <f t="shared" si="3"/>
        <v>22.88</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4.4</v>
      </c>
      <c r="I915" s="75">
        <f t="shared" si="2"/>
        <v>1.2</v>
      </c>
      <c r="J915" s="75">
        <f t="shared" si="3"/>
        <v>3.2</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30.8</v>
      </c>
      <c r="I916" s="75">
        <f t="shared" si="2"/>
        <v>8.4</v>
      </c>
      <c r="J916" s="75">
        <f t="shared" si="3"/>
        <v>22.4</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12.6</v>
      </c>
      <c r="I917" s="75">
        <f t="shared" si="2"/>
        <v>3.6</v>
      </c>
      <c r="J917" s="75">
        <f t="shared" si="3"/>
        <v>9</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7.7</v>
      </c>
      <c r="I918" s="75">
        <f t="shared" si="2"/>
        <v>2.1</v>
      </c>
      <c r="J918" s="75">
        <f t="shared" si="3"/>
        <v>5.6</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23.6</v>
      </c>
      <c r="I919" s="75">
        <f t="shared" si="2"/>
        <v>6</v>
      </c>
      <c r="J919" s="75">
        <f t="shared" si="3"/>
        <v>17.6</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18.4</v>
      </c>
      <c r="I920" s="75">
        <f t="shared" si="2"/>
        <v>4.8</v>
      </c>
      <c r="J920" s="75">
        <f t="shared" si="3"/>
        <v>13.6</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12</v>
      </c>
      <c r="I921" s="75">
        <f t="shared" si="2"/>
        <v>3</v>
      </c>
      <c r="J921" s="75">
        <f t="shared" si="3"/>
        <v>9</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7.2</v>
      </c>
      <c r="I922" s="75">
        <f t="shared" si="2"/>
        <v>1.8</v>
      </c>
      <c r="J922" s="75">
        <f t="shared" si="3"/>
        <v>5.4</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8.4</v>
      </c>
      <c r="I923" s="75">
        <f t="shared" si="2"/>
        <v>2.4</v>
      </c>
      <c r="J923" s="75">
        <f t="shared" si="3"/>
        <v>6</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14.56</v>
      </c>
      <c r="I924" s="75">
        <f t="shared" si="2"/>
        <v>3.9</v>
      </c>
      <c r="J924" s="75">
        <f t="shared" si="3"/>
        <v>10.66</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20.9</v>
      </c>
      <c r="I925" s="75">
        <f t="shared" si="2"/>
        <v>5.7</v>
      </c>
      <c r="J925" s="75">
        <f t="shared" si="3"/>
        <v>15.2</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20.4</v>
      </c>
      <c r="I926" s="75">
        <f t="shared" si="2"/>
        <v>5.1</v>
      </c>
      <c r="J926" s="75">
        <f t="shared" si="3"/>
        <v>15.3</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21.24</v>
      </c>
      <c r="I927" s="75">
        <f t="shared" si="2"/>
        <v>5.4</v>
      </c>
      <c r="J927" s="75">
        <f t="shared" si="3"/>
        <v>15.84</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33.6</v>
      </c>
      <c r="I928" s="75">
        <f t="shared" si="2"/>
        <v>8.4</v>
      </c>
      <c r="J928" s="75">
        <f t="shared" si="3"/>
        <v>25.2</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7.35</v>
      </c>
      <c r="I929" s="75">
        <f t="shared" si="2"/>
        <v>2.1</v>
      </c>
      <c r="J929" s="75">
        <f t="shared" si="3"/>
        <v>5.25</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26.88</v>
      </c>
      <c r="I930" s="75">
        <f t="shared" si="2"/>
        <v>7.2</v>
      </c>
      <c r="J930" s="75">
        <f t="shared" si="3"/>
        <v>19.68</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7.08</v>
      </c>
      <c r="I931" s="75">
        <f t="shared" si="2"/>
        <v>1.8</v>
      </c>
      <c r="J931" s="75">
        <f t="shared" si="3"/>
        <v>5.28</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29.7</v>
      </c>
      <c r="I932" s="75">
        <f t="shared" si="2"/>
        <v>8.1</v>
      </c>
      <c r="J932" s="75">
        <f t="shared" si="3"/>
        <v>21.6</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27</v>
      </c>
      <c r="I933" s="75">
        <f t="shared" si="2"/>
        <v>8.1</v>
      </c>
      <c r="J933" s="75">
        <f t="shared" si="3"/>
        <v>18.9</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25</v>
      </c>
      <c r="I934" s="75">
        <f t="shared" si="2"/>
        <v>7.5</v>
      </c>
      <c r="J934" s="75">
        <f t="shared" si="3"/>
        <v>17.5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4</v>
      </c>
      <c r="I935" s="75">
        <f t="shared" si="2"/>
        <v>1.2</v>
      </c>
      <c r="J935" s="75">
        <f t="shared" si="3"/>
        <v>2.8</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12.98</v>
      </c>
      <c r="I936" s="75">
        <f t="shared" si="2"/>
        <v>3.3</v>
      </c>
      <c r="J936" s="75">
        <f t="shared" si="3"/>
        <v>9.68</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15.34</v>
      </c>
      <c r="I937" s="75">
        <f t="shared" si="2"/>
        <v>3.9</v>
      </c>
      <c r="J937" s="75">
        <f t="shared" si="3"/>
        <v>11.44</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528</v>
      </c>
      <c r="E938" s="19" t="s">
        <v>500</v>
      </c>
      <c r="F938" s="25" t="s">
        <v>521</v>
      </c>
      <c r="G938" s="74">
        <v>0.12</v>
      </c>
      <c r="H938" s="75">
        <f t="shared" si="1"/>
        <v>26.88</v>
      </c>
      <c r="I938" s="75">
        <f t="shared" si="2"/>
        <v>7.2</v>
      </c>
      <c r="J938" s="75">
        <f t="shared" si="3"/>
        <v>19.68</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14.7</v>
      </c>
      <c r="I939" s="75">
        <f t="shared" si="2"/>
        <v>4.2</v>
      </c>
      <c r="J939" s="75">
        <f t="shared" si="3"/>
        <v>10.5</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30.8</v>
      </c>
      <c r="I940" s="75">
        <f t="shared" si="2"/>
        <v>8.4</v>
      </c>
      <c r="J940" s="75">
        <f t="shared" si="3"/>
        <v>22.4</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19.95</v>
      </c>
      <c r="I941" s="75">
        <f t="shared" si="2"/>
        <v>5.7</v>
      </c>
      <c r="J941" s="75">
        <f t="shared" si="3"/>
        <v>14.25</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23.1</v>
      </c>
      <c r="I942" s="75">
        <f t="shared" si="2"/>
        <v>6.6</v>
      </c>
      <c r="J942" s="75">
        <f t="shared" si="3"/>
        <v>16.5</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28.75</v>
      </c>
      <c r="I943" s="75">
        <f t="shared" si="2"/>
        <v>7.5</v>
      </c>
      <c r="J943" s="75">
        <f t="shared" si="3"/>
        <v>21.25</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19.2</v>
      </c>
      <c r="I944" s="75">
        <f t="shared" si="2"/>
        <v>4.8</v>
      </c>
      <c r="J944" s="75">
        <f t="shared" si="3"/>
        <v>14.4</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12.32</v>
      </c>
      <c r="I945" s="75">
        <f t="shared" si="2"/>
        <v>3.3</v>
      </c>
      <c r="J945" s="75">
        <f t="shared" si="3"/>
        <v>9.02</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24</v>
      </c>
      <c r="I946" s="75">
        <f t="shared" si="2"/>
        <v>6</v>
      </c>
      <c r="J946" s="75">
        <f t="shared" si="3"/>
        <v>18</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31.2</v>
      </c>
      <c r="I947" s="75">
        <f t="shared" si="2"/>
        <v>7.8</v>
      </c>
      <c r="J947" s="75">
        <f t="shared" si="3"/>
        <v>23.4</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22</v>
      </c>
      <c r="I948" s="75">
        <f t="shared" si="2"/>
        <v>6</v>
      </c>
      <c r="J948" s="75">
        <f t="shared" si="3"/>
        <v>16</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14.95</v>
      </c>
      <c r="I949" s="75">
        <f t="shared" si="2"/>
        <v>3.9</v>
      </c>
      <c r="J949" s="75">
        <f t="shared" si="3"/>
        <v>11.05</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22.8</v>
      </c>
      <c r="I950" s="75">
        <f t="shared" si="2"/>
        <v>5.7</v>
      </c>
      <c r="J950" s="75">
        <f t="shared" si="3"/>
        <v>17.1</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14.95</v>
      </c>
      <c r="I951" s="75">
        <f t="shared" si="2"/>
        <v>3.9</v>
      </c>
      <c r="J951" s="75">
        <f t="shared" si="3"/>
        <v>11.05</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16.8</v>
      </c>
      <c r="I952" s="75">
        <f t="shared" si="2"/>
        <v>4.5</v>
      </c>
      <c r="J952" s="75">
        <f t="shared" si="3"/>
        <v>12.3</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528</v>
      </c>
      <c r="E953" s="19" t="s">
        <v>500</v>
      </c>
      <c r="F953" s="25" t="s">
        <v>501</v>
      </c>
      <c r="G953" s="74">
        <v>0.1</v>
      </c>
      <c r="H953" s="75">
        <f t="shared" si="1"/>
        <v>8.8</v>
      </c>
      <c r="I953" s="75">
        <f t="shared" si="2"/>
        <v>2.4</v>
      </c>
      <c r="J953" s="75">
        <f t="shared" si="3"/>
        <v>6.4</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20.4</v>
      </c>
      <c r="I954" s="75">
        <f t="shared" si="2"/>
        <v>5.1</v>
      </c>
      <c r="J954" s="75">
        <f t="shared" si="3"/>
        <v>15.3</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27</v>
      </c>
      <c r="I955" s="75">
        <f t="shared" si="2"/>
        <v>8.1</v>
      </c>
      <c r="J955" s="75">
        <f t="shared" si="3"/>
        <v>18.9</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8.4</v>
      </c>
      <c r="I956" s="75">
        <f t="shared" si="2"/>
        <v>2.1</v>
      </c>
      <c r="J956" s="75">
        <f t="shared" si="3"/>
        <v>6.3</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24.64</v>
      </c>
      <c r="I957" s="75">
        <f t="shared" si="2"/>
        <v>6.6</v>
      </c>
      <c r="J957" s="75">
        <f t="shared" si="3"/>
        <v>18.04</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28.75</v>
      </c>
      <c r="I958" s="75">
        <f t="shared" si="2"/>
        <v>7.5</v>
      </c>
      <c r="J958" s="75">
        <f t="shared" si="3"/>
        <v>21.25</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18.7</v>
      </c>
      <c r="I959" s="75">
        <f t="shared" si="2"/>
        <v>5.1</v>
      </c>
      <c r="J959" s="75">
        <f t="shared" si="3"/>
        <v>13.6</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18.7</v>
      </c>
      <c r="I960" s="75">
        <f t="shared" si="2"/>
        <v>5.1</v>
      </c>
      <c r="J960" s="75">
        <f t="shared" si="3"/>
        <v>13.6</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19.55</v>
      </c>
      <c r="I961" s="75">
        <f t="shared" si="2"/>
        <v>5.1</v>
      </c>
      <c r="J961" s="75">
        <f t="shared" si="3"/>
        <v>14.45</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528</v>
      </c>
      <c r="E962" s="19" t="s">
        <v>500</v>
      </c>
      <c r="F962" s="25" t="s">
        <v>515</v>
      </c>
      <c r="G962" s="74">
        <v>0.1</v>
      </c>
      <c r="H962" s="75">
        <f t="shared" si="1"/>
        <v>24.2</v>
      </c>
      <c r="I962" s="75">
        <f t="shared" si="2"/>
        <v>6.6</v>
      </c>
      <c r="J962" s="75">
        <f t="shared" si="3"/>
        <v>17.6</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25.76</v>
      </c>
      <c r="I963" s="75">
        <f t="shared" si="2"/>
        <v>6.9</v>
      </c>
      <c r="J963" s="75">
        <f t="shared" si="3"/>
        <v>18.86</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4.6</v>
      </c>
      <c r="I964" s="75">
        <f t="shared" si="2"/>
        <v>1.2</v>
      </c>
      <c r="J964" s="75">
        <f t="shared" si="3"/>
        <v>3.4</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7.35</v>
      </c>
      <c r="I965" s="75">
        <f t="shared" si="2"/>
        <v>2.1</v>
      </c>
      <c r="J965" s="75">
        <f t="shared" si="3"/>
        <v>5.25</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21.24</v>
      </c>
      <c r="I966" s="75">
        <f t="shared" si="2"/>
        <v>5.4</v>
      </c>
      <c r="J966" s="75">
        <f t="shared" si="3"/>
        <v>15.84</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14.3</v>
      </c>
      <c r="I967" s="75">
        <f t="shared" si="2"/>
        <v>3.9</v>
      </c>
      <c r="J967" s="75">
        <f t="shared" si="3"/>
        <v>10.4</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11.5</v>
      </c>
      <c r="I968" s="75">
        <f t="shared" si="2"/>
        <v>3</v>
      </c>
      <c r="J968" s="75">
        <f t="shared" si="3"/>
        <v>8.5</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528</v>
      </c>
      <c r="E969" s="19" t="s">
        <v>500</v>
      </c>
      <c r="F969" s="25" t="s">
        <v>518</v>
      </c>
      <c r="G969" s="74">
        <v>0.15</v>
      </c>
      <c r="H969" s="75">
        <f t="shared" si="1"/>
        <v>11.5</v>
      </c>
      <c r="I969" s="75">
        <f t="shared" si="2"/>
        <v>3</v>
      </c>
      <c r="J969" s="75">
        <f t="shared" si="3"/>
        <v>8.5</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4</v>
      </c>
      <c r="I970" s="75">
        <f t="shared" si="2"/>
        <v>1.2</v>
      </c>
      <c r="J970" s="75">
        <f t="shared" si="3"/>
        <v>2.8</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32.4</v>
      </c>
      <c r="I971" s="75">
        <f t="shared" si="2"/>
        <v>8.1</v>
      </c>
      <c r="J971" s="75">
        <f t="shared" si="3"/>
        <v>24.3</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14.4</v>
      </c>
      <c r="I972" s="75">
        <f t="shared" si="2"/>
        <v>3.6</v>
      </c>
      <c r="J972" s="75">
        <f t="shared" si="3"/>
        <v>10.8</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9.2</v>
      </c>
      <c r="I973" s="75">
        <f t="shared" si="2"/>
        <v>2.4</v>
      </c>
      <c r="J973" s="75">
        <f t="shared" si="3"/>
        <v>6.8</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17.6</v>
      </c>
      <c r="I974" s="75">
        <f t="shared" si="2"/>
        <v>4.8</v>
      </c>
      <c r="J974" s="75">
        <f t="shared" si="3"/>
        <v>12.8</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14.56</v>
      </c>
      <c r="I975" s="75">
        <f t="shared" si="2"/>
        <v>3.9</v>
      </c>
      <c r="J975" s="75">
        <f t="shared" si="3"/>
        <v>10.66</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528</v>
      </c>
      <c r="E976" s="19" t="s">
        <v>500</v>
      </c>
      <c r="F976" s="25" t="s">
        <v>501</v>
      </c>
      <c r="G976" s="74">
        <v>0.18</v>
      </c>
      <c r="H976" s="75">
        <f t="shared" si="1"/>
        <v>8.26</v>
      </c>
      <c r="I976" s="75">
        <f t="shared" si="2"/>
        <v>2.1</v>
      </c>
      <c r="J976" s="75">
        <f t="shared" si="3"/>
        <v>6.16</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20.9</v>
      </c>
      <c r="I977" s="75">
        <f t="shared" si="2"/>
        <v>5.7</v>
      </c>
      <c r="J977" s="75">
        <f t="shared" si="3"/>
        <v>15.2</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528</v>
      </c>
      <c r="E978" s="19" t="s">
        <v>500</v>
      </c>
      <c r="F978" s="25" t="s">
        <v>515</v>
      </c>
      <c r="G978" s="74">
        <v>0.2</v>
      </c>
      <c r="H978" s="75">
        <f t="shared" si="1"/>
        <v>22.8</v>
      </c>
      <c r="I978" s="75">
        <f t="shared" si="2"/>
        <v>5.7</v>
      </c>
      <c r="J978" s="75">
        <f t="shared" si="3"/>
        <v>17.1</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18.88</v>
      </c>
      <c r="I979" s="75">
        <f t="shared" si="2"/>
        <v>4.8</v>
      </c>
      <c r="J979" s="75">
        <f t="shared" si="3"/>
        <v>14.08</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29.7</v>
      </c>
      <c r="I980" s="75">
        <f t="shared" si="2"/>
        <v>8.1</v>
      </c>
      <c r="J980" s="75">
        <f t="shared" si="3"/>
        <v>21.6</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17</v>
      </c>
      <c r="I981" s="75">
        <f t="shared" si="2"/>
        <v>5.1</v>
      </c>
      <c r="J981" s="75">
        <f t="shared" si="3"/>
        <v>11.9</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8.96</v>
      </c>
      <c r="I982" s="75">
        <f t="shared" si="2"/>
        <v>2.4</v>
      </c>
      <c r="J982" s="75">
        <f t="shared" si="3"/>
        <v>6.56</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11.2</v>
      </c>
      <c r="I983" s="75">
        <f t="shared" si="2"/>
        <v>3</v>
      </c>
      <c r="J983" s="75">
        <f t="shared" si="3"/>
        <v>8.2</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19.8</v>
      </c>
      <c r="I984" s="75">
        <f t="shared" si="2"/>
        <v>5.4</v>
      </c>
      <c r="J984" s="75">
        <f t="shared" si="3"/>
        <v>14.4</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528</v>
      </c>
      <c r="E985" s="19" t="s">
        <v>500</v>
      </c>
      <c r="F985" s="25" t="s">
        <v>501</v>
      </c>
      <c r="G985" s="74">
        <v>0.18</v>
      </c>
      <c r="H985" s="75">
        <f t="shared" si="1"/>
        <v>31.86</v>
      </c>
      <c r="I985" s="75">
        <f t="shared" si="2"/>
        <v>8.1</v>
      </c>
      <c r="J985" s="75">
        <f t="shared" si="3"/>
        <v>23.76</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20.16</v>
      </c>
      <c r="I986" s="75">
        <f t="shared" si="2"/>
        <v>5.4</v>
      </c>
      <c r="J986" s="75">
        <f t="shared" si="3"/>
        <v>14.76</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5.25</v>
      </c>
      <c r="I987" s="75">
        <f t="shared" si="2"/>
        <v>1.5</v>
      </c>
      <c r="J987" s="75">
        <f t="shared" si="3"/>
        <v>3.75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28.6</v>
      </c>
      <c r="I988" s="75">
        <f t="shared" si="2"/>
        <v>7.8</v>
      </c>
      <c r="J988" s="75">
        <f t="shared" si="3"/>
        <v>20.8</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13.2</v>
      </c>
      <c r="I989" s="75">
        <f t="shared" si="2"/>
        <v>3.3</v>
      </c>
      <c r="J989" s="75">
        <f t="shared" si="3"/>
        <v>9.9</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18.88</v>
      </c>
      <c r="I990" s="75">
        <f t="shared" si="2"/>
        <v>4.8</v>
      </c>
      <c r="J990" s="75">
        <f t="shared" si="3"/>
        <v>14.08</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21.28</v>
      </c>
      <c r="I991" s="75">
        <f t="shared" si="2"/>
        <v>5.7</v>
      </c>
      <c r="J991" s="75">
        <f t="shared" si="3"/>
        <v>15.58</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19.95</v>
      </c>
      <c r="I992" s="75">
        <f t="shared" si="2"/>
        <v>5.7</v>
      </c>
      <c r="J992" s="75">
        <f t="shared" si="3"/>
        <v>14.25</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14.95</v>
      </c>
      <c r="I993" s="75">
        <f t="shared" si="2"/>
        <v>3.9</v>
      </c>
      <c r="J993" s="75">
        <f t="shared" si="3"/>
        <v>11.05</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18.9</v>
      </c>
      <c r="I994" s="75">
        <f t="shared" si="2"/>
        <v>5.4</v>
      </c>
      <c r="J994" s="75">
        <f t="shared" si="3"/>
        <v>13.5</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16</v>
      </c>
      <c r="I995" s="75">
        <f t="shared" si="2"/>
        <v>4.8</v>
      </c>
      <c r="J995" s="75">
        <f t="shared" si="3"/>
        <v>11.2</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30.68</v>
      </c>
      <c r="I996" s="75">
        <f t="shared" si="2"/>
        <v>7.8</v>
      </c>
      <c r="J996" s="75">
        <f t="shared" si="3"/>
        <v>22.88</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16.8</v>
      </c>
      <c r="I997" s="75">
        <f t="shared" si="2"/>
        <v>4.2</v>
      </c>
      <c r="J997" s="75">
        <f t="shared" si="3"/>
        <v>12.6</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6</v>
      </c>
      <c r="I998" s="75">
        <f t="shared" si="2"/>
        <v>1.8</v>
      </c>
      <c r="J998" s="75">
        <f t="shared" si="3"/>
        <v>4.2</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11</v>
      </c>
      <c r="I999" s="75">
        <f t="shared" si="2"/>
        <v>3.3</v>
      </c>
      <c r="J999" s="75">
        <f t="shared" si="3"/>
        <v>7.7</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528</v>
      </c>
      <c r="E1000" s="19" t="s">
        <v>500</v>
      </c>
      <c r="F1000" s="25" t="s">
        <v>518</v>
      </c>
      <c r="G1000" s="74">
        <v>0.0</v>
      </c>
      <c r="H1000" s="75">
        <f t="shared" si="1"/>
        <v>21</v>
      </c>
      <c r="I1000" s="75">
        <f t="shared" si="2"/>
        <v>6.3</v>
      </c>
      <c r="J1000" s="75">
        <f t="shared" si="3"/>
        <v>14.7</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25.3</v>
      </c>
      <c r="I1001" s="75">
        <f t="shared" si="2"/>
        <v>6.6</v>
      </c>
      <c r="J1001" s="75">
        <f t="shared" si="3"/>
        <v>18.7</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25.2</v>
      </c>
      <c r="I1002" s="75">
        <f t="shared" si="2"/>
        <v>7.2</v>
      </c>
      <c r="J1002" s="75">
        <f t="shared" si="3"/>
        <v>18</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33.04</v>
      </c>
      <c r="I1003" s="75">
        <f t="shared" si="2"/>
        <v>8.4</v>
      </c>
      <c r="J1003" s="75">
        <f t="shared" si="3"/>
        <v>24.64</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23</v>
      </c>
      <c r="I1004" s="75">
        <f t="shared" si="2"/>
        <v>6.9</v>
      </c>
      <c r="J1004" s="75">
        <f t="shared" si="3"/>
        <v>16.1</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22</v>
      </c>
      <c r="I1005" s="75">
        <f t="shared" si="2"/>
        <v>6</v>
      </c>
      <c r="J1005" s="75">
        <f t="shared" si="3"/>
        <v>16</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15.75</v>
      </c>
      <c r="I1006" s="75">
        <f t="shared" si="2"/>
        <v>4.5</v>
      </c>
      <c r="J1006" s="75">
        <f t="shared" si="3"/>
        <v>11.25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10.35</v>
      </c>
      <c r="I1007" s="75">
        <f t="shared" si="2"/>
        <v>2.7</v>
      </c>
      <c r="J1007" s="75">
        <f t="shared" si="3"/>
        <v>7.65</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20.7</v>
      </c>
      <c r="I1008" s="75">
        <f t="shared" si="2"/>
        <v>5.4</v>
      </c>
      <c r="J1008" s="75">
        <f t="shared" si="3"/>
        <v>15.3</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10.35</v>
      </c>
      <c r="I1009" s="75">
        <f t="shared" si="2"/>
        <v>2.7</v>
      </c>
      <c r="J1009" s="75">
        <f t="shared" si="3"/>
        <v>7.65</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29.9</v>
      </c>
      <c r="I1010" s="75">
        <f t="shared" si="2"/>
        <v>7.8</v>
      </c>
      <c r="J1010" s="75">
        <f t="shared" si="3"/>
        <v>22.1</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32.4</v>
      </c>
      <c r="I1011" s="75">
        <f t="shared" si="2"/>
        <v>8.1</v>
      </c>
      <c r="J1011" s="75">
        <f t="shared" si="3"/>
        <v>24.3</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10.62</v>
      </c>
      <c r="I1012" s="75">
        <f t="shared" si="2"/>
        <v>2.7</v>
      </c>
      <c r="J1012" s="75">
        <f t="shared" si="3"/>
        <v>7.92</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17.25</v>
      </c>
      <c r="I1013" s="75">
        <f t="shared" si="2"/>
        <v>4.5</v>
      </c>
      <c r="J1013" s="75">
        <f t="shared" si="3"/>
        <v>12.75</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26.4</v>
      </c>
      <c r="I1014" s="75">
        <f t="shared" si="2"/>
        <v>6.6</v>
      </c>
      <c r="J1014" s="75">
        <f t="shared" si="3"/>
        <v>19.8</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16.8</v>
      </c>
      <c r="I1015" s="75">
        <f t="shared" si="2"/>
        <v>4.2</v>
      </c>
      <c r="J1015" s="75">
        <f t="shared" si="3"/>
        <v>12.6</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18</v>
      </c>
      <c r="I1016" s="75">
        <f t="shared" si="2"/>
        <v>5.4</v>
      </c>
      <c r="J1016" s="75">
        <f t="shared" si="3"/>
        <v>12.6</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17.85</v>
      </c>
      <c r="I1017" s="75">
        <f t="shared" si="2"/>
        <v>5.1</v>
      </c>
      <c r="J1017" s="75">
        <f t="shared" si="3"/>
        <v>12.75</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32.4</v>
      </c>
      <c r="I1018" s="75">
        <f t="shared" si="2"/>
        <v>8.1</v>
      </c>
      <c r="J1018" s="75">
        <f t="shared" si="3"/>
        <v>24.3</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29.5</v>
      </c>
      <c r="I1019" s="75">
        <f t="shared" si="2"/>
        <v>7.5</v>
      </c>
      <c r="J1019" s="75">
        <f t="shared" si="3"/>
        <v>22</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12.6</v>
      </c>
      <c r="I1020" s="75">
        <f t="shared" si="2"/>
        <v>3.6</v>
      </c>
      <c r="J1020" s="75">
        <f t="shared" si="3"/>
        <v>9</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22</v>
      </c>
      <c r="I1021" s="75">
        <f t="shared" si="2"/>
        <v>6</v>
      </c>
      <c r="J1021" s="75">
        <f t="shared" si="3"/>
        <v>16</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14.3</v>
      </c>
      <c r="I1022" s="75">
        <f t="shared" si="2"/>
        <v>3.9</v>
      </c>
      <c r="J1022" s="75">
        <f t="shared" si="3"/>
        <v>10.4</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8.96</v>
      </c>
      <c r="I1023" s="75">
        <f t="shared" si="2"/>
        <v>2.4</v>
      </c>
      <c r="J1023" s="75">
        <f t="shared" si="3"/>
        <v>6.56</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18.9</v>
      </c>
      <c r="I1024" s="75">
        <f t="shared" si="2"/>
        <v>5.4</v>
      </c>
      <c r="J1024" s="75">
        <f t="shared" si="3"/>
        <v>13.5</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16.8</v>
      </c>
      <c r="I1025" s="75">
        <f t="shared" si="2"/>
        <v>4.5</v>
      </c>
      <c r="J1025" s="75">
        <f t="shared" si="3"/>
        <v>12.3</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30.8</v>
      </c>
      <c r="I1026" s="75">
        <f t="shared" si="2"/>
        <v>8.4</v>
      </c>
      <c r="J1026" s="75">
        <f t="shared" si="3"/>
        <v>22.4</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26.25</v>
      </c>
      <c r="I1027" s="75">
        <f t="shared" si="2"/>
        <v>7.5</v>
      </c>
      <c r="J1027" s="75">
        <f t="shared" si="3"/>
        <v>18.75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16.1</v>
      </c>
      <c r="I1028" s="75">
        <f t="shared" si="2"/>
        <v>4.2</v>
      </c>
      <c r="J1028" s="75">
        <f t="shared" si="3"/>
        <v>11.9</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15.4</v>
      </c>
      <c r="I1029" s="75">
        <f t="shared" si="2"/>
        <v>4.2</v>
      </c>
      <c r="J1029" s="75">
        <f t="shared" si="3"/>
        <v>11.2</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8.26</v>
      </c>
      <c r="I1030" s="75">
        <f t="shared" si="2"/>
        <v>2.1</v>
      </c>
      <c r="J1030" s="75">
        <f t="shared" si="3"/>
        <v>6.16</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30</v>
      </c>
      <c r="I1031" s="75">
        <f t="shared" si="2"/>
        <v>7.5</v>
      </c>
      <c r="J1031" s="75">
        <f t="shared" si="3"/>
        <v>22.5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24.15</v>
      </c>
      <c r="I1032" s="75">
        <f t="shared" si="2"/>
        <v>6.9</v>
      </c>
      <c r="J1032" s="75">
        <f t="shared" si="3"/>
        <v>17.25</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5</v>
      </c>
      <c r="I1033" s="75">
        <f t="shared" si="2"/>
        <v>1.5</v>
      </c>
      <c r="J1033" s="75">
        <f t="shared" si="3"/>
        <v>3.5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24.78</v>
      </c>
      <c r="I1034" s="75">
        <f t="shared" si="2"/>
        <v>6.3</v>
      </c>
      <c r="J1034" s="75">
        <f t="shared" si="3"/>
        <v>18.48</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17</v>
      </c>
      <c r="I1035" s="75">
        <f t="shared" si="2"/>
        <v>5.1</v>
      </c>
      <c r="J1035" s="75">
        <f t="shared" si="3"/>
        <v>11.9</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12.32</v>
      </c>
      <c r="I1036" s="75">
        <f t="shared" si="2"/>
        <v>3.3</v>
      </c>
      <c r="J1036" s="75">
        <f t="shared" si="3"/>
        <v>9.02</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17.7</v>
      </c>
      <c r="I1037" s="75">
        <f t="shared" si="2"/>
        <v>4.5</v>
      </c>
      <c r="J1037" s="75">
        <f t="shared" si="3"/>
        <v>13.2</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4.2</v>
      </c>
      <c r="I1038" s="75">
        <f t="shared" si="2"/>
        <v>1.2</v>
      </c>
      <c r="J1038" s="75">
        <f t="shared" si="3"/>
        <v>3</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14</v>
      </c>
      <c r="I1039" s="75">
        <f t="shared" si="2"/>
        <v>4.2</v>
      </c>
      <c r="J1039" s="75">
        <f t="shared" si="3"/>
        <v>9.8</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10.8</v>
      </c>
      <c r="I1040" s="75">
        <f t="shared" si="2"/>
        <v>2.7</v>
      </c>
      <c r="J1040" s="75">
        <f t="shared" si="3"/>
        <v>8.1</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13.65</v>
      </c>
      <c r="I1041" s="75">
        <f t="shared" si="2"/>
        <v>3.9</v>
      </c>
      <c r="J1041" s="75">
        <f t="shared" si="3"/>
        <v>9.75</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25.2</v>
      </c>
      <c r="I1042" s="75">
        <f t="shared" si="2"/>
        <v>6.3</v>
      </c>
      <c r="J1042" s="75">
        <f t="shared" si="3"/>
        <v>18.9</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9.2</v>
      </c>
      <c r="I1043" s="75">
        <f t="shared" si="2"/>
        <v>2.4</v>
      </c>
      <c r="J1043" s="75">
        <f t="shared" si="3"/>
        <v>6.8</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23.6</v>
      </c>
      <c r="I1044" s="75">
        <f t="shared" si="2"/>
        <v>6</v>
      </c>
      <c r="J1044" s="75">
        <f t="shared" si="3"/>
        <v>17.6</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527</v>
      </c>
      <c r="C1045" s="25">
        <v>4.0</v>
      </c>
      <c r="D1045" s="25" t="s">
        <v>562</v>
      </c>
      <c r="E1045" s="19" t="s">
        <v>510</v>
      </c>
      <c r="F1045" s="25" t="s">
        <v>515</v>
      </c>
      <c r="G1045" s="74">
        <v>0.1</v>
      </c>
      <c r="H1045" s="75">
        <f t="shared" si="1"/>
        <v>4.4</v>
      </c>
      <c r="I1045" s="75">
        <f t="shared" si="2"/>
        <v>1.2</v>
      </c>
      <c r="J1045" s="75">
        <f t="shared" si="3"/>
        <v>3.2</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23</v>
      </c>
      <c r="I1046" s="75">
        <f t="shared" si="2"/>
        <v>6.9</v>
      </c>
      <c r="J1046" s="75">
        <f t="shared" si="3"/>
        <v>16.1</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28</v>
      </c>
      <c r="I1047" s="75">
        <f t="shared" si="2"/>
        <v>8.4</v>
      </c>
      <c r="J1047" s="75">
        <f t="shared" si="3"/>
        <v>19.6</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13.44</v>
      </c>
      <c r="I1048" s="75">
        <f t="shared" si="2"/>
        <v>3.6</v>
      </c>
      <c r="J1048" s="75">
        <f t="shared" si="3"/>
        <v>9.84</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21.24</v>
      </c>
      <c r="I1049" s="75">
        <f t="shared" si="2"/>
        <v>5.4</v>
      </c>
      <c r="J1049" s="75">
        <f t="shared" si="3"/>
        <v>15.84</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11.5</v>
      </c>
      <c r="I1050" s="75">
        <f t="shared" si="2"/>
        <v>3</v>
      </c>
      <c r="J1050" s="75">
        <f t="shared" si="3"/>
        <v>8.5</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16.8</v>
      </c>
      <c r="I1051" s="75">
        <f t="shared" si="2"/>
        <v>4.2</v>
      </c>
      <c r="J1051" s="75">
        <f t="shared" si="3"/>
        <v>12.6</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6.9</v>
      </c>
      <c r="I1052" s="75">
        <f t="shared" si="2"/>
        <v>1.8</v>
      </c>
      <c r="J1052" s="75">
        <f t="shared" si="3"/>
        <v>5.1</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528</v>
      </c>
      <c r="E1053" s="19" t="s">
        <v>500</v>
      </c>
      <c r="F1053" s="25" t="s">
        <v>521</v>
      </c>
      <c r="G1053" s="74">
        <v>0.1</v>
      </c>
      <c r="H1053" s="75">
        <f t="shared" si="1"/>
        <v>8.8</v>
      </c>
      <c r="I1053" s="75">
        <f t="shared" si="2"/>
        <v>2.4</v>
      </c>
      <c r="J1053" s="75">
        <f t="shared" si="3"/>
        <v>6.4</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8.8</v>
      </c>
      <c r="I1054" s="75">
        <f t="shared" si="2"/>
        <v>2.4</v>
      </c>
      <c r="J1054" s="75">
        <f t="shared" si="3"/>
        <v>6.4</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28.6</v>
      </c>
      <c r="I1055" s="75">
        <f t="shared" si="2"/>
        <v>7.8</v>
      </c>
      <c r="J1055" s="75">
        <f t="shared" si="3"/>
        <v>20.8</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9.6</v>
      </c>
      <c r="I1056" s="75">
        <f t="shared" si="2"/>
        <v>2.4</v>
      </c>
      <c r="J1056" s="75">
        <f t="shared" si="3"/>
        <v>7.2</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25.2</v>
      </c>
      <c r="I1057" s="75">
        <f t="shared" si="2"/>
        <v>7.2</v>
      </c>
      <c r="J1057" s="75">
        <f t="shared" si="3"/>
        <v>18</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12</v>
      </c>
      <c r="I1058" s="75">
        <f t="shared" si="2"/>
        <v>3.6</v>
      </c>
      <c r="J1058" s="75">
        <f t="shared" si="3"/>
        <v>8.4</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29.4</v>
      </c>
      <c r="I1059" s="75">
        <f t="shared" si="2"/>
        <v>8.4</v>
      </c>
      <c r="J1059" s="75">
        <f t="shared" si="3"/>
        <v>21</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27.14</v>
      </c>
      <c r="I1060" s="75">
        <f t="shared" si="2"/>
        <v>6.9</v>
      </c>
      <c r="J1060" s="75">
        <f t="shared" si="3"/>
        <v>20.24</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30.68</v>
      </c>
      <c r="I1061" s="75">
        <f t="shared" si="2"/>
        <v>7.8</v>
      </c>
      <c r="J1061" s="75">
        <f t="shared" si="3"/>
        <v>22.88</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20.7</v>
      </c>
      <c r="I1062" s="75">
        <f t="shared" si="2"/>
        <v>5.4</v>
      </c>
      <c r="J1062" s="75">
        <f t="shared" si="3"/>
        <v>15.3</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8.96</v>
      </c>
      <c r="I1063" s="75">
        <f t="shared" si="2"/>
        <v>2.4</v>
      </c>
      <c r="J1063" s="75">
        <f t="shared" si="3"/>
        <v>6.56</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18.9</v>
      </c>
      <c r="I1064" s="75">
        <f t="shared" si="2"/>
        <v>5.4</v>
      </c>
      <c r="J1064" s="75">
        <f t="shared" si="3"/>
        <v>13.5</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17.6</v>
      </c>
      <c r="I1065" s="75">
        <f t="shared" si="2"/>
        <v>4.8</v>
      </c>
      <c r="J1065" s="75">
        <f t="shared" si="3"/>
        <v>12.8</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16</v>
      </c>
      <c r="I1066" s="75">
        <f t="shared" si="2"/>
        <v>4.8</v>
      </c>
      <c r="J1066" s="75">
        <f t="shared" si="3"/>
        <v>11.2</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29.4</v>
      </c>
      <c r="I1067" s="75">
        <f t="shared" si="2"/>
        <v>8.4</v>
      </c>
      <c r="J1067" s="75">
        <f t="shared" si="3"/>
        <v>21</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14.95</v>
      </c>
      <c r="I1068" s="75">
        <f t="shared" si="2"/>
        <v>3.9</v>
      </c>
      <c r="J1068" s="75">
        <f t="shared" si="3"/>
        <v>11.05</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15</v>
      </c>
      <c r="I1069" s="75">
        <f t="shared" si="2"/>
        <v>4.5</v>
      </c>
      <c r="J1069" s="75">
        <f t="shared" si="3"/>
        <v>10.5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21</v>
      </c>
      <c r="I1070" s="75">
        <f t="shared" si="2"/>
        <v>6.3</v>
      </c>
      <c r="J1070" s="75">
        <f t="shared" si="3"/>
        <v>14.7</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9.9</v>
      </c>
      <c r="I1071" s="75">
        <f t="shared" si="2"/>
        <v>2.7</v>
      </c>
      <c r="J1071" s="75">
        <f t="shared" si="3"/>
        <v>7.2</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20.9</v>
      </c>
      <c r="I1072" s="75">
        <f t="shared" si="2"/>
        <v>5.7</v>
      </c>
      <c r="J1072" s="75">
        <f t="shared" si="3"/>
        <v>15.2</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24</v>
      </c>
      <c r="I1073" s="75">
        <f t="shared" si="2"/>
        <v>6</v>
      </c>
      <c r="J1073" s="75">
        <f t="shared" si="3"/>
        <v>18</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25</v>
      </c>
      <c r="I1074" s="75">
        <f t="shared" si="2"/>
        <v>7.5</v>
      </c>
      <c r="J1074" s="75">
        <f t="shared" si="3"/>
        <v>17.5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12.98</v>
      </c>
      <c r="I1075" s="75">
        <f t="shared" si="2"/>
        <v>3.3</v>
      </c>
      <c r="J1075" s="75">
        <f t="shared" si="3"/>
        <v>9.68</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12</v>
      </c>
      <c r="I1076" s="75">
        <f t="shared" si="2"/>
        <v>3</v>
      </c>
      <c r="J1076" s="75">
        <f t="shared" si="3"/>
        <v>9</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4.6</v>
      </c>
      <c r="I1077" s="75">
        <f t="shared" si="2"/>
        <v>1.2</v>
      </c>
      <c r="J1077" s="75">
        <f t="shared" si="3"/>
        <v>3.4</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6.72</v>
      </c>
      <c r="I1078" s="75">
        <f t="shared" si="2"/>
        <v>1.8</v>
      </c>
      <c r="J1078" s="75">
        <f t="shared" si="3"/>
        <v>4.92</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30.68</v>
      </c>
      <c r="I1079" s="75">
        <f t="shared" si="2"/>
        <v>7.8</v>
      </c>
      <c r="J1079" s="75">
        <f t="shared" si="3"/>
        <v>22.88</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28.32</v>
      </c>
      <c r="I1080" s="75">
        <f t="shared" si="2"/>
        <v>7.2</v>
      </c>
      <c r="J1080" s="75">
        <f t="shared" si="3"/>
        <v>21.12</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29.9</v>
      </c>
      <c r="I1081" s="75">
        <f t="shared" si="2"/>
        <v>7.8</v>
      </c>
      <c r="J1081" s="75">
        <f t="shared" si="3"/>
        <v>22.1</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9.6</v>
      </c>
      <c r="I1082" s="75">
        <f t="shared" si="2"/>
        <v>2.4</v>
      </c>
      <c r="J1082" s="75">
        <f t="shared" si="3"/>
        <v>7.2</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20.06</v>
      </c>
      <c r="I1083" s="75">
        <f t="shared" si="2"/>
        <v>5.1</v>
      </c>
      <c r="J1083" s="75">
        <f t="shared" si="3"/>
        <v>14.96</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6.72</v>
      </c>
      <c r="I1084" s="75">
        <f t="shared" si="2"/>
        <v>1.8</v>
      </c>
      <c r="J1084" s="75">
        <f t="shared" si="3"/>
        <v>4.92</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30.8</v>
      </c>
      <c r="I1085" s="75">
        <f t="shared" si="2"/>
        <v>8.4</v>
      </c>
      <c r="J1085" s="75">
        <f t="shared" si="3"/>
        <v>22.4</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16</v>
      </c>
      <c r="I1086" s="75">
        <f t="shared" si="2"/>
        <v>4.8</v>
      </c>
      <c r="J1086" s="75">
        <f t="shared" si="3"/>
        <v>11.2</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13.2</v>
      </c>
      <c r="I1087" s="75">
        <f t="shared" si="2"/>
        <v>3.6</v>
      </c>
      <c r="J1087" s="75">
        <f t="shared" si="3"/>
        <v>9.6</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18.7</v>
      </c>
      <c r="I1088" s="75">
        <f t="shared" si="2"/>
        <v>5.1</v>
      </c>
      <c r="J1088" s="75">
        <f t="shared" si="3"/>
        <v>13.6</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528</v>
      </c>
      <c r="E1089" s="19" t="s">
        <v>500</v>
      </c>
      <c r="F1089" s="25" t="s">
        <v>518</v>
      </c>
      <c r="G1089" s="74">
        <v>0.2</v>
      </c>
      <c r="H1089" s="75">
        <f t="shared" si="1"/>
        <v>24</v>
      </c>
      <c r="I1089" s="75">
        <f t="shared" si="2"/>
        <v>6</v>
      </c>
      <c r="J1089" s="75">
        <f t="shared" si="3"/>
        <v>18</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31.05</v>
      </c>
      <c r="I1090" s="75">
        <f t="shared" si="2"/>
        <v>8.1</v>
      </c>
      <c r="J1090" s="75">
        <f t="shared" si="3"/>
        <v>22.95</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17.25</v>
      </c>
      <c r="I1091" s="75">
        <f t="shared" si="2"/>
        <v>4.5</v>
      </c>
      <c r="J1091" s="75">
        <f t="shared" si="3"/>
        <v>12.75</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26</v>
      </c>
      <c r="I1092" s="75">
        <f t="shared" si="2"/>
        <v>7.8</v>
      </c>
      <c r="J1092" s="75">
        <f t="shared" si="3"/>
        <v>18.2</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13.2</v>
      </c>
      <c r="I1093" s="75">
        <f t="shared" si="2"/>
        <v>3.3</v>
      </c>
      <c r="J1093" s="75">
        <f t="shared" si="3"/>
        <v>9.9</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11.2</v>
      </c>
      <c r="I1094" s="75">
        <f t="shared" si="2"/>
        <v>3</v>
      </c>
      <c r="J1094" s="75">
        <f t="shared" si="3"/>
        <v>8.2</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25.76</v>
      </c>
      <c r="I1095" s="75">
        <f t="shared" si="2"/>
        <v>6.9</v>
      </c>
      <c r="J1095" s="75">
        <f t="shared" si="3"/>
        <v>18.86</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24.64</v>
      </c>
      <c r="I1096" s="75">
        <f t="shared" si="2"/>
        <v>6.6</v>
      </c>
      <c r="J1096" s="75">
        <f t="shared" si="3"/>
        <v>18.04</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27.6</v>
      </c>
      <c r="I1097" s="75">
        <f t="shared" si="2"/>
        <v>6.9</v>
      </c>
      <c r="J1097" s="75">
        <f t="shared" si="3"/>
        <v>20.7</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25</v>
      </c>
      <c r="I1098" s="75">
        <f t="shared" si="2"/>
        <v>7.5</v>
      </c>
      <c r="J1098" s="75">
        <f t="shared" si="3"/>
        <v>17.5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24.15</v>
      </c>
      <c r="I1099" s="75">
        <f t="shared" si="2"/>
        <v>6.9</v>
      </c>
      <c r="J1099" s="75">
        <f t="shared" si="3"/>
        <v>17.25</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6.3</v>
      </c>
      <c r="I1100" s="75">
        <f t="shared" si="2"/>
        <v>1.8</v>
      </c>
      <c r="J1100" s="75">
        <f t="shared" si="3"/>
        <v>4.5</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11.55</v>
      </c>
      <c r="I1101" s="75">
        <f t="shared" si="2"/>
        <v>3.3</v>
      </c>
      <c r="J1101" s="75">
        <f t="shared" si="3"/>
        <v>8.25</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4.6</v>
      </c>
      <c r="I1102" s="75">
        <f t="shared" si="2"/>
        <v>1.2</v>
      </c>
      <c r="J1102" s="75">
        <f t="shared" si="3"/>
        <v>3.4</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5.75</v>
      </c>
      <c r="I1103" s="75">
        <f t="shared" si="2"/>
        <v>1.5</v>
      </c>
      <c r="J1103" s="75">
        <f t="shared" si="3"/>
        <v>4.25</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15.68</v>
      </c>
      <c r="I1104" s="75">
        <f t="shared" si="2"/>
        <v>4.2</v>
      </c>
      <c r="J1104" s="75">
        <f t="shared" si="3"/>
        <v>11.48</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10.8</v>
      </c>
      <c r="I1105" s="75">
        <f t="shared" si="2"/>
        <v>2.7</v>
      </c>
      <c r="J1105" s="75">
        <f t="shared" si="3"/>
        <v>8.1</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31.2</v>
      </c>
      <c r="I1106" s="75">
        <f t="shared" si="2"/>
        <v>7.8</v>
      </c>
      <c r="J1106" s="75">
        <f t="shared" si="3"/>
        <v>23.4</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4.4</v>
      </c>
      <c r="I1107" s="75">
        <f t="shared" si="2"/>
        <v>1.2</v>
      </c>
      <c r="J1107" s="75">
        <f t="shared" si="3"/>
        <v>3.2</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12.65</v>
      </c>
      <c r="I1108" s="75">
        <f t="shared" si="2"/>
        <v>3.3</v>
      </c>
      <c r="J1108" s="75">
        <f t="shared" si="3"/>
        <v>9.35</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18.88</v>
      </c>
      <c r="I1109" s="75">
        <f t="shared" si="2"/>
        <v>4.8</v>
      </c>
      <c r="J1109" s="75">
        <f t="shared" si="3"/>
        <v>14.08</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6.9</v>
      </c>
      <c r="I1110" s="75">
        <f t="shared" si="2"/>
        <v>1.8</v>
      </c>
      <c r="J1110" s="75">
        <f t="shared" si="3"/>
        <v>5.1</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25.2</v>
      </c>
      <c r="I1111" s="75">
        <f t="shared" si="2"/>
        <v>7.2</v>
      </c>
      <c r="J1111" s="75">
        <f t="shared" si="3"/>
        <v>18</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7.84</v>
      </c>
      <c r="I1112" s="75">
        <f t="shared" si="2"/>
        <v>2.1</v>
      </c>
      <c r="J1112" s="75">
        <f t="shared" si="3"/>
        <v>5.74</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528</v>
      </c>
      <c r="E1113" s="19" t="s">
        <v>500</v>
      </c>
      <c r="F1113" s="25" t="s">
        <v>518</v>
      </c>
      <c r="G1113" s="74">
        <v>0.05</v>
      </c>
      <c r="H1113" s="75">
        <f t="shared" si="1"/>
        <v>22.05</v>
      </c>
      <c r="I1113" s="75">
        <f t="shared" si="2"/>
        <v>6.3</v>
      </c>
      <c r="J1113" s="75">
        <f t="shared" si="3"/>
        <v>15.75</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15</v>
      </c>
      <c r="I1114" s="75">
        <f t="shared" si="2"/>
        <v>4.5</v>
      </c>
      <c r="J1114" s="75">
        <f t="shared" si="3"/>
        <v>10.5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12.65</v>
      </c>
      <c r="I1115" s="75">
        <f t="shared" si="2"/>
        <v>3.3</v>
      </c>
      <c r="J1115" s="75">
        <f t="shared" si="3"/>
        <v>9.35</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14</v>
      </c>
      <c r="I1116" s="75">
        <f t="shared" si="2"/>
        <v>4.2</v>
      </c>
      <c r="J1116" s="75">
        <f t="shared" si="3"/>
        <v>9.8</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4.6</v>
      </c>
      <c r="I1117" s="75">
        <f t="shared" si="2"/>
        <v>1.2</v>
      </c>
      <c r="J1117" s="75">
        <f t="shared" si="3"/>
        <v>3.4</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11.8</v>
      </c>
      <c r="I1118" s="75">
        <f t="shared" si="2"/>
        <v>3</v>
      </c>
      <c r="J1118" s="75">
        <f t="shared" si="3"/>
        <v>8.8</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17</v>
      </c>
      <c r="I1119" s="75">
        <f t="shared" si="2"/>
        <v>5.1</v>
      </c>
      <c r="J1119" s="75">
        <f t="shared" si="3"/>
        <v>11.9</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25.3</v>
      </c>
      <c r="I1120" s="75">
        <f t="shared" si="2"/>
        <v>6.9</v>
      </c>
      <c r="J1120" s="75">
        <f t="shared" si="3"/>
        <v>18.4</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31.2</v>
      </c>
      <c r="I1121" s="75">
        <f t="shared" si="2"/>
        <v>7.8</v>
      </c>
      <c r="J1121" s="75">
        <f t="shared" si="3"/>
        <v>23.4</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27.6</v>
      </c>
      <c r="I1122" s="75">
        <f t="shared" si="2"/>
        <v>6.9</v>
      </c>
      <c r="J1122" s="75">
        <f t="shared" si="3"/>
        <v>20.7</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23</v>
      </c>
      <c r="I1123" s="75">
        <f t="shared" si="2"/>
        <v>6</v>
      </c>
      <c r="J1123" s="75">
        <f t="shared" si="3"/>
        <v>17</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26.25</v>
      </c>
      <c r="I1124" s="75">
        <f t="shared" si="2"/>
        <v>7.5</v>
      </c>
      <c r="J1124" s="75">
        <f t="shared" si="3"/>
        <v>18.75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19.04</v>
      </c>
      <c r="I1125" s="75">
        <f t="shared" si="2"/>
        <v>5.1</v>
      </c>
      <c r="J1125" s="75">
        <f t="shared" si="3"/>
        <v>13.94</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18.88</v>
      </c>
      <c r="I1126" s="75">
        <f t="shared" si="2"/>
        <v>4.8</v>
      </c>
      <c r="J1126" s="75">
        <f t="shared" si="3"/>
        <v>14.08</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32.2</v>
      </c>
      <c r="I1127" s="75">
        <f t="shared" si="2"/>
        <v>8.4</v>
      </c>
      <c r="J1127" s="75">
        <f t="shared" si="3"/>
        <v>23.8</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29.12</v>
      </c>
      <c r="I1128" s="75">
        <f t="shared" si="2"/>
        <v>7.8</v>
      </c>
      <c r="J1128" s="75">
        <f t="shared" si="3"/>
        <v>21.32</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24.15</v>
      </c>
      <c r="I1129" s="75">
        <f t="shared" si="2"/>
        <v>6.3</v>
      </c>
      <c r="J1129" s="75">
        <f t="shared" si="3"/>
        <v>17.85</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16.8</v>
      </c>
      <c r="I1130" s="75">
        <f t="shared" si="2"/>
        <v>4.2</v>
      </c>
      <c r="J1130" s="75">
        <f t="shared" si="3"/>
        <v>12.6</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528</v>
      </c>
      <c r="E1131" s="19" t="s">
        <v>500</v>
      </c>
      <c r="F1131" s="25" t="s">
        <v>501</v>
      </c>
      <c r="G1131" s="74">
        <v>0.15</v>
      </c>
      <c r="H1131" s="75">
        <f t="shared" si="1"/>
        <v>18.4</v>
      </c>
      <c r="I1131" s="75">
        <f t="shared" si="2"/>
        <v>4.8</v>
      </c>
      <c r="J1131" s="75">
        <f t="shared" si="3"/>
        <v>13.6</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18</v>
      </c>
      <c r="I1132" s="75">
        <f t="shared" si="2"/>
        <v>5.4</v>
      </c>
      <c r="J1132" s="75">
        <f t="shared" si="3"/>
        <v>12.6</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5.5</v>
      </c>
      <c r="I1133" s="75">
        <f t="shared" si="2"/>
        <v>1.5</v>
      </c>
      <c r="J1133" s="75">
        <f t="shared" si="3"/>
        <v>4</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22.4</v>
      </c>
      <c r="I1134" s="75">
        <f t="shared" si="2"/>
        <v>6</v>
      </c>
      <c r="J1134" s="75">
        <f t="shared" si="3"/>
        <v>16.4</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11.5</v>
      </c>
      <c r="I1135" s="75">
        <f t="shared" si="2"/>
        <v>3</v>
      </c>
      <c r="J1135" s="75">
        <f t="shared" si="3"/>
        <v>8.5</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9.9</v>
      </c>
      <c r="I1136" s="75">
        <f t="shared" si="2"/>
        <v>2.7</v>
      </c>
      <c r="J1136" s="75">
        <f t="shared" si="3"/>
        <v>7.2</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9.2</v>
      </c>
      <c r="I1137" s="75">
        <f t="shared" si="2"/>
        <v>2.4</v>
      </c>
      <c r="J1137" s="75">
        <f t="shared" si="3"/>
        <v>6.8</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9.45</v>
      </c>
      <c r="I1138" s="75">
        <f t="shared" si="2"/>
        <v>2.7</v>
      </c>
      <c r="J1138" s="75">
        <f t="shared" si="3"/>
        <v>6.75</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16.8</v>
      </c>
      <c r="I1139" s="75">
        <f t="shared" si="2"/>
        <v>4.5</v>
      </c>
      <c r="J1139" s="75">
        <f t="shared" si="3"/>
        <v>12.3</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5.9</v>
      </c>
      <c r="I1140" s="75">
        <f t="shared" si="2"/>
        <v>1.5</v>
      </c>
      <c r="J1140" s="75">
        <f t="shared" si="3"/>
        <v>4.4</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31.36</v>
      </c>
      <c r="I1141" s="75">
        <f t="shared" si="2"/>
        <v>8.4</v>
      </c>
      <c r="J1141" s="75">
        <f t="shared" si="3"/>
        <v>22.96</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5.9</v>
      </c>
      <c r="I1142" s="75">
        <f t="shared" si="2"/>
        <v>1.5</v>
      </c>
      <c r="J1142" s="75">
        <f t="shared" si="3"/>
        <v>4.4</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15.34</v>
      </c>
      <c r="I1143" s="75">
        <f t="shared" si="2"/>
        <v>3.9</v>
      </c>
      <c r="J1143" s="75">
        <f t="shared" si="3"/>
        <v>11.44</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25.2</v>
      </c>
      <c r="I1144" s="75">
        <f t="shared" si="2"/>
        <v>7.2</v>
      </c>
      <c r="J1144" s="75">
        <f t="shared" si="3"/>
        <v>18</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26.45</v>
      </c>
      <c r="I1145" s="75">
        <f t="shared" si="2"/>
        <v>6.9</v>
      </c>
      <c r="J1145" s="75">
        <f t="shared" si="3"/>
        <v>19.55</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22</v>
      </c>
      <c r="I1146" s="75">
        <f t="shared" si="2"/>
        <v>6.6</v>
      </c>
      <c r="J1146" s="75">
        <f t="shared" si="3"/>
        <v>15.4</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17.92</v>
      </c>
      <c r="I1147" s="75">
        <f t="shared" si="2"/>
        <v>4.8</v>
      </c>
      <c r="J1147" s="75">
        <f t="shared" si="3"/>
        <v>13.12</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9.9</v>
      </c>
      <c r="I1148" s="75">
        <f t="shared" si="2"/>
        <v>2.7</v>
      </c>
      <c r="J1148" s="75">
        <f t="shared" si="3"/>
        <v>7.2</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32.2</v>
      </c>
      <c r="I1149" s="75">
        <f t="shared" si="2"/>
        <v>8.4</v>
      </c>
      <c r="J1149" s="75">
        <f t="shared" si="3"/>
        <v>23.8</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20</v>
      </c>
      <c r="I1150" s="75">
        <f t="shared" si="2"/>
        <v>6</v>
      </c>
      <c r="J1150" s="75">
        <f t="shared" si="3"/>
        <v>14</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13.8</v>
      </c>
      <c r="I1151" s="75">
        <f t="shared" si="2"/>
        <v>3.6</v>
      </c>
      <c r="J1151" s="75">
        <f t="shared" si="3"/>
        <v>10.2</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15.6</v>
      </c>
      <c r="I1152" s="75">
        <f t="shared" si="2"/>
        <v>3.9</v>
      </c>
      <c r="J1152" s="75">
        <f t="shared" si="3"/>
        <v>11.7</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18.88</v>
      </c>
      <c r="I1153" s="75">
        <f t="shared" si="2"/>
        <v>4.8</v>
      </c>
      <c r="J1153" s="75">
        <f t="shared" si="3"/>
        <v>14.08</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12.6</v>
      </c>
      <c r="I1154" s="75">
        <f t="shared" si="2"/>
        <v>3.6</v>
      </c>
      <c r="J1154" s="75">
        <f t="shared" si="3"/>
        <v>9</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26.4</v>
      </c>
      <c r="I1155" s="75">
        <f t="shared" si="2"/>
        <v>7.2</v>
      </c>
      <c r="J1155" s="75">
        <f t="shared" si="3"/>
        <v>19.2</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29.4</v>
      </c>
      <c r="I1156" s="75">
        <f t="shared" si="2"/>
        <v>8.4</v>
      </c>
      <c r="J1156" s="75">
        <f t="shared" si="3"/>
        <v>21</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32.4</v>
      </c>
      <c r="I1157" s="75">
        <f t="shared" si="2"/>
        <v>8.1</v>
      </c>
      <c r="J1157" s="75">
        <f t="shared" si="3"/>
        <v>24.3</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528</v>
      </c>
      <c r="E1158" s="19" t="s">
        <v>500</v>
      </c>
      <c r="F1158" s="25" t="s">
        <v>521</v>
      </c>
      <c r="G1158" s="74">
        <v>0.1</v>
      </c>
      <c r="H1158" s="75">
        <f t="shared" si="1"/>
        <v>8.8</v>
      </c>
      <c r="I1158" s="75">
        <f t="shared" si="2"/>
        <v>2.4</v>
      </c>
      <c r="J1158" s="75">
        <f t="shared" si="3"/>
        <v>6.4</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528</v>
      </c>
      <c r="E1159" s="19" t="s">
        <v>500</v>
      </c>
      <c r="F1159" s="25" t="s">
        <v>521</v>
      </c>
      <c r="G1159" s="74">
        <v>0.18</v>
      </c>
      <c r="H1159" s="75">
        <f t="shared" si="1"/>
        <v>4.72</v>
      </c>
      <c r="I1159" s="75">
        <f t="shared" si="2"/>
        <v>1.2</v>
      </c>
      <c r="J1159" s="75">
        <f t="shared" si="3"/>
        <v>3.52</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33.6</v>
      </c>
      <c r="I1160" s="75">
        <f t="shared" si="2"/>
        <v>8.4</v>
      </c>
      <c r="J1160" s="75">
        <f t="shared" si="3"/>
        <v>25.2</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28.35</v>
      </c>
      <c r="I1161" s="75">
        <f t="shared" si="2"/>
        <v>8.1</v>
      </c>
      <c r="J1161" s="75">
        <f t="shared" si="3"/>
        <v>20.25</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24.15</v>
      </c>
      <c r="I1162" s="75">
        <f t="shared" si="2"/>
        <v>6.3</v>
      </c>
      <c r="J1162" s="75">
        <f t="shared" si="3"/>
        <v>17.85</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26</v>
      </c>
      <c r="I1163" s="75">
        <f t="shared" si="2"/>
        <v>7.8</v>
      </c>
      <c r="J1163" s="75">
        <f t="shared" si="3"/>
        <v>18.2</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14.56</v>
      </c>
      <c r="I1164" s="75">
        <f t="shared" si="2"/>
        <v>3.9</v>
      </c>
      <c r="J1164" s="75">
        <f t="shared" si="3"/>
        <v>10.66</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5.9</v>
      </c>
      <c r="I1165" s="75">
        <f t="shared" si="2"/>
        <v>1.5</v>
      </c>
      <c r="J1165" s="75">
        <f t="shared" si="3"/>
        <v>4.4</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18</v>
      </c>
      <c r="I1166" s="75">
        <f t="shared" si="2"/>
        <v>5.4</v>
      </c>
      <c r="J1166" s="75">
        <f t="shared" si="3"/>
        <v>12.6</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13.8</v>
      </c>
      <c r="I1167" s="75">
        <f t="shared" si="2"/>
        <v>3.6</v>
      </c>
      <c r="J1167" s="75">
        <f t="shared" si="3"/>
        <v>10.2</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528</v>
      </c>
      <c r="E1168" s="19" t="s">
        <v>500</v>
      </c>
      <c r="F1168" s="25" t="s">
        <v>501</v>
      </c>
      <c r="G1168" s="74">
        <v>0.15</v>
      </c>
      <c r="H1168" s="75">
        <f t="shared" si="1"/>
        <v>4.6</v>
      </c>
      <c r="I1168" s="75">
        <f t="shared" si="2"/>
        <v>1.2</v>
      </c>
      <c r="J1168" s="75">
        <f t="shared" si="3"/>
        <v>3.4</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13.8</v>
      </c>
      <c r="I1169" s="75">
        <f t="shared" si="2"/>
        <v>3.6</v>
      </c>
      <c r="J1169" s="75">
        <f t="shared" si="3"/>
        <v>10.2</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19.95</v>
      </c>
      <c r="I1170" s="75">
        <f t="shared" si="2"/>
        <v>5.7</v>
      </c>
      <c r="J1170" s="75">
        <f t="shared" si="3"/>
        <v>14.25</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14</v>
      </c>
      <c r="I1171" s="75">
        <f t="shared" si="2"/>
        <v>4.2</v>
      </c>
      <c r="J1171" s="75">
        <f t="shared" si="3"/>
        <v>9.8</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28.75</v>
      </c>
      <c r="I1172" s="75">
        <f t="shared" si="2"/>
        <v>7.5</v>
      </c>
      <c r="J1172" s="75">
        <f t="shared" si="3"/>
        <v>21.25</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9.44</v>
      </c>
      <c r="I1173" s="75">
        <f t="shared" si="2"/>
        <v>2.4</v>
      </c>
      <c r="J1173" s="75">
        <f t="shared" si="3"/>
        <v>7.04</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28.75</v>
      </c>
      <c r="I1174" s="75">
        <f t="shared" si="2"/>
        <v>7.5</v>
      </c>
      <c r="J1174" s="75">
        <f t="shared" si="3"/>
        <v>21.25</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17.6</v>
      </c>
      <c r="I1175" s="75">
        <f t="shared" si="2"/>
        <v>4.8</v>
      </c>
      <c r="J1175" s="75">
        <f t="shared" si="3"/>
        <v>12.8</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18.7</v>
      </c>
      <c r="I1176" s="75">
        <f t="shared" si="2"/>
        <v>5.1</v>
      </c>
      <c r="J1176" s="75">
        <f t="shared" si="3"/>
        <v>13.6</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9.6</v>
      </c>
      <c r="I1177" s="75">
        <f t="shared" si="2"/>
        <v>2.4</v>
      </c>
      <c r="J1177" s="75">
        <f t="shared" si="3"/>
        <v>7.2</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8.4</v>
      </c>
      <c r="I1178" s="75">
        <f t="shared" si="2"/>
        <v>2.4</v>
      </c>
      <c r="J1178" s="75">
        <f t="shared" si="3"/>
        <v>6</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22.05</v>
      </c>
      <c r="I1179" s="75">
        <f t="shared" si="2"/>
        <v>6.3</v>
      </c>
      <c r="J1179" s="75">
        <f t="shared" si="3"/>
        <v>15.75</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6.72</v>
      </c>
      <c r="I1180" s="75">
        <f t="shared" si="2"/>
        <v>1.8</v>
      </c>
      <c r="J1180" s="75">
        <f t="shared" si="3"/>
        <v>4.92</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31.86</v>
      </c>
      <c r="I1181" s="75">
        <f t="shared" si="2"/>
        <v>8.1</v>
      </c>
      <c r="J1181" s="75">
        <f t="shared" si="3"/>
        <v>23.76</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23.1</v>
      </c>
      <c r="I1182" s="75">
        <f t="shared" si="2"/>
        <v>6.3</v>
      </c>
      <c r="J1182" s="75">
        <f t="shared" si="3"/>
        <v>16.8</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14.16</v>
      </c>
      <c r="I1183" s="75">
        <f t="shared" si="2"/>
        <v>3.6</v>
      </c>
      <c r="J1183" s="75">
        <f t="shared" si="3"/>
        <v>10.56</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13.65</v>
      </c>
      <c r="I1184" s="75">
        <f t="shared" si="2"/>
        <v>3.9</v>
      </c>
      <c r="J1184" s="75">
        <f t="shared" si="3"/>
        <v>9.75</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24</v>
      </c>
      <c r="I1185" s="75">
        <f t="shared" si="2"/>
        <v>6</v>
      </c>
      <c r="J1185" s="75">
        <f t="shared" si="3"/>
        <v>18</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24</v>
      </c>
      <c r="I1186" s="75">
        <f t="shared" si="2"/>
        <v>6</v>
      </c>
      <c r="J1186" s="75">
        <f t="shared" si="3"/>
        <v>18</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7.7</v>
      </c>
      <c r="I1187" s="75">
        <f t="shared" si="2"/>
        <v>2.1</v>
      </c>
      <c r="J1187" s="75">
        <f t="shared" si="3"/>
        <v>5.6</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16.8</v>
      </c>
      <c r="I1188" s="75">
        <f t="shared" si="2"/>
        <v>4.2</v>
      </c>
      <c r="J1188" s="75">
        <f t="shared" si="3"/>
        <v>12.6</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20.16</v>
      </c>
      <c r="I1189" s="75">
        <f t="shared" si="2"/>
        <v>5.4</v>
      </c>
      <c r="J1189" s="75">
        <f t="shared" si="3"/>
        <v>14.76</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7.7</v>
      </c>
      <c r="I1190" s="75">
        <f t="shared" si="2"/>
        <v>2.1</v>
      </c>
      <c r="J1190" s="75">
        <f t="shared" si="3"/>
        <v>5.6</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31.2</v>
      </c>
      <c r="I1191" s="75">
        <f t="shared" si="2"/>
        <v>7.8</v>
      </c>
      <c r="J1191" s="75">
        <f t="shared" si="3"/>
        <v>23.4</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6.72</v>
      </c>
      <c r="I1192" s="75">
        <f t="shared" si="2"/>
        <v>1.8</v>
      </c>
      <c r="J1192" s="75">
        <f t="shared" si="3"/>
        <v>4.92</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15</v>
      </c>
      <c r="I1193" s="75">
        <f t="shared" si="2"/>
        <v>4.5</v>
      </c>
      <c r="J1193" s="75">
        <f t="shared" si="3"/>
        <v>10.5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23.1</v>
      </c>
      <c r="I1194" s="75">
        <f t="shared" si="2"/>
        <v>6.6</v>
      </c>
      <c r="J1194" s="75">
        <f t="shared" si="3"/>
        <v>16.5</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23.1</v>
      </c>
      <c r="I1195" s="75">
        <f t="shared" si="2"/>
        <v>6.3</v>
      </c>
      <c r="J1195" s="75">
        <f t="shared" si="3"/>
        <v>16.8</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21</v>
      </c>
      <c r="I1196" s="75">
        <f t="shared" si="2"/>
        <v>6</v>
      </c>
      <c r="J1196" s="75">
        <f t="shared" si="3"/>
        <v>15</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28.8</v>
      </c>
      <c r="I1197" s="75">
        <f t="shared" si="2"/>
        <v>7.2</v>
      </c>
      <c r="J1197" s="75">
        <f t="shared" si="3"/>
        <v>21.6</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26.45</v>
      </c>
      <c r="I1198" s="75">
        <f t="shared" si="2"/>
        <v>6.9</v>
      </c>
      <c r="J1198" s="75">
        <f t="shared" si="3"/>
        <v>19.55</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9.45</v>
      </c>
      <c r="I1199" s="75">
        <f t="shared" si="2"/>
        <v>2.7</v>
      </c>
      <c r="J1199" s="75">
        <f t="shared" si="3"/>
        <v>6.75</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21.85</v>
      </c>
      <c r="I1200" s="75">
        <f t="shared" si="2"/>
        <v>5.7</v>
      </c>
      <c r="J1200" s="75">
        <f t="shared" si="3"/>
        <v>16.15</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13.2</v>
      </c>
      <c r="I1201" s="75">
        <f t="shared" si="2"/>
        <v>3.3</v>
      </c>
      <c r="J1201" s="75">
        <f t="shared" si="3"/>
        <v>9.9</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32.2</v>
      </c>
      <c r="I1202" s="75">
        <f t="shared" si="2"/>
        <v>8.4</v>
      </c>
      <c r="J1202" s="75">
        <f t="shared" si="3"/>
        <v>23.8</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12.98</v>
      </c>
      <c r="I1203" s="75">
        <f t="shared" si="2"/>
        <v>3.3</v>
      </c>
      <c r="J1203" s="75">
        <f t="shared" si="3"/>
        <v>9.68</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4.4</v>
      </c>
      <c r="I1204" s="75">
        <f t="shared" si="2"/>
        <v>1.2</v>
      </c>
      <c r="J1204" s="75">
        <f t="shared" si="3"/>
        <v>3.2</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28.6</v>
      </c>
      <c r="I1205" s="75">
        <f t="shared" si="2"/>
        <v>7.8</v>
      </c>
      <c r="J1205" s="75">
        <f t="shared" si="3"/>
        <v>20.8</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25.2</v>
      </c>
      <c r="I1206" s="75">
        <f t="shared" si="2"/>
        <v>7.2</v>
      </c>
      <c r="J1206" s="75">
        <f t="shared" si="3"/>
        <v>18</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16.1</v>
      </c>
      <c r="I1207" s="75">
        <f t="shared" si="2"/>
        <v>4.2</v>
      </c>
      <c r="J1207" s="75">
        <f t="shared" si="3"/>
        <v>11.9</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31.2</v>
      </c>
      <c r="I1208" s="75">
        <f t="shared" si="2"/>
        <v>7.8</v>
      </c>
      <c r="J1208" s="75">
        <f t="shared" si="3"/>
        <v>23.4</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27.14</v>
      </c>
      <c r="I1209" s="75">
        <f t="shared" si="2"/>
        <v>6.9</v>
      </c>
      <c r="J1209" s="75">
        <f t="shared" si="3"/>
        <v>20.24</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19.04</v>
      </c>
      <c r="I1210" s="75">
        <f t="shared" si="2"/>
        <v>5.1</v>
      </c>
      <c r="J1210" s="75">
        <f t="shared" si="3"/>
        <v>13.94</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528</v>
      </c>
      <c r="E1211" s="19" t="s">
        <v>500</v>
      </c>
      <c r="F1211" s="25" t="s">
        <v>501</v>
      </c>
      <c r="G1211" s="74">
        <v>0.18</v>
      </c>
      <c r="H1211" s="75">
        <f t="shared" si="1"/>
        <v>5.9</v>
      </c>
      <c r="I1211" s="75">
        <f t="shared" si="2"/>
        <v>1.5</v>
      </c>
      <c r="J1211" s="75">
        <f t="shared" si="3"/>
        <v>4.4</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15.68</v>
      </c>
      <c r="I1212" s="75">
        <f t="shared" si="2"/>
        <v>4.2</v>
      </c>
      <c r="J1212" s="75">
        <f t="shared" si="3"/>
        <v>11.48</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4.8</v>
      </c>
      <c r="I1213" s="75">
        <f t="shared" si="2"/>
        <v>1.2</v>
      </c>
      <c r="J1213" s="75">
        <f t="shared" si="3"/>
        <v>3.6</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528</v>
      </c>
      <c r="E1214" s="19" t="s">
        <v>500</v>
      </c>
      <c r="F1214" s="25" t="s">
        <v>518</v>
      </c>
      <c r="G1214" s="74">
        <v>0.15</v>
      </c>
      <c r="H1214" s="75">
        <f t="shared" si="1"/>
        <v>27.6</v>
      </c>
      <c r="I1214" s="75">
        <f t="shared" si="2"/>
        <v>7.2</v>
      </c>
      <c r="J1214" s="75">
        <f t="shared" si="3"/>
        <v>20.4</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20.9</v>
      </c>
      <c r="I1215" s="75">
        <f t="shared" si="2"/>
        <v>5.7</v>
      </c>
      <c r="J1215" s="75">
        <f t="shared" si="3"/>
        <v>15.2</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13.44</v>
      </c>
      <c r="I1216" s="75">
        <f t="shared" si="2"/>
        <v>3.6</v>
      </c>
      <c r="J1216" s="75">
        <f t="shared" si="3"/>
        <v>9.84</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21.28</v>
      </c>
      <c r="I1217" s="75">
        <f t="shared" si="2"/>
        <v>5.7</v>
      </c>
      <c r="J1217" s="75">
        <f t="shared" si="3"/>
        <v>15.58</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25.96</v>
      </c>
      <c r="I1218" s="75">
        <f t="shared" si="2"/>
        <v>6.6</v>
      </c>
      <c r="J1218" s="75">
        <f t="shared" si="3"/>
        <v>19.36</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14.95</v>
      </c>
      <c r="I1219" s="75">
        <f t="shared" si="2"/>
        <v>3.9</v>
      </c>
      <c r="J1219" s="75">
        <f t="shared" si="3"/>
        <v>11.05</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7.35</v>
      </c>
      <c r="I1220" s="75">
        <f t="shared" si="2"/>
        <v>2.1</v>
      </c>
      <c r="J1220" s="75">
        <f t="shared" si="3"/>
        <v>5.25</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528</v>
      </c>
      <c r="E1221" s="19" t="s">
        <v>500</v>
      </c>
      <c r="F1221" s="25" t="s">
        <v>518</v>
      </c>
      <c r="G1221" s="74">
        <v>0.12</v>
      </c>
      <c r="H1221" s="75">
        <f t="shared" si="1"/>
        <v>24.64</v>
      </c>
      <c r="I1221" s="75">
        <f t="shared" si="2"/>
        <v>6.6</v>
      </c>
      <c r="J1221" s="75">
        <f t="shared" si="3"/>
        <v>18.04</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13.65</v>
      </c>
      <c r="I1222" s="75">
        <f t="shared" si="2"/>
        <v>3.9</v>
      </c>
      <c r="J1222" s="75">
        <f t="shared" si="3"/>
        <v>9.75</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26.4</v>
      </c>
      <c r="I1223" s="75">
        <f t="shared" si="2"/>
        <v>7.2</v>
      </c>
      <c r="J1223" s="75">
        <f t="shared" si="3"/>
        <v>19.2</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12</v>
      </c>
      <c r="I1224" s="75">
        <f t="shared" si="2"/>
        <v>3</v>
      </c>
      <c r="J1224" s="75">
        <f t="shared" si="3"/>
        <v>9</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26.4</v>
      </c>
      <c r="I1225" s="75">
        <f t="shared" si="2"/>
        <v>6.6</v>
      </c>
      <c r="J1225" s="75">
        <f t="shared" si="3"/>
        <v>19.8</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21</v>
      </c>
      <c r="I1226" s="75">
        <f t="shared" si="2"/>
        <v>6.3</v>
      </c>
      <c r="J1226" s="75">
        <f t="shared" si="3"/>
        <v>14.7</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6</v>
      </c>
      <c r="I1227" s="75">
        <f t="shared" si="2"/>
        <v>1.5</v>
      </c>
      <c r="J1227" s="75">
        <f t="shared" si="3"/>
        <v>4.5</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6</v>
      </c>
      <c r="I1228" s="75">
        <f t="shared" si="2"/>
        <v>1.5</v>
      </c>
      <c r="J1228" s="75">
        <f t="shared" si="3"/>
        <v>4.5</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16.8</v>
      </c>
      <c r="I1229" s="75">
        <f t="shared" si="2"/>
        <v>4.5</v>
      </c>
      <c r="J1229" s="75">
        <f t="shared" si="3"/>
        <v>12.3</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7.7</v>
      </c>
      <c r="I1230" s="75">
        <f t="shared" si="2"/>
        <v>2.1</v>
      </c>
      <c r="J1230" s="75">
        <f t="shared" si="3"/>
        <v>5.6</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6</v>
      </c>
      <c r="I1231" s="75">
        <f t="shared" si="2"/>
        <v>1.8</v>
      </c>
      <c r="J1231" s="75">
        <f t="shared" si="3"/>
        <v>4.2</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16.52</v>
      </c>
      <c r="I1232" s="75">
        <f t="shared" si="2"/>
        <v>4.2</v>
      </c>
      <c r="J1232" s="75">
        <f t="shared" si="3"/>
        <v>12.32</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528</v>
      </c>
      <c r="E1233" s="19" t="s">
        <v>500</v>
      </c>
      <c r="F1233" s="25" t="s">
        <v>515</v>
      </c>
      <c r="G1233" s="74">
        <v>0.1</v>
      </c>
      <c r="H1233" s="75">
        <f t="shared" si="1"/>
        <v>17.6</v>
      </c>
      <c r="I1233" s="75">
        <f t="shared" si="2"/>
        <v>4.8</v>
      </c>
      <c r="J1233" s="75">
        <f t="shared" si="3"/>
        <v>12.8</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13.2</v>
      </c>
      <c r="I1234" s="75">
        <f t="shared" si="2"/>
        <v>3.6</v>
      </c>
      <c r="J1234" s="75">
        <f t="shared" si="3"/>
        <v>9.6</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4.72</v>
      </c>
      <c r="I1235" s="75">
        <f t="shared" si="2"/>
        <v>1.2</v>
      </c>
      <c r="J1235" s="75">
        <f t="shared" si="3"/>
        <v>3.52</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17.25</v>
      </c>
      <c r="I1236" s="75">
        <f t="shared" si="2"/>
        <v>4.5</v>
      </c>
      <c r="J1236" s="75">
        <f t="shared" si="3"/>
        <v>12.75</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4.6</v>
      </c>
      <c r="I1237" s="75">
        <f t="shared" si="2"/>
        <v>1.2</v>
      </c>
      <c r="J1237" s="75">
        <f t="shared" si="3"/>
        <v>3.4</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24.15</v>
      </c>
      <c r="I1238" s="75">
        <f t="shared" si="2"/>
        <v>6.9</v>
      </c>
      <c r="J1238" s="75">
        <f t="shared" si="3"/>
        <v>17.25</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9.45</v>
      </c>
      <c r="I1239" s="75">
        <f t="shared" si="2"/>
        <v>2.7</v>
      </c>
      <c r="J1239" s="75">
        <f t="shared" si="3"/>
        <v>6.75</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17.6</v>
      </c>
      <c r="I1240" s="75">
        <f t="shared" si="2"/>
        <v>4.8</v>
      </c>
      <c r="J1240" s="75">
        <f t="shared" si="3"/>
        <v>12.8</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18.7</v>
      </c>
      <c r="I1241" s="75">
        <f t="shared" si="2"/>
        <v>5.1</v>
      </c>
      <c r="J1241" s="75">
        <f t="shared" si="3"/>
        <v>13.6</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18.7</v>
      </c>
      <c r="I1242" s="75">
        <f t="shared" si="2"/>
        <v>5.1</v>
      </c>
      <c r="J1242" s="75">
        <f t="shared" si="3"/>
        <v>13.6</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5.6</v>
      </c>
      <c r="I1243" s="75">
        <f t="shared" si="2"/>
        <v>1.5</v>
      </c>
      <c r="J1243" s="75">
        <f t="shared" si="3"/>
        <v>4.1</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10.5</v>
      </c>
      <c r="I1244" s="75">
        <f t="shared" si="2"/>
        <v>3</v>
      </c>
      <c r="J1244" s="75">
        <f t="shared" si="3"/>
        <v>7.5</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12.32</v>
      </c>
      <c r="I1245" s="75">
        <f t="shared" si="2"/>
        <v>3.3</v>
      </c>
      <c r="J1245" s="75">
        <f t="shared" si="3"/>
        <v>9.02</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4.8</v>
      </c>
      <c r="I1246" s="75">
        <f t="shared" si="2"/>
        <v>1.2</v>
      </c>
      <c r="J1246" s="75">
        <f t="shared" si="3"/>
        <v>3.6</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16.8</v>
      </c>
      <c r="I1247" s="75">
        <f t="shared" si="2"/>
        <v>4.8</v>
      </c>
      <c r="J1247" s="75">
        <f t="shared" si="3"/>
        <v>12</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24.2</v>
      </c>
      <c r="I1248" s="75">
        <f t="shared" si="2"/>
        <v>6.6</v>
      </c>
      <c r="J1248" s="75">
        <f t="shared" si="3"/>
        <v>17.6</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10.62</v>
      </c>
      <c r="I1249" s="75">
        <f t="shared" si="2"/>
        <v>2.7</v>
      </c>
      <c r="J1249" s="75">
        <f t="shared" si="3"/>
        <v>7.92</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7.08</v>
      </c>
      <c r="I1250" s="75">
        <f t="shared" si="2"/>
        <v>1.8</v>
      </c>
      <c r="J1250" s="75">
        <f t="shared" si="3"/>
        <v>5.28</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8.26</v>
      </c>
      <c r="I1251" s="75">
        <f t="shared" si="2"/>
        <v>2.1</v>
      </c>
      <c r="J1251" s="75">
        <f t="shared" si="3"/>
        <v>6.16</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23.1</v>
      </c>
      <c r="I1252" s="75">
        <f t="shared" si="2"/>
        <v>6.6</v>
      </c>
      <c r="J1252" s="75">
        <f t="shared" si="3"/>
        <v>16.5</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20.7</v>
      </c>
      <c r="I1253" s="75">
        <f t="shared" si="2"/>
        <v>5.4</v>
      </c>
      <c r="J1253" s="75">
        <f t="shared" si="3"/>
        <v>15.3</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11.8</v>
      </c>
      <c r="I1254" s="75">
        <f t="shared" si="2"/>
        <v>3</v>
      </c>
      <c r="J1254" s="75">
        <f t="shared" si="3"/>
        <v>8.8</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528</v>
      </c>
      <c r="E1255" s="19" t="s">
        <v>500</v>
      </c>
      <c r="F1255" s="25" t="s">
        <v>515</v>
      </c>
      <c r="G1255" s="74">
        <v>0.12</v>
      </c>
      <c r="H1255" s="75">
        <f t="shared" si="1"/>
        <v>24.64</v>
      </c>
      <c r="I1255" s="75">
        <f t="shared" si="2"/>
        <v>6.6</v>
      </c>
      <c r="J1255" s="75">
        <f t="shared" si="3"/>
        <v>18.04</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4.6</v>
      </c>
      <c r="I1256" s="75">
        <f t="shared" si="2"/>
        <v>1.2</v>
      </c>
      <c r="J1256" s="75">
        <f t="shared" si="3"/>
        <v>3.4</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16.5</v>
      </c>
      <c r="I1257" s="75">
        <f t="shared" si="2"/>
        <v>4.5</v>
      </c>
      <c r="J1257" s="75">
        <f t="shared" si="3"/>
        <v>12</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24</v>
      </c>
      <c r="I1258" s="75">
        <f t="shared" si="2"/>
        <v>6</v>
      </c>
      <c r="J1258" s="75">
        <f t="shared" si="3"/>
        <v>18</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528</v>
      </c>
      <c r="E1259" s="19" t="s">
        <v>500</v>
      </c>
      <c r="F1259" s="25" t="s">
        <v>515</v>
      </c>
      <c r="G1259" s="74">
        <v>0.0</v>
      </c>
      <c r="H1259" s="75">
        <f t="shared" si="1"/>
        <v>23</v>
      </c>
      <c r="I1259" s="75">
        <f t="shared" si="2"/>
        <v>6.9</v>
      </c>
      <c r="J1259" s="75">
        <f t="shared" si="3"/>
        <v>16.1</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8</v>
      </c>
      <c r="I1260" s="75">
        <f t="shared" si="2"/>
        <v>2.4</v>
      </c>
      <c r="J1260" s="75">
        <f t="shared" si="3"/>
        <v>5.6</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14.16</v>
      </c>
      <c r="I1261" s="75">
        <f t="shared" si="2"/>
        <v>3.6</v>
      </c>
      <c r="J1261" s="75">
        <f t="shared" si="3"/>
        <v>10.56</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14.16</v>
      </c>
      <c r="I1262" s="75">
        <f t="shared" si="2"/>
        <v>3.6</v>
      </c>
      <c r="J1262" s="75">
        <f t="shared" si="3"/>
        <v>10.56</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4.8</v>
      </c>
      <c r="I1263" s="75">
        <f t="shared" si="2"/>
        <v>1.2</v>
      </c>
      <c r="J1263" s="75">
        <f t="shared" si="3"/>
        <v>3.6</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528</v>
      </c>
      <c r="E1264" s="19" t="s">
        <v>500</v>
      </c>
      <c r="F1264" s="25" t="s">
        <v>521</v>
      </c>
      <c r="G1264" s="74">
        <v>0.18</v>
      </c>
      <c r="H1264" s="75">
        <f t="shared" si="1"/>
        <v>17.7</v>
      </c>
      <c r="I1264" s="75">
        <f t="shared" si="2"/>
        <v>4.5</v>
      </c>
      <c r="J1264" s="75">
        <f t="shared" si="3"/>
        <v>13.2</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27.14</v>
      </c>
      <c r="I1265" s="75">
        <f t="shared" si="2"/>
        <v>6.9</v>
      </c>
      <c r="J1265" s="75">
        <f t="shared" si="3"/>
        <v>20.24</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31.86</v>
      </c>
      <c r="I1266" s="75">
        <f t="shared" si="2"/>
        <v>8.1</v>
      </c>
      <c r="J1266" s="75">
        <f t="shared" si="3"/>
        <v>23.76</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22.8</v>
      </c>
      <c r="I1267" s="75">
        <f t="shared" si="2"/>
        <v>5.7</v>
      </c>
      <c r="J1267" s="75">
        <f t="shared" si="3"/>
        <v>17.1</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14.4</v>
      </c>
      <c r="I1268" s="75">
        <f t="shared" si="2"/>
        <v>3.6</v>
      </c>
      <c r="J1268" s="75">
        <f t="shared" si="3"/>
        <v>10.8</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6.9</v>
      </c>
      <c r="I1269" s="75">
        <f t="shared" si="2"/>
        <v>1.8</v>
      </c>
      <c r="J1269" s="75">
        <f t="shared" si="3"/>
        <v>5.1</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22.8</v>
      </c>
      <c r="I1270" s="75">
        <f t="shared" si="2"/>
        <v>5.7</v>
      </c>
      <c r="J1270" s="75">
        <f t="shared" si="3"/>
        <v>17.1</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16.8</v>
      </c>
      <c r="I1271" s="75">
        <f t="shared" si="2"/>
        <v>4.5</v>
      </c>
      <c r="J1271" s="75">
        <f t="shared" si="3"/>
        <v>12.3</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10.08</v>
      </c>
      <c r="I1272" s="75">
        <f t="shared" si="2"/>
        <v>2.7</v>
      </c>
      <c r="J1272" s="75">
        <f t="shared" si="3"/>
        <v>7.38</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22.4</v>
      </c>
      <c r="I1273" s="75">
        <f t="shared" si="2"/>
        <v>6</v>
      </c>
      <c r="J1273" s="75">
        <f t="shared" si="3"/>
        <v>16.4</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11</v>
      </c>
      <c r="I1274" s="75">
        <f t="shared" si="2"/>
        <v>3.3</v>
      </c>
      <c r="J1274" s="75">
        <f t="shared" si="3"/>
        <v>7.7</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24.15</v>
      </c>
      <c r="I1275" s="75">
        <f t="shared" si="2"/>
        <v>6.9</v>
      </c>
      <c r="J1275" s="75">
        <f t="shared" si="3"/>
        <v>17.25</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9.45</v>
      </c>
      <c r="I1276" s="75">
        <f t="shared" si="2"/>
        <v>2.7</v>
      </c>
      <c r="J1276" s="75">
        <f t="shared" si="3"/>
        <v>6.75</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4.6</v>
      </c>
      <c r="I1277" s="75">
        <f t="shared" si="2"/>
        <v>1.2</v>
      </c>
      <c r="J1277" s="75">
        <f t="shared" si="3"/>
        <v>3.4</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25.3</v>
      </c>
      <c r="I1278" s="75">
        <f t="shared" si="2"/>
        <v>6.6</v>
      </c>
      <c r="J1278" s="75">
        <f t="shared" si="3"/>
        <v>18.7</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15.6</v>
      </c>
      <c r="I1279" s="75">
        <f t="shared" si="2"/>
        <v>3.9</v>
      </c>
      <c r="J1279" s="75">
        <f t="shared" si="3"/>
        <v>11.7</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23</v>
      </c>
      <c r="I1280" s="75">
        <f t="shared" si="2"/>
        <v>6.9</v>
      </c>
      <c r="J1280" s="75">
        <f t="shared" si="3"/>
        <v>16.1</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10.8</v>
      </c>
      <c r="I1281" s="75">
        <f t="shared" si="2"/>
        <v>2.7</v>
      </c>
      <c r="J1281" s="75">
        <f t="shared" si="3"/>
        <v>8.1</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23.1</v>
      </c>
      <c r="I1282" s="75">
        <f t="shared" si="2"/>
        <v>6.6</v>
      </c>
      <c r="J1282" s="75">
        <f t="shared" si="3"/>
        <v>16.5</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15.4</v>
      </c>
      <c r="I1283" s="75">
        <f t="shared" si="2"/>
        <v>4.2</v>
      </c>
      <c r="J1283" s="75">
        <f t="shared" si="3"/>
        <v>11.2</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25</v>
      </c>
      <c r="I1284" s="75">
        <f t="shared" si="2"/>
        <v>7.5</v>
      </c>
      <c r="J1284" s="75">
        <f t="shared" si="3"/>
        <v>17.5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13.65</v>
      </c>
      <c r="I1285" s="75">
        <f t="shared" si="2"/>
        <v>3.9</v>
      </c>
      <c r="J1285" s="75">
        <f t="shared" si="3"/>
        <v>9.75</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6.3</v>
      </c>
      <c r="I1286" s="75">
        <f t="shared" si="2"/>
        <v>1.8</v>
      </c>
      <c r="J1286" s="75">
        <f t="shared" si="3"/>
        <v>4.5</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11.5</v>
      </c>
      <c r="I1287" s="75">
        <f t="shared" si="2"/>
        <v>3</v>
      </c>
      <c r="J1287" s="75">
        <f t="shared" si="3"/>
        <v>8.5</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13.2</v>
      </c>
      <c r="I1288" s="75">
        <f t="shared" si="2"/>
        <v>3.6</v>
      </c>
      <c r="J1288" s="75">
        <f t="shared" si="3"/>
        <v>9.6</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15.75</v>
      </c>
      <c r="I1289" s="75">
        <f t="shared" si="2"/>
        <v>4.5</v>
      </c>
      <c r="J1289" s="75">
        <f t="shared" si="3"/>
        <v>11.25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33.6</v>
      </c>
      <c r="I1290" s="75">
        <f t="shared" si="2"/>
        <v>8.4</v>
      </c>
      <c r="J1290" s="75">
        <f t="shared" si="3"/>
        <v>25.2</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11</v>
      </c>
      <c r="I1291" s="75">
        <f t="shared" si="2"/>
        <v>3.3</v>
      </c>
      <c r="J1291" s="75">
        <f t="shared" si="3"/>
        <v>7.7</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10</v>
      </c>
      <c r="I1292" s="75">
        <f t="shared" si="2"/>
        <v>3</v>
      </c>
      <c r="J1292" s="75">
        <f t="shared" si="3"/>
        <v>7</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24.64</v>
      </c>
      <c r="I1293" s="75">
        <f t="shared" si="2"/>
        <v>6.6</v>
      </c>
      <c r="J1293" s="75">
        <f t="shared" si="3"/>
        <v>18.04</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9.9</v>
      </c>
      <c r="I1294" s="75">
        <f t="shared" si="2"/>
        <v>2.7</v>
      </c>
      <c r="J1294" s="75">
        <f t="shared" si="3"/>
        <v>7.2</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17.25</v>
      </c>
      <c r="I1295" s="75">
        <f t="shared" si="2"/>
        <v>4.5</v>
      </c>
      <c r="J1295" s="75">
        <f t="shared" si="3"/>
        <v>12.75</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528</v>
      </c>
      <c r="E1296" s="19" t="s">
        <v>500</v>
      </c>
      <c r="F1296" s="25" t="s">
        <v>518</v>
      </c>
      <c r="G1296" s="74">
        <v>0.2</v>
      </c>
      <c r="H1296" s="75">
        <f t="shared" si="1"/>
        <v>26.4</v>
      </c>
      <c r="I1296" s="75">
        <f t="shared" si="2"/>
        <v>6.6</v>
      </c>
      <c r="J1296" s="75">
        <f t="shared" si="3"/>
        <v>19.8</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7.7</v>
      </c>
      <c r="I1297" s="75">
        <f t="shared" si="2"/>
        <v>2.1</v>
      </c>
      <c r="J1297" s="75">
        <f t="shared" si="3"/>
        <v>5.6</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31.05</v>
      </c>
      <c r="I1298" s="75">
        <f t="shared" si="2"/>
        <v>8.1</v>
      </c>
      <c r="J1298" s="75">
        <f t="shared" si="3"/>
        <v>22.95</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13.44</v>
      </c>
      <c r="I1299" s="75">
        <f t="shared" si="2"/>
        <v>3.6</v>
      </c>
      <c r="J1299" s="75">
        <f t="shared" si="3"/>
        <v>9.84</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32.2</v>
      </c>
      <c r="I1300" s="75">
        <f t="shared" si="2"/>
        <v>8.4</v>
      </c>
      <c r="J1300" s="75">
        <f t="shared" si="3"/>
        <v>23.8</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24</v>
      </c>
      <c r="I1301" s="75">
        <f t="shared" si="2"/>
        <v>7.2</v>
      </c>
      <c r="J1301" s="75">
        <f t="shared" si="3"/>
        <v>16.8</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26.88</v>
      </c>
      <c r="I1302" s="75">
        <f t="shared" si="2"/>
        <v>7.2</v>
      </c>
      <c r="J1302" s="75">
        <f t="shared" si="3"/>
        <v>19.68</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10.62</v>
      </c>
      <c r="I1303" s="75">
        <f t="shared" si="2"/>
        <v>2.7</v>
      </c>
      <c r="J1303" s="75">
        <f t="shared" si="3"/>
        <v>7.92</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28</v>
      </c>
      <c r="I1304" s="75">
        <f t="shared" si="2"/>
        <v>8.4</v>
      </c>
      <c r="J1304" s="75">
        <f t="shared" si="3"/>
        <v>19.6</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6.9</v>
      </c>
      <c r="I1305" s="75">
        <f t="shared" si="2"/>
        <v>1.8</v>
      </c>
      <c r="J1305" s="75">
        <f t="shared" si="3"/>
        <v>5.1</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10.35</v>
      </c>
      <c r="I1306" s="75">
        <f t="shared" si="2"/>
        <v>2.7</v>
      </c>
      <c r="J1306" s="75">
        <f t="shared" si="3"/>
        <v>7.65</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4.8</v>
      </c>
      <c r="I1307" s="75">
        <f t="shared" si="2"/>
        <v>1.2</v>
      </c>
      <c r="J1307" s="75">
        <f t="shared" si="3"/>
        <v>3.6</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25.96</v>
      </c>
      <c r="I1308" s="75">
        <f t="shared" si="2"/>
        <v>6.6</v>
      </c>
      <c r="J1308" s="75">
        <f t="shared" si="3"/>
        <v>19.36</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4.48</v>
      </c>
      <c r="I1309" s="75">
        <f t="shared" si="2"/>
        <v>1.2</v>
      </c>
      <c r="J1309" s="75">
        <f t="shared" si="3"/>
        <v>3.28</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27.6</v>
      </c>
      <c r="I1310" s="75">
        <f t="shared" si="2"/>
        <v>6.9</v>
      </c>
      <c r="J1310" s="75">
        <f t="shared" si="3"/>
        <v>20.7</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11.2</v>
      </c>
      <c r="I1311" s="75">
        <f t="shared" si="2"/>
        <v>3</v>
      </c>
      <c r="J1311" s="75">
        <f t="shared" si="3"/>
        <v>8.2</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528</v>
      </c>
      <c r="E1312" s="19" t="s">
        <v>500</v>
      </c>
      <c r="F1312" s="25" t="s">
        <v>515</v>
      </c>
      <c r="G1312" s="74">
        <v>0.2</v>
      </c>
      <c r="H1312" s="75">
        <f t="shared" si="1"/>
        <v>8.4</v>
      </c>
      <c r="I1312" s="75">
        <f t="shared" si="2"/>
        <v>2.1</v>
      </c>
      <c r="J1312" s="75">
        <f t="shared" si="3"/>
        <v>6.3</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19.55</v>
      </c>
      <c r="I1313" s="75">
        <f t="shared" si="2"/>
        <v>5.1</v>
      </c>
      <c r="J1313" s="75">
        <f t="shared" si="3"/>
        <v>14.45</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5.5</v>
      </c>
      <c r="I1314" s="75">
        <f t="shared" si="2"/>
        <v>1.5</v>
      </c>
      <c r="J1314" s="75">
        <f t="shared" si="3"/>
        <v>4</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5.25</v>
      </c>
      <c r="I1315" s="75">
        <f t="shared" si="2"/>
        <v>1.5</v>
      </c>
      <c r="J1315" s="75">
        <f t="shared" si="3"/>
        <v>3.75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28.32</v>
      </c>
      <c r="I1316" s="75">
        <f t="shared" si="2"/>
        <v>7.2</v>
      </c>
      <c r="J1316" s="75">
        <f t="shared" si="3"/>
        <v>21.12</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15.75</v>
      </c>
      <c r="I1317" s="75">
        <f t="shared" si="2"/>
        <v>4.5</v>
      </c>
      <c r="J1317" s="75">
        <f t="shared" si="3"/>
        <v>11.25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23.52</v>
      </c>
      <c r="I1318" s="75">
        <f t="shared" si="2"/>
        <v>6.3</v>
      </c>
      <c r="J1318" s="75">
        <f t="shared" si="3"/>
        <v>17.22</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18</v>
      </c>
      <c r="I1319" s="75">
        <f t="shared" si="2"/>
        <v>5.4</v>
      </c>
      <c r="J1319" s="75">
        <f t="shared" si="3"/>
        <v>12.6</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31.86</v>
      </c>
      <c r="I1320" s="75">
        <f t="shared" si="2"/>
        <v>8.1</v>
      </c>
      <c r="J1320" s="75">
        <f t="shared" si="3"/>
        <v>23.76</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28.32</v>
      </c>
      <c r="I1321" s="75">
        <f t="shared" si="2"/>
        <v>7.2</v>
      </c>
      <c r="J1321" s="75">
        <f t="shared" si="3"/>
        <v>21.12</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21.24</v>
      </c>
      <c r="I1322" s="75">
        <f t="shared" si="2"/>
        <v>5.4</v>
      </c>
      <c r="J1322" s="75">
        <f t="shared" si="3"/>
        <v>15.84</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16.8</v>
      </c>
      <c r="I1323" s="75">
        <f t="shared" si="2"/>
        <v>4.5</v>
      </c>
      <c r="J1323" s="75">
        <f t="shared" si="3"/>
        <v>12.3</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29.9</v>
      </c>
      <c r="I1324" s="75">
        <f t="shared" si="2"/>
        <v>7.8</v>
      </c>
      <c r="J1324" s="75">
        <f t="shared" si="3"/>
        <v>22.1</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28.35</v>
      </c>
      <c r="I1325" s="75">
        <f t="shared" si="2"/>
        <v>8.1</v>
      </c>
      <c r="J1325" s="75">
        <f t="shared" si="3"/>
        <v>20.25</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19.55</v>
      </c>
      <c r="I1326" s="75">
        <f t="shared" si="2"/>
        <v>5.1</v>
      </c>
      <c r="J1326" s="75">
        <f t="shared" si="3"/>
        <v>14.45</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9</v>
      </c>
      <c r="I1327" s="75">
        <f t="shared" si="2"/>
        <v>2.7</v>
      </c>
      <c r="J1327" s="75">
        <f t="shared" si="3"/>
        <v>6.3</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25.2</v>
      </c>
      <c r="I1328" s="75">
        <f t="shared" si="2"/>
        <v>6.3</v>
      </c>
      <c r="J1328" s="75">
        <f t="shared" si="3"/>
        <v>18.9</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23</v>
      </c>
      <c r="I1329" s="75">
        <f t="shared" si="2"/>
        <v>6</v>
      </c>
      <c r="J1329" s="75">
        <f t="shared" si="3"/>
        <v>17</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33.6</v>
      </c>
      <c r="I1330" s="75">
        <f t="shared" si="2"/>
        <v>8.4</v>
      </c>
      <c r="J1330" s="75">
        <f t="shared" si="3"/>
        <v>25.2</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32.4</v>
      </c>
      <c r="I1331" s="75">
        <f t="shared" si="2"/>
        <v>8.1</v>
      </c>
      <c r="J1331" s="75">
        <f t="shared" si="3"/>
        <v>24.3</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7</v>
      </c>
      <c r="I1332" s="75">
        <f t="shared" si="2"/>
        <v>2.1</v>
      </c>
      <c r="J1332" s="75">
        <f t="shared" si="3"/>
        <v>4.9</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31.2</v>
      </c>
      <c r="I1333" s="75">
        <f t="shared" si="2"/>
        <v>7.8</v>
      </c>
      <c r="J1333" s="75">
        <f t="shared" si="3"/>
        <v>23.4</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12.32</v>
      </c>
      <c r="I1334" s="75">
        <f t="shared" si="2"/>
        <v>3.3</v>
      </c>
      <c r="J1334" s="75">
        <f t="shared" si="3"/>
        <v>9.02</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11.2</v>
      </c>
      <c r="I1335" s="75">
        <f t="shared" si="2"/>
        <v>3</v>
      </c>
      <c r="J1335" s="75">
        <f t="shared" si="3"/>
        <v>8.2</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17.25</v>
      </c>
      <c r="I1336" s="75">
        <f t="shared" si="2"/>
        <v>4.5</v>
      </c>
      <c r="J1336" s="75">
        <f t="shared" si="3"/>
        <v>12.75</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16</v>
      </c>
      <c r="I1337" s="75">
        <f t="shared" si="2"/>
        <v>4.8</v>
      </c>
      <c r="J1337" s="75">
        <f t="shared" si="3"/>
        <v>11.2</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27</v>
      </c>
      <c r="I1338" s="75">
        <f t="shared" si="2"/>
        <v>8.1</v>
      </c>
      <c r="J1338" s="75">
        <f t="shared" si="3"/>
        <v>18.9</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12</v>
      </c>
      <c r="I1339" s="75">
        <f t="shared" si="2"/>
        <v>3</v>
      </c>
      <c r="J1339" s="75">
        <f t="shared" si="3"/>
        <v>9</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23.1</v>
      </c>
      <c r="I1340" s="75">
        <f t="shared" si="2"/>
        <v>6.6</v>
      </c>
      <c r="J1340" s="75">
        <f t="shared" si="3"/>
        <v>16.5</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14</v>
      </c>
      <c r="I1341" s="75">
        <f t="shared" si="2"/>
        <v>4.2</v>
      </c>
      <c r="J1341" s="75">
        <f t="shared" si="3"/>
        <v>9.8</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15.6</v>
      </c>
      <c r="I1342" s="75">
        <f t="shared" si="2"/>
        <v>3.9</v>
      </c>
      <c r="J1342" s="75">
        <f t="shared" si="3"/>
        <v>11.7</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5.75</v>
      </c>
      <c r="I1343" s="75">
        <f t="shared" si="2"/>
        <v>1.5</v>
      </c>
      <c r="J1343" s="75">
        <f t="shared" si="3"/>
        <v>4.25</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9.9</v>
      </c>
      <c r="I1344" s="75">
        <f t="shared" si="2"/>
        <v>2.7</v>
      </c>
      <c r="J1344" s="75">
        <f t="shared" si="3"/>
        <v>7.2</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528</v>
      </c>
      <c r="E1345" s="19" t="s">
        <v>500</v>
      </c>
      <c r="F1345" s="25" t="s">
        <v>501</v>
      </c>
      <c r="G1345" s="74">
        <v>0.2</v>
      </c>
      <c r="H1345" s="75">
        <f t="shared" si="1"/>
        <v>33.6</v>
      </c>
      <c r="I1345" s="75">
        <f t="shared" si="2"/>
        <v>8.4</v>
      </c>
      <c r="J1345" s="75">
        <f t="shared" si="3"/>
        <v>25.2</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15</v>
      </c>
      <c r="I1346" s="75">
        <f t="shared" si="2"/>
        <v>4.5</v>
      </c>
      <c r="J1346" s="75">
        <f t="shared" si="3"/>
        <v>10.5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29.5</v>
      </c>
      <c r="I1347" s="75">
        <f t="shared" si="2"/>
        <v>7.5</v>
      </c>
      <c r="J1347" s="75">
        <f t="shared" si="3"/>
        <v>22</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12.98</v>
      </c>
      <c r="I1348" s="75">
        <f t="shared" si="2"/>
        <v>3.3</v>
      </c>
      <c r="J1348" s="75">
        <f t="shared" si="3"/>
        <v>9.68</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31.36</v>
      </c>
      <c r="I1349" s="75">
        <f t="shared" si="2"/>
        <v>8.4</v>
      </c>
      <c r="J1349" s="75">
        <f t="shared" si="3"/>
        <v>22.96</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23.1</v>
      </c>
      <c r="I1350" s="75">
        <f t="shared" si="2"/>
        <v>6.6</v>
      </c>
      <c r="J1350" s="75">
        <f t="shared" si="3"/>
        <v>16.5</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4.8</v>
      </c>
      <c r="I1351" s="75">
        <f t="shared" si="2"/>
        <v>1.2</v>
      </c>
      <c r="J1351" s="75">
        <f t="shared" si="3"/>
        <v>3.6</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26.4</v>
      </c>
      <c r="I1352" s="75">
        <f t="shared" si="2"/>
        <v>6.6</v>
      </c>
      <c r="J1352" s="75">
        <f t="shared" si="3"/>
        <v>19.8</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17.7</v>
      </c>
      <c r="I1353" s="75">
        <f t="shared" si="2"/>
        <v>4.5</v>
      </c>
      <c r="J1353" s="75">
        <f t="shared" si="3"/>
        <v>13.2</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23.1</v>
      </c>
      <c r="I1354" s="75">
        <f t="shared" si="2"/>
        <v>6.6</v>
      </c>
      <c r="J1354" s="75">
        <f t="shared" si="3"/>
        <v>16.5</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4.6</v>
      </c>
      <c r="I1355" s="75">
        <f t="shared" si="2"/>
        <v>1.2</v>
      </c>
      <c r="J1355" s="75">
        <f t="shared" si="3"/>
        <v>3.4</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13.8</v>
      </c>
      <c r="I1356" s="75">
        <f t="shared" si="2"/>
        <v>3.6</v>
      </c>
      <c r="J1356" s="75">
        <f t="shared" si="3"/>
        <v>10.2</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528</v>
      </c>
      <c r="E1357" s="19" t="s">
        <v>500</v>
      </c>
      <c r="F1357" s="25" t="s">
        <v>515</v>
      </c>
      <c r="G1357" s="74">
        <v>0.15</v>
      </c>
      <c r="H1357" s="75">
        <f t="shared" si="1"/>
        <v>23</v>
      </c>
      <c r="I1357" s="75">
        <f t="shared" si="2"/>
        <v>6</v>
      </c>
      <c r="J1357" s="75">
        <f t="shared" si="3"/>
        <v>17</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18.7</v>
      </c>
      <c r="I1358" s="75">
        <f t="shared" si="2"/>
        <v>5.1</v>
      </c>
      <c r="J1358" s="75">
        <f t="shared" si="3"/>
        <v>13.6</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23</v>
      </c>
      <c r="I1359" s="75">
        <f t="shared" si="2"/>
        <v>6</v>
      </c>
      <c r="J1359" s="75">
        <f t="shared" si="3"/>
        <v>17</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4.8</v>
      </c>
      <c r="I1360" s="75">
        <f t="shared" si="2"/>
        <v>1.2</v>
      </c>
      <c r="J1360" s="75">
        <f t="shared" si="3"/>
        <v>3.6</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528</v>
      </c>
      <c r="E1361" s="19" t="s">
        <v>500</v>
      </c>
      <c r="F1361" s="25" t="s">
        <v>521</v>
      </c>
      <c r="G1361" s="74">
        <v>0.05</v>
      </c>
      <c r="H1361" s="75">
        <f t="shared" si="1"/>
        <v>22.05</v>
      </c>
      <c r="I1361" s="75">
        <f t="shared" si="2"/>
        <v>6.3</v>
      </c>
      <c r="J1361" s="75">
        <f t="shared" si="3"/>
        <v>15.75</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528</v>
      </c>
      <c r="E1362" s="19" t="s">
        <v>500</v>
      </c>
      <c r="F1362" s="25" t="s">
        <v>515</v>
      </c>
      <c r="G1362" s="74">
        <v>0.0</v>
      </c>
      <c r="H1362" s="75">
        <f t="shared" si="1"/>
        <v>10</v>
      </c>
      <c r="I1362" s="75">
        <f t="shared" si="2"/>
        <v>3</v>
      </c>
      <c r="J1362" s="75">
        <f t="shared" si="3"/>
        <v>7</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11</v>
      </c>
      <c r="I1363" s="75">
        <f t="shared" si="2"/>
        <v>3</v>
      </c>
      <c r="J1363" s="75">
        <f t="shared" si="3"/>
        <v>8</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8</v>
      </c>
      <c r="I1364" s="75">
        <f t="shared" si="2"/>
        <v>2.4</v>
      </c>
      <c r="J1364" s="75">
        <f t="shared" si="3"/>
        <v>5.6</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14.16</v>
      </c>
      <c r="I1365" s="75">
        <f t="shared" si="2"/>
        <v>3.6</v>
      </c>
      <c r="J1365" s="75">
        <f t="shared" si="3"/>
        <v>10.56</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20</v>
      </c>
      <c r="I1366" s="75">
        <f t="shared" si="2"/>
        <v>6</v>
      </c>
      <c r="J1366" s="75">
        <f t="shared" si="3"/>
        <v>14</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17.92</v>
      </c>
      <c r="I1367" s="75">
        <f t="shared" si="2"/>
        <v>4.8</v>
      </c>
      <c r="J1367" s="75">
        <f t="shared" si="3"/>
        <v>13.12</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8.4</v>
      </c>
      <c r="I1368" s="75">
        <f t="shared" si="2"/>
        <v>2.1</v>
      </c>
      <c r="J1368" s="75">
        <f t="shared" si="3"/>
        <v>6.3</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528</v>
      </c>
      <c r="E1369" s="19" t="s">
        <v>500</v>
      </c>
      <c r="F1369" s="25" t="s">
        <v>521</v>
      </c>
      <c r="G1369" s="74">
        <v>0.0</v>
      </c>
      <c r="H1369" s="75">
        <f t="shared" si="1"/>
        <v>5</v>
      </c>
      <c r="I1369" s="75">
        <f t="shared" si="2"/>
        <v>1.5</v>
      </c>
      <c r="J1369" s="75">
        <f t="shared" si="3"/>
        <v>3.5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25.3</v>
      </c>
      <c r="I1370" s="75">
        <f t="shared" si="2"/>
        <v>6.9</v>
      </c>
      <c r="J1370" s="75">
        <f t="shared" si="3"/>
        <v>18.4</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5.75</v>
      </c>
      <c r="I1371" s="75">
        <f t="shared" si="2"/>
        <v>1.5</v>
      </c>
      <c r="J1371" s="75">
        <f t="shared" si="3"/>
        <v>4.25</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4.72</v>
      </c>
      <c r="I1372" s="75">
        <f t="shared" si="2"/>
        <v>1.2</v>
      </c>
      <c r="J1372" s="75">
        <f t="shared" si="3"/>
        <v>3.52</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21.6</v>
      </c>
      <c r="I1373" s="75">
        <f t="shared" si="2"/>
        <v>5.4</v>
      </c>
      <c r="J1373" s="75">
        <f t="shared" si="3"/>
        <v>16.2</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30.68</v>
      </c>
      <c r="I1374" s="75">
        <f t="shared" si="2"/>
        <v>7.8</v>
      </c>
      <c r="J1374" s="75">
        <f t="shared" si="3"/>
        <v>22.88</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18.9</v>
      </c>
      <c r="I1375" s="75">
        <f t="shared" si="2"/>
        <v>5.4</v>
      </c>
      <c r="J1375" s="75">
        <f t="shared" si="3"/>
        <v>13.5</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15.75</v>
      </c>
      <c r="I1376" s="75">
        <f t="shared" si="2"/>
        <v>4.5</v>
      </c>
      <c r="J1376" s="75">
        <f t="shared" si="3"/>
        <v>11.25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32.4</v>
      </c>
      <c r="I1377" s="75">
        <f t="shared" si="2"/>
        <v>8.1</v>
      </c>
      <c r="J1377" s="75">
        <f t="shared" si="3"/>
        <v>24.3</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24.15</v>
      </c>
      <c r="I1378" s="75">
        <f t="shared" si="2"/>
        <v>6.3</v>
      </c>
      <c r="J1378" s="75">
        <f t="shared" si="3"/>
        <v>17.85</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22.05</v>
      </c>
      <c r="I1379" s="75">
        <f t="shared" si="2"/>
        <v>6.3</v>
      </c>
      <c r="J1379" s="75">
        <f t="shared" si="3"/>
        <v>15.75</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18.4</v>
      </c>
      <c r="I1380" s="75">
        <f t="shared" si="2"/>
        <v>4.8</v>
      </c>
      <c r="J1380" s="75">
        <f t="shared" si="3"/>
        <v>13.6</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18.9</v>
      </c>
      <c r="I1381" s="75">
        <f t="shared" si="2"/>
        <v>5.4</v>
      </c>
      <c r="J1381" s="75">
        <f t="shared" si="3"/>
        <v>13.5</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20.7</v>
      </c>
      <c r="I1382" s="75">
        <f t="shared" si="2"/>
        <v>5.4</v>
      </c>
      <c r="J1382" s="75">
        <f t="shared" si="3"/>
        <v>15.3</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15.68</v>
      </c>
      <c r="I1383" s="75">
        <f t="shared" si="2"/>
        <v>4.2</v>
      </c>
      <c r="J1383" s="75">
        <f t="shared" si="3"/>
        <v>11.48</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16.1</v>
      </c>
      <c r="I1384" s="75">
        <f t="shared" si="2"/>
        <v>4.2</v>
      </c>
      <c r="J1384" s="75">
        <f t="shared" si="3"/>
        <v>11.9</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18.88</v>
      </c>
      <c r="I1385" s="75">
        <f t="shared" si="2"/>
        <v>4.8</v>
      </c>
      <c r="J1385" s="75">
        <f t="shared" si="3"/>
        <v>14.08</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24</v>
      </c>
      <c r="I1386" s="75">
        <f t="shared" si="2"/>
        <v>7.2</v>
      </c>
      <c r="J1386" s="75">
        <f t="shared" si="3"/>
        <v>16.8</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24.64</v>
      </c>
      <c r="I1387" s="75">
        <f t="shared" si="2"/>
        <v>6.6</v>
      </c>
      <c r="J1387" s="75">
        <f t="shared" si="3"/>
        <v>18.04</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24.15</v>
      </c>
      <c r="I1388" s="75">
        <f t="shared" si="2"/>
        <v>6.3</v>
      </c>
      <c r="J1388" s="75">
        <f t="shared" si="3"/>
        <v>17.85</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16</v>
      </c>
      <c r="I1389" s="75">
        <f t="shared" si="2"/>
        <v>4.8</v>
      </c>
      <c r="J1389" s="75">
        <f t="shared" si="3"/>
        <v>11.2</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10.8</v>
      </c>
      <c r="I1390" s="75">
        <f t="shared" si="2"/>
        <v>2.7</v>
      </c>
      <c r="J1390" s="75">
        <f t="shared" si="3"/>
        <v>8.1</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27.3</v>
      </c>
      <c r="I1391" s="75">
        <f t="shared" si="2"/>
        <v>7.8</v>
      </c>
      <c r="J1391" s="75">
        <f t="shared" si="3"/>
        <v>19.5</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21.28</v>
      </c>
      <c r="I1392" s="75">
        <f t="shared" si="2"/>
        <v>5.7</v>
      </c>
      <c r="J1392" s="75">
        <f t="shared" si="3"/>
        <v>15.58</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16.8</v>
      </c>
      <c r="I1393" s="75">
        <f t="shared" si="2"/>
        <v>4.8</v>
      </c>
      <c r="J1393" s="75">
        <f t="shared" si="3"/>
        <v>12</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22.4</v>
      </c>
      <c r="I1394" s="75">
        <f t="shared" si="2"/>
        <v>6</v>
      </c>
      <c r="J1394" s="75">
        <f t="shared" si="3"/>
        <v>16.4</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4.8</v>
      </c>
      <c r="I1395" s="75">
        <f t="shared" si="2"/>
        <v>1.2</v>
      </c>
      <c r="J1395" s="75">
        <f t="shared" si="3"/>
        <v>3.6</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7.84</v>
      </c>
      <c r="I1396" s="75">
        <f t="shared" si="2"/>
        <v>2.1</v>
      </c>
      <c r="J1396" s="75">
        <f t="shared" si="3"/>
        <v>5.74</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528</v>
      </c>
      <c r="E1397" s="19" t="s">
        <v>500</v>
      </c>
      <c r="F1397" s="25" t="s">
        <v>501</v>
      </c>
      <c r="G1397" s="74">
        <v>0.12</v>
      </c>
      <c r="H1397" s="75">
        <f t="shared" si="1"/>
        <v>21.28</v>
      </c>
      <c r="I1397" s="75">
        <f t="shared" si="2"/>
        <v>5.7</v>
      </c>
      <c r="J1397" s="75">
        <f t="shared" si="3"/>
        <v>15.58</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20.7</v>
      </c>
      <c r="I1398" s="75">
        <f t="shared" si="2"/>
        <v>5.4</v>
      </c>
      <c r="J1398" s="75">
        <f t="shared" si="3"/>
        <v>15.3</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20</v>
      </c>
      <c r="I1399" s="75">
        <f t="shared" si="2"/>
        <v>6</v>
      </c>
      <c r="J1399" s="75">
        <f t="shared" si="3"/>
        <v>14</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27.6</v>
      </c>
      <c r="I1400" s="75">
        <f t="shared" si="2"/>
        <v>6.9</v>
      </c>
      <c r="J1400" s="75">
        <f t="shared" si="3"/>
        <v>20.7</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28.35</v>
      </c>
      <c r="I1401" s="75">
        <f t="shared" si="2"/>
        <v>8.1</v>
      </c>
      <c r="J1401" s="75">
        <f t="shared" si="3"/>
        <v>20.25</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5</v>
      </c>
      <c r="I1402" s="75">
        <f t="shared" si="2"/>
        <v>1.5</v>
      </c>
      <c r="J1402" s="75">
        <f t="shared" si="3"/>
        <v>3.5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23.1</v>
      </c>
      <c r="I1403" s="75">
        <f t="shared" si="2"/>
        <v>6.6</v>
      </c>
      <c r="J1403" s="75">
        <f t="shared" si="3"/>
        <v>16.5</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23.1</v>
      </c>
      <c r="I1404" s="75">
        <f t="shared" si="2"/>
        <v>6.6</v>
      </c>
      <c r="J1404" s="75">
        <f t="shared" si="3"/>
        <v>16.5</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14.3</v>
      </c>
      <c r="I1405" s="75">
        <f t="shared" si="2"/>
        <v>3.9</v>
      </c>
      <c r="J1405" s="75">
        <f t="shared" si="3"/>
        <v>10.4</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13.2</v>
      </c>
      <c r="I1406" s="75">
        <f t="shared" si="2"/>
        <v>3.3</v>
      </c>
      <c r="J1406" s="75">
        <f t="shared" si="3"/>
        <v>9.9</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11.5</v>
      </c>
      <c r="I1407" s="75">
        <f t="shared" si="2"/>
        <v>3</v>
      </c>
      <c r="J1407" s="75">
        <f t="shared" si="3"/>
        <v>8.5</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6.6</v>
      </c>
      <c r="I1408" s="75">
        <f t="shared" si="2"/>
        <v>1.8</v>
      </c>
      <c r="J1408" s="75">
        <f t="shared" si="3"/>
        <v>4.8</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20.4</v>
      </c>
      <c r="I1409" s="75">
        <f t="shared" si="2"/>
        <v>5.1</v>
      </c>
      <c r="J1409" s="75">
        <f t="shared" si="3"/>
        <v>15.3</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30.8</v>
      </c>
      <c r="I1410" s="75">
        <f t="shared" si="2"/>
        <v>8.4</v>
      </c>
      <c r="J1410" s="75">
        <f t="shared" si="3"/>
        <v>22.4</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31.2</v>
      </c>
      <c r="I1411" s="75">
        <f t="shared" si="2"/>
        <v>7.8</v>
      </c>
      <c r="J1411" s="75">
        <f t="shared" si="3"/>
        <v>23.4</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13.2</v>
      </c>
      <c r="I1412" s="75">
        <f t="shared" si="2"/>
        <v>3.6</v>
      </c>
      <c r="J1412" s="75">
        <f t="shared" si="3"/>
        <v>9.6</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14.56</v>
      </c>
      <c r="I1413" s="75">
        <f t="shared" si="2"/>
        <v>3.9</v>
      </c>
      <c r="J1413" s="75">
        <f t="shared" si="3"/>
        <v>10.66</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10.35</v>
      </c>
      <c r="I1414" s="75">
        <f t="shared" si="2"/>
        <v>2.7</v>
      </c>
      <c r="J1414" s="75">
        <f t="shared" si="3"/>
        <v>7.65</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5</v>
      </c>
      <c r="I1415" s="75">
        <f t="shared" si="2"/>
        <v>1.5</v>
      </c>
      <c r="J1415" s="75">
        <f t="shared" si="3"/>
        <v>3.5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21</v>
      </c>
      <c r="I1416" s="75">
        <f t="shared" si="2"/>
        <v>6.3</v>
      </c>
      <c r="J1416" s="75">
        <f t="shared" si="3"/>
        <v>14.7</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16.1</v>
      </c>
      <c r="I1417" s="75">
        <f t="shared" si="2"/>
        <v>4.2</v>
      </c>
      <c r="J1417" s="75">
        <f t="shared" si="3"/>
        <v>11.9</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22.05</v>
      </c>
      <c r="I1418" s="75">
        <f t="shared" si="2"/>
        <v>6.3</v>
      </c>
      <c r="J1418" s="75">
        <f t="shared" si="3"/>
        <v>15.75</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23.6</v>
      </c>
      <c r="I1419" s="75">
        <f t="shared" si="2"/>
        <v>6</v>
      </c>
      <c r="J1419" s="75">
        <f t="shared" si="3"/>
        <v>17.6</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23</v>
      </c>
      <c r="I1420" s="75">
        <f t="shared" si="2"/>
        <v>6</v>
      </c>
      <c r="J1420" s="75">
        <f t="shared" si="3"/>
        <v>17</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24</v>
      </c>
      <c r="I1421" s="75">
        <f t="shared" si="2"/>
        <v>7.2</v>
      </c>
      <c r="J1421" s="75">
        <f t="shared" si="3"/>
        <v>16.8</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21.6</v>
      </c>
      <c r="I1422" s="75">
        <f t="shared" si="2"/>
        <v>5.4</v>
      </c>
      <c r="J1422" s="75">
        <f t="shared" si="3"/>
        <v>16.2</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21.28</v>
      </c>
      <c r="I1423" s="75">
        <f t="shared" si="2"/>
        <v>5.7</v>
      </c>
      <c r="J1423" s="75">
        <f t="shared" si="3"/>
        <v>15.58</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31.36</v>
      </c>
      <c r="I1424" s="75">
        <f t="shared" si="2"/>
        <v>8.4</v>
      </c>
      <c r="J1424" s="75">
        <f t="shared" si="3"/>
        <v>22.96</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23.6</v>
      </c>
      <c r="I1425" s="75">
        <f t="shared" si="2"/>
        <v>6</v>
      </c>
      <c r="J1425" s="75">
        <f t="shared" si="3"/>
        <v>17.6</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13</v>
      </c>
      <c r="I1426" s="75">
        <f t="shared" si="2"/>
        <v>3.9</v>
      </c>
      <c r="J1426" s="75">
        <f t="shared" si="3"/>
        <v>9.1</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28.75</v>
      </c>
      <c r="I1427" s="75">
        <f t="shared" si="2"/>
        <v>7.5</v>
      </c>
      <c r="J1427" s="75">
        <f t="shared" si="3"/>
        <v>21.25</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15.6</v>
      </c>
      <c r="I1428" s="75">
        <f t="shared" si="2"/>
        <v>3.9</v>
      </c>
      <c r="J1428" s="75">
        <f t="shared" si="3"/>
        <v>11.7</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20.06</v>
      </c>
      <c r="I1429" s="75">
        <f t="shared" si="2"/>
        <v>5.1</v>
      </c>
      <c r="J1429" s="75">
        <f t="shared" si="3"/>
        <v>14.96</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10.5</v>
      </c>
      <c r="I1430" s="75">
        <f t="shared" si="2"/>
        <v>3</v>
      </c>
      <c r="J1430" s="75">
        <f t="shared" si="3"/>
        <v>7.5</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16.5</v>
      </c>
      <c r="I1431" s="75">
        <f t="shared" si="2"/>
        <v>4.5</v>
      </c>
      <c r="J1431" s="75">
        <f t="shared" si="3"/>
        <v>12</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31.2</v>
      </c>
      <c r="I1432" s="75">
        <f t="shared" si="2"/>
        <v>7.8</v>
      </c>
      <c r="J1432" s="75">
        <f t="shared" si="3"/>
        <v>23.4</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25.96</v>
      </c>
      <c r="I1433" s="75">
        <f t="shared" si="2"/>
        <v>6.6</v>
      </c>
      <c r="J1433" s="75">
        <f t="shared" si="3"/>
        <v>19.36</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6.72</v>
      </c>
      <c r="I1434" s="75">
        <f t="shared" si="2"/>
        <v>1.8</v>
      </c>
      <c r="J1434" s="75">
        <f t="shared" si="3"/>
        <v>4.92</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6.3</v>
      </c>
      <c r="I1435" s="75">
        <f t="shared" si="2"/>
        <v>1.8</v>
      </c>
      <c r="J1435" s="75">
        <f t="shared" si="3"/>
        <v>4.5</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528</v>
      </c>
      <c r="E1436" s="19" t="s">
        <v>500</v>
      </c>
      <c r="F1436" s="25" t="s">
        <v>515</v>
      </c>
      <c r="G1436" s="74">
        <v>0.18</v>
      </c>
      <c r="H1436" s="75">
        <f t="shared" si="1"/>
        <v>8.26</v>
      </c>
      <c r="I1436" s="75">
        <f t="shared" si="2"/>
        <v>2.1</v>
      </c>
      <c r="J1436" s="75">
        <f t="shared" si="3"/>
        <v>6.16</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15.4</v>
      </c>
      <c r="I1437" s="75">
        <f t="shared" si="2"/>
        <v>4.2</v>
      </c>
      <c r="J1437" s="75">
        <f t="shared" si="3"/>
        <v>11.2</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8</v>
      </c>
      <c r="I1438" s="75">
        <f t="shared" si="2"/>
        <v>2.4</v>
      </c>
      <c r="J1438" s="75">
        <f t="shared" si="3"/>
        <v>5.6</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24.2</v>
      </c>
      <c r="I1439" s="75">
        <f t="shared" si="2"/>
        <v>6.6</v>
      </c>
      <c r="J1439" s="75">
        <f t="shared" si="3"/>
        <v>17.6</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29.4</v>
      </c>
      <c r="I1440" s="75">
        <f t="shared" si="2"/>
        <v>8.4</v>
      </c>
      <c r="J1440" s="75">
        <f t="shared" si="3"/>
        <v>21</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31.36</v>
      </c>
      <c r="I1441" s="75">
        <f t="shared" si="2"/>
        <v>8.4</v>
      </c>
      <c r="J1441" s="75">
        <f t="shared" si="3"/>
        <v>22.96</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28</v>
      </c>
      <c r="I1442" s="75">
        <f t="shared" si="2"/>
        <v>7.5</v>
      </c>
      <c r="J1442" s="75">
        <f t="shared" si="3"/>
        <v>20.5</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31.86</v>
      </c>
      <c r="I1443" s="75">
        <f t="shared" si="2"/>
        <v>8.1</v>
      </c>
      <c r="J1443" s="75">
        <f t="shared" si="3"/>
        <v>23.76</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8.4</v>
      </c>
      <c r="I1444" s="75">
        <f t="shared" si="2"/>
        <v>2.4</v>
      </c>
      <c r="J1444" s="75">
        <f t="shared" si="3"/>
        <v>6</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9.2</v>
      </c>
      <c r="I1445" s="75">
        <f t="shared" si="2"/>
        <v>2.4</v>
      </c>
      <c r="J1445" s="75">
        <f t="shared" si="3"/>
        <v>6.8</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22.4</v>
      </c>
      <c r="I1446" s="75">
        <f t="shared" si="2"/>
        <v>6</v>
      </c>
      <c r="J1446" s="75">
        <f t="shared" si="3"/>
        <v>16.4</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24.2</v>
      </c>
      <c r="I1447" s="75">
        <f t="shared" si="2"/>
        <v>6.6</v>
      </c>
      <c r="J1447" s="75">
        <f t="shared" si="3"/>
        <v>17.6</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8.96</v>
      </c>
      <c r="I1448" s="75">
        <f t="shared" si="2"/>
        <v>2.4</v>
      </c>
      <c r="J1448" s="75">
        <f t="shared" si="3"/>
        <v>6.56</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9.44</v>
      </c>
      <c r="I1449" s="75">
        <f t="shared" si="2"/>
        <v>2.4</v>
      </c>
      <c r="J1449" s="75">
        <f t="shared" si="3"/>
        <v>7.04</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27.5</v>
      </c>
      <c r="I1450" s="75">
        <f t="shared" si="2"/>
        <v>7.5</v>
      </c>
      <c r="J1450" s="75">
        <f t="shared" si="3"/>
        <v>20</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16.8</v>
      </c>
      <c r="I1451" s="75">
        <f t="shared" si="2"/>
        <v>4.5</v>
      </c>
      <c r="J1451" s="75">
        <f t="shared" si="3"/>
        <v>12.3</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16.52</v>
      </c>
      <c r="I1452" s="75">
        <f t="shared" si="2"/>
        <v>4.2</v>
      </c>
      <c r="J1452" s="75">
        <f t="shared" si="3"/>
        <v>12.32</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27.6</v>
      </c>
      <c r="I1453" s="75">
        <f t="shared" si="2"/>
        <v>6.9</v>
      </c>
      <c r="J1453" s="75">
        <f t="shared" si="3"/>
        <v>20.7</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8.4</v>
      </c>
      <c r="I1454" s="75">
        <f t="shared" si="2"/>
        <v>2.4</v>
      </c>
      <c r="J1454" s="75">
        <f t="shared" si="3"/>
        <v>6</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31.86</v>
      </c>
      <c r="I1455" s="75">
        <f t="shared" si="2"/>
        <v>8.1</v>
      </c>
      <c r="J1455" s="75">
        <f t="shared" si="3"/>
        <v>23.76</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19.95</v>
      </c>
      <c r="I1456" s="75">
        <f t="shared" si="2"/>
        <v>5.7</v>
      </c>
      <c r="J1456" s="75">
        <f t="shared" si="3"/>
        <v>14.25</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16.52</v>
      </c>
      <c r="I1457" s="75">
        <f t="shared" si="2"/>
        <v>4.2</v>
      </c>
      <c r="J1457" s="75">
        <f t="shared" si="3"/>
        <v>12.32</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19.2</v>
      </c>
      <c r="I1458" s="75">
        <f t="shared" si="2"/>
        <v>4.8</v>
      </c>
      <c r="J1458" s="75">
        <f t="shared" si="3"/>
        <v>14.4</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19</v>
      </c>
      <c r="I1459" s="75">
        <f t="shared" si="2"/>
        <v>5.7</v>
      </c>
      <c r="J1459" s="75">
        <f t="shared" si="3"/>
        <v>13.3</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28.75</v>
      </c>
      <c r="I1460" s="75">
        <f t="shared" si="2"/>
        <v>7.5</v>
      </c>
      <c r="J1460" s="75">
        <f t="shared" si="3"/>
        <v>21.25</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27.3</v>
      </c>
      <c r="I1461" s="75">
        <f t="shared" si="2"/>
        <v>7.8</v>
      </c>
      <c r="J1461" s="75">
        <f t="shared" si="3"/>
        <v>19.5</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528</v>
      </c>
      <c r="E1462" s="19" t="s">
        <v>500</v>
      </c>
      <c r="F1462" s="25" t="s">
        <v>501</v>
      </c>
      <c r="G1462" s="74">
        <v>0.15</v>
      </c>
      <c r="H1462" s="75">
        <f t="shared" si="1"/>
        <v>20.7</v>
      </c>
      <c r="I1462" s="75">
        <f t="shared" si="2"/>
        <v>5.4</v>
      </c>
      <c r="J1462" s="75">
        <f t="shared" si="3"/>
        <v>15.3</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14.4</v>
      </c>
      <c r="I1463" s="75">
        <f t="shared" si="2"/>
        <v>3.6</v>
      </c>
      <c r="J1463" s="75">
        <f t="shared" si="3"/>
        <v>10.8</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25.96</v>
      </c>
      <c r="I1464" s="75">
        <f t="shared" si="2"/>
        <v>6.6</v>
      </c>
      <c r="J1464" s="75">
        <f t="shared" si="3"/>
        <v>19.36</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12.98</v>
      </c>
      <c r="I1465" s="75">
        <f t="shared" si="2"/>
        <v>3.3</v>
      </c>
      <c r="J1465" s="75">
        <f t="shared" si="3"/>
        <v>9.68</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8.8</v>
      </c>
      <c r="I1466" s="75">
        <f t="shared" si="2"/>
        <v>2.4</v>
      </c>
      <c r="J1466" s="75">
        <f t="shared" si="3"/>
        <v>6.4</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21</v>
      </c>
      <c r="I1467" s="75">
        <f t="shared" si="2"/>
        <v>6</v>
      </c>
      <c r="J1467" s="75">
        <f t="shared" si="3"/>
        <v>15</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15.75</v>
      </c>
      <c r="I1468" s="75">
        <f t="shared" si="2"/>
        <v>4.5</v>
      </c>
      <c r="J1468" s="75">
        <f t="shared" si="3"/>
        <v>11.25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31.36</v>
      </c>
      <c r="I1469" s="75">
        <f t="shared" si="2"/>
        <v>8.4</v>
      </c>
      <c r="J1469" s="75">
        <f t="shared" si="3"/>
        <v>22.96</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5.6</v>
      </c>
      <c r="I1470" s="75">
        <f t="shared" si="2"/>
        <v>1.5</v>
      </c>
      <c r="J1470" s="75">
        <f t="shared" si="3"/>
        <v>4.1</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9</v>
      </c>
      <c r="I1471" s="75">
        <f t="shared" si="2"/>
        <v>2.7</v>
      </c>
      <c r="J1471" s="75">
        <f t="shared" si="3"/>
        <v>6.3</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23</v>
      </c>
      <c r="I1472" s="75">
        <f t="shared" si="2"/>
        <v>6.9</v>
      </c>
      <c r="J1472" s="75">
        <f t="shared" si="3"/>
        <v>16.1</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10.08</v>
      </c>
      <c r="I1473" s="75">
        <f t="shared" si="2"/>
        <v>2.7</v>
      </c>
      <c r="J1473" s="75">
        <f t="shared" si="3"/>
        <v>7.38</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24.78</v>
      </c>
      <c r="I1474" s="75">
        <f t="shared" si="2"/>
        <v>6.3</v>
      </c>
      <c r="J1474" s="75">
        <f t="shared" si="3"/>
        <v>18.48</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17.6</v>
      </c>
      <c r="I1475" s="75">
        <f t="shared" si="2"/>
        <v>4.8</v>
      </c>
      <c r="J1475" s="75">
        <f t="shared" si="3"/>
        <v>12.8</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17.6</v>
      </c>
      <c r="I1476" s="75">
        <f t="shared" si="2"/>
        <v>4.8</v>
      </c>
      <c r="J1476" s="75">
        <f t="shared" si="3"/>
        <v>12.8</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6.6</v>
      </c>
      <c r="I1477" s="75">
        <f t="shared" si="2"/>
        <v>1.8</v>
      </c>
      <c r="J1477" s="75">
        <f t="shared" si="3"/>
        <v>4.8</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14.3</v>
      </c>
      <c r="I1478" s="75">
        <f t="shared" si="2"/>
        <v>3.9</v>
      </c>
      <c r="J1478" s="75">
        <f t="shared" si="3"/>
        <v>10.4</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9.2</v>
      </c>
      <c r="I1479" s="75">
        <f t="shared" si="2"/>
        <v>2.4</v>
      </c>
      <c r="J1479" s="75">
        <f t="shared" si="3"/>
        <v>6.8</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6</v>
      </c>
      <c r="I1480" s="75">
        <f t="shared" si="2"/>
        <v>1.8</v>
      </c>
      <c r="J1480" s="75">
        <f t="shared" si="3"/>
        <v>4.2</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17.92</v>
      </c>
      <c r="I1481" s="75">
        <f t="shared" si="2"/>
        <v>4.8</v>
      </c>
      <c r="J1481" s="75">
        <f t="shared" si="3"/>
        <v>13.12</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15.4</v>
      </c>
      <c r="I1482" s="75">
        <f t="shared" si="2"/>
        <v>4.2</v>
      </c>
      <c r="J1482" s="75">
        <f t="shared" si="3"/>
        <v>11.2</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528</v>
      </c>
      <c r="E1483" s="19" t="s">
        <v>500</v>
      </c>
      <c r="F1483" s="25" t="s">
        <v>521</v>
      </c>
      <c r="G1483" s="74">
        <v>0.18</v>
      </c>
      <c r="H1483" s="75">
        <f t="shared" si="1"/>
        <v>15.34</v>
      </c>
      <c r="I1483" s="75">
        <f t="shared" si="2"/>
        <v>3.9</v>
      </c>
      <c r="J1483" s="75">
        <f t="shared" si="3"/>
        <v>11.44</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19.8</v>
      </c>
      <c r="I1484" s="75">
        <f t="shared" si="2"/>
        <v>5.4</v>
      </c>
      <c r="J1484" s="75">
        <f t="shared" si="3"/>
        <v>14.4</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25.2</v>
      </c>
      <c r="I1485" s="75">
        <f t="shared" si="2"/>
        <v>6.3</v>
      </c>
      <c r="J1485" s="75">
        <f t="shared" si="3"/>
        <v>18.9</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528</v>
      </c>
      <c r="E1486" s="19" t="s">
        <v>500</v>
      </c>
      <c r="F1486" s="25" t="s">
        <v>501</v>
      </c>
      <c r="G1486" s="74">
        <v>0.12</v>
      </c>
      <c r="H1486" s="75">
        <f t="shared" si="1"/>
        <v>31.36</v>
      </c>
      <c r="I1486" s="75">
        <f t="shared" si="2"/>
        <v>8.4</v>
      </c>
      <c r="J1486" s="75">
        <f t="shared" si="3"/>
        <v>22.96</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17.85</v>
      </c>
      <c r="I1487" s="75">
        <f t="shared" si="2"/>
        <v>5.1</v>
      </c>
      <c r="J1487" s="75">
        <f t="shared" si="3"/>
        <v>12.75</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31.36</v>
      </c>
      <c r="I1488" s="75">
        <f t="shared" si="2"/>
        <v>8.4</v>
      </c>
      <c r="J1488" s="75">
        <f t="shared" si="3"/>
        <v>22.96</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23.6</v>
      </c>
      <c r="I1489" s="75">
        <f t="shared" si="2"/>
        <v>6</v>
      </c>
      <c r="J1489" s="75">
        <f t="shared" si="3"/>
        <v>17.6</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5</v>
      </c>
      <c r="I1490" s="75">
        <f t="shared" si="2"/>
        <v>1.5</v>
      </c>
      <c r="J1490" s="75">
        <f t="shared" si="3"/>
        <v>3.5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4.6</v>
      </c>
      <c r="I1491" s="75">
        <f t="shared" si="2"/>
        <v>1.2</v>
      </c>
      <c r="J1491" s="75">
        <f t="shared" si="3"/>
        <v>3.4</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19.04</v>
      </c>
      <c r="I1492" s="75">
        <f t="shared" si="2"/>
        <v>5.1</v>
      </c>
      <c r="J1492" s="75">
        <f t="shared" si="3"/>
        <v>13.94</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24.15</v>
      </c>
      <c r="I1493" s="75">
        <f t="shared" si="2"/>
        <v>6.9</v>
      </c>
      <c r="J1493" s="75">
        <f t="shared" si="3"/>
        <v>17.25</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4.4</v>
      </c>
      <c r="I1494" s="75">
        <f t="shared" si="2"/>
        <v>1.2</v>
      </c>
      <c r="J1494" s="75">
        <f t="shared" si="3"/>
        <v>3.2</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19.04</v>
      </c>
      <c r="I1495" s="75">
        <f t="shared" si="2"/>
        <v>5.1</v>
      </c>
      <c r="J1495" s="75">
        <f t="shared" si="3"/>
        <v>13.94</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10.08</v>
      </c>
      <c r="I1496" s="75">
        <f t="shared" si="2"/>
        <v>2.7</v>
      </c>
      <c r="J1496" s="75">
        <f t="shared" si="3"/>
        <v>7.38</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22.05</v>
      </c>
      <c r="I1497" s="75">
        <f t="shared" si="2"/>
        <v>6.3</v>
      </c>
      <c r="J1497" s="75">
        <f t="shared" si="3"/>
        <v>15.75</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26.88</v>
      </c>
      <c r="I1498" s="75">
        <f t="shared" si="2"/>
        <v>7.2</v>
      </c>
      <c r="J1498" s="75">
        <f t="shared" si="3"/>
        <v>19.68</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6.6</v>
      </c>
      <c r="I1499" s="75">
        <f t="shared" si="2"/>
        <v>1.8</v>
      </c>
      <c r="J1499" s="75">
        <f t="shared" si="3"/>
        <v>4.8</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16.8</v>
      </c>
      <c r="I1500" s="75">
        <f t="shared" si="2"/>
        <v>4.5</v>
      </c>
      <c r="J1500" s="75">
        <f t="shared" si="3"/>
        <v>12.3</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528</v>
      </c>
      <c r="E1501" s="19" t="s">
        <v>500</v>
      </c>
      <c r="F1501" s="25" t="s">
        <v>521</v>
      </c>
      <c r="G1501" s="74">
        <v>0.1</v>
      </c>
      <c r="H1501" s="75">
        <f t="shared" si="1"/>
        <v>26.4</v>
      </c>
      <c r="I1501" s="75">
        <f t="shared" si="2"/>
        <v>7.2</v>
      </c>
      <c r="J1501" s="75">
        <f t="shared" si="3"/>
        <v>19.2</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24.78</v>
      </c>
      <c r="I1502" s="75">
        <f t="shared" si="2"/>
        <v>6.3</v>
      </c>
      <c r="J1502" s="75">
        <f t="shared" si="3"/>
        <v>18.48</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8.05</v>
      </c>
      <c r="I1503" s="75">
        <f t="shared" si="2"/>
        <v>2.1</v>
      </c>
      <c r="J1503" s="75">
        <f t="shared" si="3"/>
        <v>5.95</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12</v>
      </c>
      <c r="I1504" s="75">
        <f t="shared" si="2"/>
        <v>3.6</v>
      </c>
      <c r="J1504" s="75">
        <f t="shared" si="3"/>
        <v>8.4</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528</v>
      </c>
      <c r="E1505" s="19" t="s">
        <v>500</v>
      </c>
      <c r="F1505" s="25" t="s">
        <v>501</v>
      </c>
      <c r="G1505" s="74">
        <v>0.12</v>
      </c>
      <c r="H1505" s="75">
        <f t="shared" si="1"/>
        <v>25.76</v>
      </c>
      <c r="I1505" s="75">
        <f t="shared" si="2"/>
        <v>6.9</v>
      </c>
      <c r="J1505" s="75">
        <f t="shared" si="3"/>
        <v>18.86</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13.2</v>
      </c>
      <c r="I1506" s="75">
        <f t="shared" si="2"/>
        <v>3.6</v>
      </c>
      <c r="J1506" s="75">
        <f t="shared" si="3"/>
        <v>9.6</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15.6</v>
      </c>
      <c r="I1507" s="75">
        <f t="shared" si="2"/>
        <v>3.9</v>
      </c>
      <c r="J1507" s="75">
        <f t="shared" si="3"/>
        <v>11.7</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28</v>
      </c>
      <c r="I1508" s="75">
        <f t="shared" si="2"/>
        <v>8.4</v>
      </c>
      <c r="J1508" s="75">
        <f t="shared" si="3"/>
        <v>19.6</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10.35</v>
      </c>
      <c r="I1509" s="75">
        <f t="shared" si="2"/>
        <v>2.7</v>
      </c>
      <c r="J1509" s="75">
        <f t="shared" si="3"/>
        <v>7.65</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5.25</v>
      </c>
      <c r="I1510" s="75">
        <f t="shared" si="2"/>
        <v>1.5</v>
      </c>
      <c r="J1510" s="75">
        <f t="shared" si="3"/>
        <v>3.75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528</v>
      </c>
      <c r="E1511" s="19" t="s">
        <v>500</v>
      </c>
      <c r="F1511" s="25" t="s">
        <v>515</v>
      </c>
      <c r="G1511" s="74">
        <v>0.15</v>
      </c>
      <c r="H1511" s="75">
        <f t="shared" si="1"/>
        <v>14.95</v>
      </c>
      <c r="I1511" s="75">
        <f t="shared" si="2"/>
        <v>3.9</v>
      </c>
      <c r="J1511" s="75">
        <f t="shared" si="3"/>
        <v>11.05</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31.05</v>
      </c>
      <c r="I1512" s="75">
        <f t="shared" si="2"/>
        <v>8.1</v>
      </c>
      <c r="J1512" s="75">
        <f t="shared" si="3"/>
        <v>22.95</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23</v>
      </c>
      <c r="I1513" s="75">
        <f t="shared" si="2"/>
        <v>6</v>
      </c>
      <c r="J1513" s="75">
        <f t="shared" si="3"/>
        <v>17</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23.52</v>
      </c>
      <c r="I1514" s="75">
        <f t="shared" si="2"/>
        <v>6.3</v>
      </c>
      <c r="J1514" s="75">
        <f t="shared" si="3"/>
        <v>17.22</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5.6</v>
      </c>
      <c r="I1515" s="75">
        <f t="shared" si="2"/>
        <v>1.5</v>
      </c>
      <c r="J1515" s="75">
        <f t="shared" si="3"/>
        <v>4.1</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25</v>
      </c>
      <c r="I1516" s="75">
        <f t="shared" si="2"/>
        <v>7.5</v>
      </c>
      <c r="J1516" s="75">
        <f t="shared" si="3"/>
        <v>17.5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18</v>
      </c>
      <c r="I1517" s="75">
        <f t="shared" si="2"/>
        <v>5.4</v>
      </c>
      <c r="J1517" s="75">
        <f t="shared" si="3"/>
        <v>12.6</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16.5</v>
      </c>
      <c r="I1518" s="75">
        <f t="shared" si="2"/>
        <v>4.5</v>
      </c>
      <c r="J1518" s="75">
        <f t="shared" si="3"/>
        <v>12</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7.08</v>
      </c>
      <c r="I1519" s="75">
        <f t="shared" si="2"/>
        <v>1.8</v>
      </c>
      <c r="J1519" s="75">
        <f t="shared" si="3"/>
        <v>5.28</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528</v>
      </c>
      <c r="E1520" s="19" t="s">
        <v>500</v>
      </c>
      <c r="F1520" s="25" t="s">
        <v>521</v>
      </c>
      <c r="G1520" s="74">
        <v>0.05</v>
      </c>
      <c r="H1520" s="75">
        <f t="shared" si="1"/>
        <v>10.5</v>
      </c>
      <c r="I1520" s="75">
        <f t="shared" si="2"/>
        <v>3</v>
      </c>
      <c r="J1520" s="75">
        <f t="shared" si="3"/>
        <v>7.5</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16.8</v>
      </c>
      <c r="I1521" s="75">
        <f t="shared" si="2"/>
        <v>4.8</v>
      </c>
      <c r="J1521" s="75">
        <f t="shared" si="3"/>
        <v>12</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12.65</v>
      </c>
      <c r="I1522" s="75">
        <f t="shared" si="2"/>
        <v>3.3</v>
      </c>
      <c r="J1522" s="75">
        <f t="shared" si="3"/>
        <v>9.35</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10.8</v>
      </c>
      <c r="I1523" s="75">
        <f t="shared" si="2"/>
        <v>2.7</v>
      </c>
      <c r="J1523" s="75">
        <f t="shared" si="3"/>
        <v>8.1</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8.8</v>
      </c>
      <c r="I1524" s="75">
        <f t="shared" si="2"/>
        <v>2.4</v>
      </c>
      <c r="J1524" s="75">
        <f t="shared" si="3"/>
        <v>6.4</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25.3</v>
      </c>
      <c r="I1525" s="75">
        <f t="shared" si="2"/>
        <v>6.6</v>
      </c>
      <c r="J1525" s="75">
        <f t="shared" si="3"/>
        <v>18.7</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8.96</v>
      </c>
      <c r="I1526" s="75">
        <f t="shared" si="2"/>
        <v>2.4</v>
      </c>
      <c r="J1526" s="75">
        <f t="shared" si="3"/>
        <v>6.56</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528</v>
      </c>
      <c r="E1527" s="19" t="s">
        <v>500</v>
      </c>
      <c r="F1527" s="25" t="s">
        <v>518</v>
      </c>
      <c r="G1527" s="74">
        <v>0.18</v>
      </c>
      <c r="H1527" s="75">
        <f t="shared" si="1"/>
        <v>10.62</v>
      </c>
      <c r="I1527" s="75">
        <f t="shared" si="2"/>
        <v>2.7</v>
      </c>
      <c r="J1527" s="75">
        <f t="shared" si="3"/>
        <v>7.92</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12.32</v>
      </c>
      <c r="I1528" s="75">
        <f t="shared" si="2"/>
        <v>3.3</v>
      </c>
      <c r="J1528" s="75">
        <f t="shared" si="3"/>
        <v>9.02</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19</v>
      </c>
      <c r="I1529" s="75">
        <f t="shared" si="2"/>
        <v>5.7</v>
      </c>
      <c r="J1529" s="75">
        <f t="shared" si="3"/>
        <v>13.3</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528</v>
      </c>
      <c r="E1530" s="19" t="s">
        <v>500</v>
      </c>
      <c r="F1530" s="25" t="s">
        <v>521</v>
      </c>
      <c r="G1530" s="74">
        <v>0.0</v>
      </c>
      <c r="H1530" s="75">
        <f t="shared" si="1"/>
        <v>13</v>
      </c>
      <c r="I1530" s="75">
        <f t="shared" si="2"/>
        <v>3.9</v>
      </c>
      <c r="J1530" s="75">
        <f t="shared" si="3"/>
        <v>9.1</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21.28</v>
      </c>
      <c r="I1531" s="75">
        <f t="shared" si="2"/>
        <v>5.7</v>
      </c>
      <c r="J1531" s="75">
        <f t="shared" si="3"/>
        <v>15.58</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18.7</v>
      </c>
      <c r="I1532" s="75">
        <f t="shared" si="2"/>
        <v>5.1</v>
      </c>
      <c r="J1532" s="75">
        <f t="shared" si="3"/>
        <v>13.6</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13.8</v>
      </c>
      <c r="I1533" s="75">
        <f t="shared" si="2"/>
        <v>3.6</v>
      </c>
      <c r="J1533" s="75">
        <f t="shared" si="3"/>
        <v>10.2</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23</v>
      </c>
      <c r="I1534" s="75">
        <f t="shared" si="2"/>
        <v>6.9</v>
      </c>
      <c r="J1534" s="75">
        <f t="shared" si="3"/>
        <v>16.1</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15.75</v>
      </c>
      <c r="I1535" s="75">
        <f t="shared" si="2"/>
        <v>4.5</v>
      </c>
      <c r="J1535" s="75">
        <f t="shared" si="3"/>
        <v>11.25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14</v>
      </c>
      <c r="I1536" s="75">
        <f t="shared" si="2"/>
        <v>4.2</v>
      </c>
      <c r="J1536" s="75">
        <f t="shared" si="3"/>
        <v>9.8</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24.78</v>
      </c>
      <c r="I1537" s="75">
        <f t="shared" si="2"/>
        <v>6.3</v>
      </c>
      <c r="J1537" s="75">
        <f t="shared" si="3"/>
        <v>18.48</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27.6</v>
      </c>
      <c r="I1538" s="75">
        <f t="shared" si="2"/>
        <v>6.9</v>
      </c>
      <c r="J1538" s="75">
        <f t="shared" si="3"/>
        <v>20.7</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10.62</v>
      </c>
      <c r="I1539" s="75">
        <f t="shared" si="2"/>
        <v>2.7</v>
      </c>
      <c r="J1539" s="75">
        <f t="shared" si="3"/>
        <v>7.92</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28.8</v>
      </c>
      <c r="I1540" s="75">
        <f t="shared" si="2"/>
        <v>7.2</v>
      </c>
      <c r="J1540" s="75">
        <f t="shared" si="3"/>
        <v>21.6</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21</v>
      </c>
      <c r="I1541" s="75">
        <f t="shared" si="2"/>
        <v>6</v>
      </c>
      <c r="J1541" s="75">
        <f t="shared" si="3"/>
        <v>15</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17.85</v>
      </c>
      <c r="I1542" s="75">
        <f t="shared" si="2"/>
        <v>5.1</v>
      </c>
      <c r="J1542" s="75">
        <f t="shared" si="3"/>
        <v>12.75</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24.15</v>
      </c>
      <c r="I1543" s="75">
        <f t="shared" si="2"/>
        <v>6.3</v>
      </c>
      <c r="J1543" s="75">
        <f t="shared" si="3"/>
        <v>17.85</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15.4</v>
      </c>
      <c r="I1544" s="75">
        <f t="shared" si="2"/>
        <v>4.2</v>
      </c>
      <c r="J1544" s="75">
        <f t="shared" si="3"/>
        <v>11.2</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14.3</v>
      </c>
      <c r="I1545" s="75">
        <f t="shared" si="2"/>
        <v>3.9</v>
      </c>
      <c r="J1545" s="75">
        <f t="shared" si="3"/>
        <v>10.4</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24.64</v>
      </c>
      <c r="I1546" s="75">
        <f t="shared" si="2"/>
        <v>6.6</v>
      </c>
      <c r="J1546" s="75">
        <f t="shared" si="3"/>
        <v>18.04</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26.45</v>
      </c>
      <c r="I1547" s="75">
        <f t="shared" si="2"/>
        <v>6.9</v>
      </c>
      <c r="J1547" s="75">
        <f t="shared" si="3"/>
        <v>19.55</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12.6</v>
      </c>
      <c r="I1548" s="75">
        <f t="shared" si="2"/>
        <v>3.6</v>
      </c>
      <c r="J1548" s="75">
        <f t="shared" si="3"/>
        <v>9</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26</v>
      </c>
      <c r="I1549" s="75">
        <f t="shared" si="2"/>
        <v>7.8</v>
      </c>
      <c r="J1549" s="75">
        <f t="shared" si="3"/>
        <v>18.2</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26.25</v>
      </c>
      <c r="I1550" s="75">
        <f t="shared" si="2"/>
        <v>7.5</v>
      </c>
      <c r="J1550" s="75">
        <f t="shared" si="3"/>
        <v>18.75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27.14</v>
      </c>
      <c r="I1551" s="75">
        <f t="shared" si="2"/>
        <v>6.9</v>
      </c>
      <c r="J1551" s="75">
        <f t="shared" si="3"/>
        <v>20.24</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28</v>
      </c>
      <c r="I1552" s="75">
        <f t="shared" si="2"/>
        <v>7.5</v>
      </c>
      <c r="J1552" s="75">
        <f t="shared" si="3"/>
        <v>20.5</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528</v>
      </c>
      <c r="E1553" s="19" t="s">
        <v>500</v>
      </c>
      <c r="F1553" s="25" t="s">
        <v>518</v>
      </c>
      <c r="G1553" s="74">
        <v>0.1</v>
      </c>
      <c r="H1553" s="75">
        <f t="shared" si="1"/>
        <v>26.4</v>
      </c>
      <c r="I1553" s="75">
        <f t="shared" si="2"/>
        <v>7.2</v>
      </c>
      <c r="J1553" s="75">
        <f t="shared" si="3"/>
        <v>19.2</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7.35</v>
      </c>
      <c r="I1554" s="75">
        <f t="shared" si="2"/>
        <v>2.1</v>
      </c>
      <c r="J1554" s="75">
        <f t="shared" si="3"/>
        <v>5.25</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6.6</v>
      </c>
      <c r="I1555" s="75">
        <f t="shared" si="2"/>
        <v>1.8</v>
      </c>
      <c r="J1555" s="75">
        <f t="shared" si="3"/>
        <v>4.8</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6</v>
      </c>
      <c r="I1556" s="75">
        <f t="shared" si="2"/>
        <v>1.8</v>
      </c>
      <c r="J1556" s="75">
        <f t="shared" si="3"/>
        <v>4.2</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25.96</v>
      </c>
      <c r="I1557" s="75">
        <f t="shared" si="2"/>
        <v>6.6</v>
      </c>
      <c r="J1557" s="75">
        <f t="shared" si="3"/>
        <v>19.36</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528</v>
      </c>
      <c r="E1558" s="19" t="s">
        <v>500</v>
      </c>
      <c r="F1558" s="25" t="s">
        <v>501</v>
      </c>
      <c r="G1558" s="74">
        <v>0.18</v>
      </c>
      <c r="H1558" s="75">
        <f t="shared" si="1"/>
        <v>14.16</v>
      </c>
      <c r="I1558" s="75">
        <f t="shared" si="2"/>
        <v>3.6</v>
      </c>
      <c r="J1558" s="75">
        <f t="shared" si="3"/>
        <v>10.56</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27.3</v>
      </c>
      <c r="I1559" s="75">
        <f t="shared" si="2"/>
        <v>7.8</v>
      </c>
      <c r="J1559" s="75">
        <f t="shared" si="3"/>
        <v>19.5</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20</v>
      </c>
      <c r="I1560" s="75">
        <f t="shared" si="2"/>
        <v>6</v>
      </c>
      <c r="J1560" s="75">
        <f t="shared" si="3"/>
        <v>14</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28</v>
      </c>
      <c r="I1561" s="75">
        <f t="shared" si="2"/>
        <v>7.5</v>
      </c>
      <c r="J1561" s="75">
        <f t="shared" si="3"/>
        <v>20.5</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25.3</v>
      </c>
      <c r="I1562" s="75">
        <f t="shared" si="2"/>
        <v>6.6</v>
      </c>
      <c r="J1562" s="75">
        <f t="shared" si="3"/>
        <v>18.7</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33.04</v>
      </c>
      <c r="I1563" s="75">
        <f t="shared" si="2"/>
        <v>8.4</v>
      </c>
      <c r="J1563" s="75">
        <f t="shared" si="3"/>
        <v>24.64</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26.25</v>
      </c>
      <c r="I1564" s="75">
        <f t="shared" si="2"/>
        <v>7.5</v>
      </c>
      <c r="J1564" s="75">
        <f t="shared" si="3"/>
        <v>18.75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9</v>
      </c>
      <c r="I1565" s="75">
        <f t="shared" si="2"/>
        <v>2.7</v>
      </c>
      <c r="J1565" s="75">
        <f t="shared" si="3"/>
        <v>6.3</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4.6</v>
      </c>
      <c r="I1566" s="75">
        <f t="shared" si="2"/>
        <v>1.2</v>
      </c>
      <c r="J1566" s="75">
        <f t="shared" si="3"/>
        <v>3.4</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24.78</v>
      </c>
      <c r="I1567" s="75">
        <f t="shared" si="2"/>
        <v>6.3</v>
      </c>
      <c r="J1567" s="75">
        <f t="shared" si="3"/>
        <v>18.48</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17.7</v>
      </c>
      <c r="I1568" s="75">
        <f t="shared" si="2"/>
        <v>4.5</v>
      </c>
      <c r="J1568" s="75">
        <f t="shared" si="3"/>
        <v>13.2</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8.26</v>
      </c>
      <c r="I1569" s="75">
        <f t="shared" si="2"/>
        <v>2.1</v>
      </c>
      <c r="J1569" s="75">
        <f t="shared" si="3"/>
        <v>6.16</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16.8</v>
      </c>
      <c r="I1570" s="75">
        <f t="shared" si="2"/>
        <v>4.5</v>
      </c>
      <c r="J1570" s="75">
        <f t="shared" si="3"/>
        <v>12.3</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33.04</v>
      </c>
      <c r="I1571" s="75">
        <f t="shared" si="2"/>
        <v>8.4</v>
      </c>
      <c r="J1571" s="75">
        <f t="shared" si="3"/>
        <v>24.64</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12.65</v>
      </c>
      <c r="I1572" s="75">
        <f t="shared" si="2"/>
        <v>3.3</v>
      </c>
      <c r="J1572" s="75">
        <f t="shared" si="3"/>
        <v>9.35</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25.76</v>
      </c>
      <c r="I1573" s="75">
        <f t="shared" si="2"/>
        <v>6.9</v>
      </c>
      <c r="J1573" s="75">
        <f t="shared" si="3"/>
        <v>18.86</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10.5</v>
      </c>
      <c r="I1574" s="75">
        <f t="shared" si="2"/>
        <v>3</v>
      </c>
      <c r="J1574" s="75">
        <f t="shared" si="3"/>
        <v>7.5</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30.68</v>
      </c>
      <c r="I1575" s="75">
        <f t="shared" si="2"/>
        <v>7.8</v>
      </c>
      <c r="J1575" s="75">
        <f t="shared" si="3"/>
        <v>22.88</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18</v>
      </c>
      <c r="I1576" s="75">
        <f t="shared" si="2"/>
        <v>5.4</v>
      </c>
      <c r="J1576" s="75">
        <f t="shared" si="3"/>
        <v>12.6</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29.7</v>
      </c>
      <c r="I1577" s="75">
        <f t="shared" si="2"/>
        <v>8.1</v>
      </c>
      <c r="J1577" s="75">
        <f t="shared" si="3"/>
        <v>21.6</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14.3</v>
      </c>
      <c r="I1578" s="75">
        <f t="shared" si="2"/>
        <v>3.9</v>
      </c>
      <c r="J1578" s="75">
        <f t="shared" si="3"/>
        <v>10.4</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6</v>
      </c>
      <c r="I1579" s="75">
        <f t="shared" si="2"/>
        <v>1.5</v>
      </c>
      <c r="J1579" s="75">
        <f t="shared" si="3"/>
        <v>4.5</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21</v>
      </c>
      <c r="I1580" s="75">
        <f t="shared" si="2"/>
        <v>6</v>
      </c>
      <c r="J1580" s="75">
        <f t="shared" si="3"/>
        <v>15</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27.6</v>
      </c>
      <c r="I1581" s="75">
        <f t="shared" si="2"/>
        <v>7.2</v>
      </c>
      <c r="J1581" s="75">
        <f t="shared" si="3"/>
        <v>20.4</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26.25</v>
      </c>
      <c r="I1582" s="75">
        <f t="shared" si="2"/>
        <v>7.5</v>
      </c>
      <c r="J1582" s="75">
        <f t="shared" si="3"/>
        <v>18.75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13.2</v>
      </c>
      <c r="I1583" s="75">
        <f t="shared" si="2"/>
        <v>3.6</v>
      </c>
      <c r="J1583" s="75">
        <f t="shared" si="3"/>
        <v>9.6</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28.6</v>
      </c>
      <c r="I1584" s="75">
        <f t="shared" si="2"/>
        <v>7.8</v>
      </c>
      <c r="J1584" s="75">
        <f t="shared" si="3"/>
        <v>20.8</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19.8</v>
      </c>
      <c r="I1585" s="75">
        <f t="shared" si="2"/>
        <v>5.4</v>
      </c>
      <c r="J1585" s="75">
        <f t="shared" si="3"/>
        <v>14.4</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27.6</v>
      </c>
      <c r="I1586" s="75">
        <f t="shared" si="2"/>
        <v>7.2</v>
      </c>
      <c r="J1586" s="75">
        <f t="shared" si="3"/>
        <v>20.4</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14.7</v>
      </c>
      <c r="I1587" s="75">
        <f t="shared" si="2"/>
        <v>4.2</v>
      </c>
      <c r="J1587" s="75">
        <f t="shared" si="3"/>
        <v>10.5</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18.4</v>
      </c>
      <c r="I1588" s="75">
        <f t="shared" si="2"/>
        <v>4.8</v>
      </c>
      <c r="J1588" s="75">
        <f t="shared" si="3"/>
        <v>13.6</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528</v>
      </c>
      <c r="E1589" s="19" t="s">
        <v>500</v>
      </c>
      <c r="F1589" s="25" t="s">
        <v>521</v>
      </c>
      <c r="G1589" s="74">
        <v>0.18</v>
      </c>
      <c r="H1589" s="75">
        <f t="shared" si="1"/>
        <v>24.78</v>
      </c>
      <c r="I1589" s="75">
        <f t="shared" si="2"/>
        <v>6.3</v>
      </c>
      <c r="J1589" s="75">
        <f t="shared" si="3"/>
        <v>18.48</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15.6</v>
      </c>
      <c r="I1590" s="75">
        <f t="shared" si="2"/>
        <v>3.9</v>
      </c>
      <c r="J1590" s="75">
        <f t="shared" si="3"/>
        <v>11.7</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12.65</v>
      </c>
      <c r="I1591" s="75">
        <f t="shared" si="2"/>
        <v>3.3</v>
      </c>
      <c r="J1591" s="75">
        <f t="shared" si="3"/>
        <v>9.35</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18.4</v>
      </c>
      <c r="I1592" s="75">
        <f t="shared" si="2"/>
        <v>4.8</v>
      </c>
      <c r="J1592" s="75">
        <f t="shared" si="3"/>
        <v>13.6</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4.4</v>
      </c>
      <c r="I1593" s="75">
        <f t="shared" si="2"/>
        <v>1.2</v>
      </c>
      <c r="J1593" s="75">
        <f t="shared" si="3"/>
        <v>3.2</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17.85</v>
      </c>
      <c r="I1594" s="75">
        <f t="shared" si="2"/>
        <v>5.1</v>
      </c>
      <c r="J1594" s="75">
        <f t="shared" si="3"/>
        <v>12.75</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21.6</v>
      </c>
      <c r="I1595" s="75">
        <f t="shared" si="2"/>
        <v>5.4</v>
      </c>
      <c r="J1595" s="75">
        <f t="shared" si="3"/>
        <v>16.2</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32.2</v>
      </c>
      <c r="I1596" s="75">
        <f t="shared" si="2"/>
        <v>8.4</v>
      </c>
      <c r="J1596" s="75">
        <f t="shared" si="3"/>
        <v>23.8</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26.4</v>
      </c>
      <c r="I1597" s="75">
        <f t="shared" si="2"/>
        <v>7.2</v>
      </c>
      <c r="J1597" s="75">
        <f t="shared" si="3"/>
        <v>19.2</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11</v>
      </c>
      <c r="I1598" s="75">
        <f t="shared" si="2"/>
        <v>3</v>
      </c>
      <c r="J1598" s="75">
        <f t="shared" si="3"/>
        <v>8</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20.7</v>
      </c>
      <c r="I1599" s="75">
        <f t="shared" si="2"/>
        <v>5.4</v>
      </c>
      <c r="J1599" s="75">
        <f t="shared" si="3"/>
        <v>15.3</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29.5</v>
      </c>
      <c r="I1600" s="75">
        <f t="shared" si="2"/>
        <v>7.5</v>
      </c>
      <c r="J1600" s="75">
        <f t="shared" si="3"/>
        <v>22</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24.78</v>
      </c>
      <c r="I1601" s="75">
        <f t="shared" si="2"/>
        <v>6.3</v>
      </c>
      <c r="J1601" s="75">
        <f t="shared" si="3"/>
        <v>18.48</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15</v>
      </c>
      <c r="I1602" s="75">
        <f t="shared" si="2"/>
        <v>4.5</v>
      </c>
      <c r="J1602" s="75">
        <f t="shared" si="3"/>
        <v>10.5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30</v>
      </c>
      <c r="I1603" s="75">
        <f t="shared" si="2"/>
        <v>7.5</v>
      </c>
      <c r="J1603" s="75">
        <f t="shared" si="3"/>
        <v>22.5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23.6</v>
      </c>
      <c r="I1604" s="75">
        <f t="shared" si="2"/>
        <v>6</v>
      </c>
      <c r="J1604" s="75">
        <f t="shared" si="3"/>
        <v>17.6</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24.15</v>
      </c>
      <c r="I1605" s="75">
        <f t="shared" si="2"/>
        <v>6.3</v>
      </c>
      <c r="J1605" s="75">
        <f t="shared" si="3"/>
        <v>17.85</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20</v>
      </c>
      <c r="I1606" s="75">
        <f t="shared" si="2"/>
        <v>6</v>
      </c>
      <c r="J1606" s="75">
        <f t="shared" si="3"/>
        <v>14</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12</v>
      </c>
      <c r="I1607" s="75">
        <f t="shared" si="2"/>
        <v>3</v>
      </c>
      <c r="J1607" s="75">
        <f t="shared" si="3"/>
        <v>9</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15.75</v>
      </c>
      <c r="I1608" s="75">
        <f t="shared" si="2"/>
        <v>4.5</v>
      </c>
      <c r="J1608" s="75">
        <f t="shared" si="3"/>
        <v>11.25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22.42</v>
      </c>
      <c r="I1609" s="75">
        <f t="shared" si="2"/>
        <v>5.7</v>
      </c>
      <c r="J1609" s="75">
        <f t="shared" si="3"/>
        <v>16.72</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11</v>
      </c>
      <c r="I1610" s="75">
        <f t="shared" si="2"/>
        <v>3</v>
      </c>
      <c r="J1610" s="75">
        <f t="shared" si="3"/>
        <v>8</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14.4</v>
      </c>
      <c r="I1611" s="75">
        <f t="shared" si="2"/>
        <v>3.6</v>
      </c>
      <c r="J1611" s="75">
        <f t="shared" si="3"/>
        <v>10.8</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29.9</v>
      </c>
      <c r="I1612" s="75">
        <f t="shared" si="2"/>
        <v>7.8</v>
      </c>
      <c r="J1612" s="75">
        <f t="shared" si="3"/>
        <v>22.1</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12.32</v>
      </c>
      <c r="I1613" s="75">
        <f t="shared" si="2"/>
        <v>3.3</v>
      </c>
      <c r="J1613" s="75">
        <f t="shared" si="3"/>
        <v>9.02</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11</v>
      </c>
      <c r="I1614" s="75">
        <f t="shared" si="2"/>
        <v>3.3</v>
      </c>
      <c r="J1614" s="75">
        <f t="shared" si="3"/>
        <v>7.7</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9.6</v>
      </c>
      <c r="I1615" s="75">
        <f t="shared" si="2"/>
        <v>2.4</v>
      </c>
      <c r="J1615" s="75">
        <f t="shared" si="3"/>
        <v>7.2</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32.4</v>
      </c>
      <c r="I1616" s="75">
        <f t="shared" si="2"/>
        <v>8.1</v>
      </c>
      <c r="J1616" s="75">
        <f t="shared" si="3"/>
        <v>24.3</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25.2</v>
      </c>
      <c r="I1617" s="75">
        <f t="shared" si="2"/>
        <v>6.3</v>
      </c>
      <c r="J1617" s="75">
        <f t="shared" si="3"/>
        <v>18.9</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4.72</v>
      </c>
      <c r="I1618" s="75">
        <f t="shared" si="2"/>
        <v>1.2</v>
      </c>
      <c r="J1618" s="75">
        <f t="shared" si="3"/>
        <v>3.52</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528</v>
      </c>
      <c r="E1619" s="19" t="s">
        <v>500</v>
      </c>
      <c r="F1619" s="25" t="s">
        <v>521</v>
      </c>
      <c r="G1619" s="74">
        <v>0.1</v>
      </c>
      <c r="H1619" s="75">
        <f t="shared" si="1"/>
        <v>16.5</v>
      </c>
      <c r="I1619" s="75">
        <f t="shared" si="2"/>
        <v>4.5</v>
      </c>
      <c r="J1619" s="75">
        <f t="shared" si="3"/>
        <v>12</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25</v>
      </c>
      <c r="I1620" s="75">
        <f t="shared" si="2"/>
        <v>7.5</v>
      </c>
      <c r="J1620" s="75">
        <f t="shared" si="3"/>
        <v>17.5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28</v>
      </c>
      <c r="I1621" s="75">
        <f t="shared" si="2"/>
        <v>7.5</v>
      </c>
      <c r="J1621" s="75">
        <f t="shared" si="3"/>
        <v>20.5</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31.36</v>
      </c>
      <c r="I1622" s="75">
        <f t="shared" si="2"/>
        <v>8.4</v>
      </c>
      <c r="J1622" s="75">
        <f t="shared" si="3"/>
        <v>22.96</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7.2</v>
      </c>
      <c r="I1623" s="75">
        <f t="shared" si="2"/>
        <v>1.8</v>
      </c>
      <c r="J1623" s="75">
        <f t="shared" si="3"/>
        <v>5.4</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19.8</v>
      </c>
      <c r="I1624" s="75">
        <f t="shared" si="2"/>
        <v>5.4</v>
      </c>
      <c r="J1624" s="75">
        <f t="shared" si="3"/>
        <v>14.4</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25.3</v>
      </c>
      <c r="I1625" s="75">
        <f t="shared" si="2"/>
        <v>6.6</v>
      </c>
      <c r="J1625" s="75">
        <f t="shared" si="3"/>
        <v>18.7</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10.35</v>
      </c>
      <c r="I1626" s="75">
        <f t="shared" si="2"/>
        <v>2.7</v>
      </c>
      <c r="J1626" s="75">
        <f t="shared" si="3"/>
        <v>7.65</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31.05</v>
      </c>
      <c r="I1627" s="75">
        <f t="shared" si="2"/>
        <v>8.1</v>
      </c>
      <c r="J1627" s="75">
        <f t="shared" si="3"/>
        <v>22.95</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13.65</v>
      </c>
      <c r="I1628" s="75">
        <f t="shared" si="2"/>
        <v>3.9</v>
      </c>
      <c r="J1628" s="75">
        <f t="shared" si="3"/>
        <v>9.75</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14.56</v>
      </c>
      <c r="I1629" s="75">
        <f t="shared" si="2"/>
        <v>3.9</v>
      </c>
      <c r="J1629" s="75">
        <f t="shared" si="3"/>
        <v>10.66</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26</v>
      </c>
      <c r="I1630" s="75">
        <f t="shared" si="2"/>
        <v>7.8</v>
      </c>
      <c r="J1630" s="75">
        <f t="shared" si="3"/>
        <v>18.2</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24.2</v>
      </c>
      <c r="I1631" s="75">
        <f t="shared" si="2"/>
        <v>6.6</v>
      </c>
      <c r="J1631" s="75">
        <f t="shared" si="3"/>
        <v>17.6</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12.65</v>
      </c>
      <c r="I1632" s="75">
        <f t="shared" si="2"/>
        <v>3.3</v>
      </c>
      <c r="J1632" s="75">
        <f t="shared" si="3"/>
        <v>9.35</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19</v>
      </c>
      <c r="I1633" s="75">
        <f t="shared" si="2"/>
        <v>5.7</v>
      </c>
      <c r="J1633" s="75">
        <f t="shared" si="3"/>
        <v>13.3</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12</v>
      </c>
      <c r="I1634" s="75">
        <f t="shared" si="2"/>
        <v>3.6</v>
      </c>
      <c r="J1634" s="75">
        <f t="shared" si="3"/>
        <v>8.4</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20</v>
      </c>
      <c r="I1635" s="75">
        <f t="shared" si="2"/>
        <v>6</v>
      </c>
      <c r="J1635" s="75">
        <f t="shared" si="3"/>
        <v>14</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4.6</v>
      </c>
      <c r="I1636" s="75">
        <f t="shared" si="2"/>
        <v>1.2</v>
      </c>
      <c r="J1636" s="75">
        <f t="shared" si="3"/>
        <v>3.4</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6.9</v>
      </c>
      <c r="I1637" s="75">
        <f t="shared" si="2"/>
        <v>1.8</v>
      </c>
      <c r="J1637" s="75">
        <f t="shared" si="3"/>
        <v>5.1</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28.6</v>
      </c>
      <c r="I1638" s="75">
        <f t="shared" si="2"/>
        <v>7.8</v>
      </c>
      <c r="J1638" s="75">
        <f t="shared" si="3"/>
        <v>20.8</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17.6</v>
      </c>
      <c r="I1639" s="75">
        <f t="shared" si="2"/>
        <v>4.8</v>
      </c>
      <c r="J1639" s="75">
        <f t="shared" si="3"/>
        <v>12.8</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22.05</v>
      </c>
      <c r="I1640" s="75">
        <f t="shared" si="2"/>
        <v>6.3</v>
      </c>
      <c r="J1640" s="75">
        <f t="shared" si="3"/>
        <v>15.75</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528</v>
      </c>
      <c r="E1641" s="19" t="s">
        <v>500</v>
      </c>
      <c r="F1641" s="25" t="s">
        <v>515</v>
      </c>
      <c r="G1641" s="74">
        <v>0.2</v>
      </c>
      <c r="H1641" s="75">
        <f t="shared" si="1"/>
        <v>14.4</v>
      </c>
      <c r="I1641" s="75">
        <f t="shared" si="2"/>
        <v>3.6</v>
      </c>
      <c r="J1641" s="75">
        <f t="shared" si="3"/>
        <v>10.8</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14.56</v>
      </c>
      <c r="I1642" s="75">
        <f t="shared" si="2"/>
        <v>3.9</v>
      </c>
      <c r="J1642" s="75">
        <f t="shared" si="3"/>
        <v>10.66</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31.05</v>
      </c>
      <c r="I1643" s="75">
        <f t="shared" si="2"/>
        <v>8.1</v>
      </c>
      <c r="J1643" s="75">
        <f t="shared" si="3"/>
        <v>22.95</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9.44</v>
      </c>
      <c r="I1644" s="75">
        <f t="shared" si="2"/>
        <v>2.4</v>
      </c>
      <c r="J1644" s="75">
        <f t="shared" si="3"/>
        <v>7.04</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528</v>
      </c>
      <c r="E1645" s="19" t="s">
        <v>500</v>
      </c>
      <c r="F1645" s="25" t="s">
        <v>515</v>
      </c>
      <c r="G1645" s="74">
        <v>0.12</v>
      </c>
      <c r="H1645" s="75">
        <f t="shared" si="1"/>
        <v>25.76</v>
      </c>
      <c r="I1645" s="75">
        <f t="shared" si="2"/>
        <v>6.9</v>
      </c>
      <c r="J1645" s="75">
        <f t="shared" si="3"/>
        <v>18.86</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528</v>
      </c>
      <c r="E1646" s="19" t="s">
        <v>500</v>
      </c>
      <c r="F1646" s="25" t="s">
        <v>515</v>
      </c>
      <c r="G1646" s="74">
        <v>0.05</v>
      </c>
      <c r="H1646" s="75">
        <f t="shared" si="1"/>
        <v>13.65</v>
      </c>
      <c r="I1646" s="75">
        <f t="shared" si="2"/>
        <v>3.9</v>
      </c>
      <c r="J1646" s="75">
        <f t="shared" si="3"/>
        <v>9.75</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21</v>
      </c>
      <c r="I1647" s="75">
        <f t="shared" si="2"/>
        <v>6</v>
      </c>
      <c r="J1647" s="75">
        <f t="shared" si="3"/>
        <v>15</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4.72</v>
      </c>
      <c r="I1648" s="75">
        <f t="shared" si="2"/>
        <v>1.2</v>
      </c>
      <c r="J1648" s="75">
        <f t="shared" si="3"/>
        <v>3.52</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27.6</v>
      </c>
      <c r="I1649" s="75">
        <f t="shared" si="2"/>
        <v>6.9</v>
      </c>
      <c r="J1649" s="75">
        <f t="shared" si="3"/>
        <v>20.7</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30.24</v>
      </c>
      <c r="I1650" s="75">
        <f t="shared" si="2"/>
        <v>8.1</v>
      </c>
      <c r="J1650" s="75">
        <f t="shared" si="3"/>
        <v>22.14</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528</v>
      </c>
      <c r="E1651" s="19" t="s">
        <v>500</v>
      </c>
      <c r="F1651" s="25" t="s">
        <v>501</v>
      </c>
      <c r="G1651" s="74">
        <v>0.18</v>
      </c>
      <c r="H1651" s="75">
        <f t="shared" si="1"/>
        <v>28.32</v>
      </c>
      <c r="I1651" s="75">
        <f t="shared" si="2"/>
        <v>7.2</v>
      </c>
      <c r="J1651" s="75">
        <f t="shared" si="3"/>
        <v>21.12</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20.7</v>
      </c>
      <c r="I1652" s="75">
        <f t="shared" si="2"/>
        <v>5.4</v>
      </c>
      <c r="J1652" s="75">
        <f t="shared" si="3"/>
        <v>15.3</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5.6</v>
      </c>
      <c r="I1653" s="75">
        <f t="shared" si="2"/>
        <v>1.5</v>
      </c>
      <c r="J1653" s="75">
        <f t="shared" si="3"/>
        <v>4.1</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28.32</v>
      </c>
      <c r="I1654" s="75">
        <f t="shared" si="2"/>
        <v>7.2</v>
      </c>
      <c r="J1654" s="75">
        <f t="shared" si="3"/>
        <v>21.12</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12</v>
      </c>
      <c r="I1655" s="75">
        <f t="shared" si="2"/>
        <v>3.6</v>
      </c>
      <c r="J1655" s="75">
        <f t="shared" si="3"/>
        <v>8.4</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528</v>
      </c>
      <c r="E1656" s="19" t="s">
        <v>500</v>
      </c>
      <c r="F1656" s="25" t="s">
        <v>521</v>
      </c>
      <c r="G1656" s="74">
        <v>0.2</v>
      </c>
      <c r="H1656" s="75">
        <f t="shared" si="1"/>
        <v>22.8</v>
      </c>
      <c r="I1656" s="75">
        <f t="shared" si="2"/>
        <v>5.7</v>
      </c>
      <c r="J1656" s="75">
        <f t="shared" si="3"/>
        <v>17.1</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23.1</v>
      </c>
      <c r="I1657" s="75">
        <f t="shared" si="2"/>
        <v>6.3</v>
      </c>
      <c r="J1657" s="75">
        <f t="shared" si="3"/>
        <v>16.8</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27.14</v>
      </c>
      <c r="I1658" s="75">
        <f t="shared" si="2"/>
        <v>6.9</v>
      </c>
      <c r="J1658" s="75">
        <f t="shared" si="3"/>
        <v>20.24</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4.8</v>
      </c>
      <c r="I1659" s="75">
        <f t="shared" si="2"/>
        <v>1.2</v>
      </c>
      <c r="J1659" s="75">
        <f t="shared" si="3"/>
        <v>3.6</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28.75</v>
      </c>
      <c r="I1660" s="75">
        <f t="shared" si="2"/>
        <v>7.5</v>
      </c>
      <c r="J1660" s="75">
        <f t="shared" si="3"/>
        <v>21.25</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528</v>
      </c>
      <c r="E1661" s="19" t="s">
        <v>500</v>
      </c>
      <c r="F1661" s="25" t="s">
        <v>501</v>
      </c>
      <c r="G1661" s="74">
        <v>0.05</v>
      </c>
      <c r="H1661" s="75">
        <f t="shared" si="1"/>
        <v>5.25</v>
      </c>
      <c r="I1661" s="75">
        <f t="shared" si="2"/>
        <v>1.5</v>
      </c>
      <c r="J1661" s="75">
        <f t="shared" si="3"/>
        <v>3.75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22</v>
      </c>
      <c r="I1662" s="75">
        <f t="shared" si="2"/>
        <v>6</v>
      </c>
      <c r="J1662" s="75">
        <f t="shared" si="3"/>
        <v>16</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28.32</v>
      </c>
      <c r="I1663" s="75">
        <f t="shared" si="2"/>
        <v>7.2</v>
      </c>
      <c r="J1663" s="75">
        <f t="shared" si="3"/>
        <v>21.12</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19.04</v>
      </c>
      <c r="I1664" s="75">
        <f t="shared" si="2"/>
        <v>5.1</v>
      </c>
      <c r="J1664" s="75">
        <f t="shared" si="3"/>
        <v>13.94</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15.75</v>
      </c>
      <c r="I1665" s="75">
        <f t="shared" si="2"/>
        <v>4.5</v>
      </c>
      <c r="J1665" s="75">
        <f t="shared" si="3"/>
        <v>11.25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21</v>
      </c>
      <c r="I1666" s="75">
        <f t="shared" si="2"/>
        <v>6</v>
      </c>
      <c r="J1666" s="75">
        <f t="shared" si="3"/>
        <v>15</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33.04</v>
      </c>
      <c r="I1667" s="75">
        <f t="shared" si="2"/>
        <v>8.4</v>
      </c>
      <c r="J1667" s="75">
        <f t="shared" si="3"/>
        <v>24.64</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24</v>
      </c>
      <c r="I1668" s="75">
        <f t="shared" si="2"/>
        <v>7.2</v>
      </c>
      <c r="J1668" s="75">
        <f t="shared" si="3"/>
        <v>16.8</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5.9</v>
      </c>
      <c r="I1669" s="75">
        <f t="shared" si="2"/>
        <v>1.5</v>
      </c>
      <c r="J1669" s="75">
        <f t="shared" si="3"/>
        <v>4.4</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29.7</v>
      </c>
      <c r="I1670" s="75">
        <f t="shared" si="2"/>
        <v>8.1</v>
      </c>
      <c r="J1670" s="75">
        <f t="shared" si="3"/>
        <v>21.6</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11.5</v>
      </c>
      <c r="I1671" s="75">
        <f t="shared" si="2"/>
        <v>3</v>
      </c>
      <c r="J1671" s="75">
        <f t="shared" si="3"/>
        <v>8.5</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16.8</v>
      </c>
      <c r="I1672" s="75">
        <f t="shared" si="2"/>
        <v>4.8</v>
      </c>
      <c r="J1672" s="75">
        <f t="shared" si="3"/>
        <v>12</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21.85</v>
      </c>
      <c r="I1673" s="75">
        <f t="shared" si="2"/>
        <v>5.7</v>
      </c>
      <c r="J1673" s="75">
        <f t="shared" si="3"/>
        <v>16.15</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21.28</v>
      </c>
      <c r="I1674" s="75">
        <f t="shared" si="2"/>
        <v>5.7</v>
      </c>
      <c r="J1674" s="75">
        <f t="shared" si="3"/>
        <v>15.58</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13.2</v>
      </c>
      <c r="I1675" s="75">
        <f t="shared" si="2"/>
        <v>3.6</v>
      </c>
      <c r="J1675" s="75">
        <f t="shared" si="3"/>
        <v>9.6</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32.2</v>
      </c>
      <c r="I1676" s="75">
        <f t="shared" si="2"/>
        <v>8.4</v>
      </c>
      <c r="J1676" s="75">
        <f t="shared" si="3"/>
        <v>23.8</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5.5</v>
      </c>
      <c r="I1677" s="75">
        <f t="shared" si="2"/>
        <v>1.5</v>
      </c>
      <c r="J1677" s="75">
        <f t="shared" si="3"/>
        <v>4</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27.14</v>
      </c>
      <c r="I1678" s="75">
        <f t="shared" si="2"/>
        <v>6.9</v>
      </c>
      <c r="J1678" s="75">
        <f t="shared" si="3"/>
        <v>20.24</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29.4</v>
      </c>
      <c r="I1679" s="75">
        <f t="shared" si="2"/>
        <v>8.4</v>
      </c>
      <c r="J1679" s="75">
        <f t="shared" si="3"/>
        <v>21</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29.5</v>
      </c>
      <c r="I1680" s="75">
        <f t="shared" si="2"/>
        <v>7.5</v>
      </c>
      <c r="J1680" s="75">
        <f t="shared" si="3"/>
        <v>22</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528</v>
      </c>
      <c r="E1681" s="19" t="s">
        <v>500</v>
      </c>
      <c r="F1681" s="25" t="s">
        <v>501</v>
      </c>
      <c r="G1681" s="74">
        <v>0.12</v>
      </c>
      <c r="H1681" s="75">
        <f t="shared" si="1"/>
        <v>21.28</v>
      </c>
      <c r="I1681" s="75">
        <f t="shared" si="2"/>
        <v>5.7</v>
      </c>
      <c r="J1681" s="75">
        <f t="shared" si="3"/>
        <v>15.58</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29.12</v>
      </c>
      <c r="I1682" s="75">
        <f t="shared" si="2"/>
        <v>7.8</v>
      </c>
      <c r="J1682" s="75">
        <f t="shared" si="3"/>
        <v>21.32</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14.95</v>
      </c>
      <c r="I1683" s="75">
        <f t="shared" si="2"/>
        <v>3.9</v>
      </c>
      <c r="J1683" s="75">
        <f t="shared" si="3"/>
        <v>11.05</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29.4</v>
      </c>
      <c r="I1684" s="75">
        <f t="shared" si="2"/>
        <v>8.4</v>
      </c>
      <c r="J1684" s="75">
        <f t="shared" si="3"/>
        <v>21</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14.3</v>
      </c>
      <c r="I1685" s="75">
        <f t="shared" si="2"/>
        <v>3.9</v>
      </c>
      <c r="J1685" s="75">
        <f t="shared" si="3"/>
        <v>10.4</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15</v>
      </c>
      <c r="I1686" s="75">
        <f t="shared" si="2"/>
        <v>4.5</v>
      </c>
      <c r="J1686" s="75">
        <f t="shared" si="3"/>
        <v>10.5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22.05</v>
      </c>
      <c r="I1687" s="75">
        <f t="shared" si="2"/>
        <v>6.3</v>
      </c>
      <c r="J1687" s="75">
        <f t="shared" si="3"/>
        <v>15.75</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29.5</v>
      </c>
      <c r="I1688" s="75">
        <f t="shared" si="2"/>
        <v>7.5</v>
      </c>
      <c r="J1688" s="75">
        <f t="shared" si="3"/>
        <v>22</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16</v>
      </c>
      <c r="I1689" s="75">
        <f t="shared" si="2"/>
        <v>4.8</v>
      </c>
      <c r="J1689" s="75">
        <f t="shared" si="3"/>
        <v>11.2</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17.7</v>
      </c>
      <c r="I1690" s="75">
        <f t="shared" si="2"/>
        <v>4.5</v>
      </c>
      <c r="J1690" s="75">
        <f t="shared" si="3"/>
        <v>13.2</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13</v>
      </c>
      <c r="I1691" s="75">
        <f t="shared" si="2"/>
        <v>3.9</v>
      </c>
      <c r="J1691" s="75">
        <f t="shared" si="3"/>
        <v>9.1</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10</v>
      </c>
      <c r="I1692" s="75">
        <f t="shared" si="2"/>
        <v>3</v>
      </c>
      <c r="J1692" s="75">
        <f t="shared" si="3"/>
        <v>7</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16.8</v>
      </c>
      <c r="I1693" s="75">
        <f t="shared" si="2"/>
        <v>4.5</v>
      </c>
      <c r="J1693" s="75">
        <f t="shared" si="3"/>
        <v>12.3</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18.88</v>
      </c>
      <c r="I1694" s="75">
        <f t="shared" si="2"/>
        <v>4.8</v>
      </c>
      <c r="J1694" s="75">
        <f t="shared" si="3"/>
        <v>14.08</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21.24</v>
      </c>
      <c r="I1695" s="75">
        <f t="shared" si="2"/>
        <v>5.4</v>
      </c>
      <c r="J1695" s="75">
        <f t="shared" si="3"/>
        <v>15.84</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6.3</v>
      </c>
      <c r="I1696" s="75">
        <f t="shared" si="2"/>
        <v>1.8</v>
      </c>
      <c r="J1696" s="75">
        <f t="shared" si="3"/>
        <v>4.5</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24</v>
      </c>
      <c r="I1697" s="75">
        <f t="shared" si="2"/>
        <v>7.2</v>
      </c>
      <c r="J1697" s="75">
        <f t="shared" si="3"/>
        <v>16.8</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13</v>
      </c>
      <c r="I1698" s="75">
        <f t="shared" si="2"/>
        <v>3.9</v>
      </c>
      <c r="J1698" s="75">
        <f t="shared" si="3"/>
        <v>9.1</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6.3</v>
      </c>
      <c r="I1699" s="75">
        <f t="shared" si="2"/>
        <v>1.8</v>
      </c>
      <c r="J1699" s="75">
        <f t="shared" si="3"/>
        <v>4.5</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11.2</v>
      </c>
      <c r="I1700" s="75">
        <f t="shared" si="2"/>
        <v>3</v>
      </c>
      <c r="J1700" s="75">
        <f t="shared" si="3"/>
        <v>8.2</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22.4</v>
      </c>
      <c r="I1701" s="75">
        <f t="shared" si="2"/>
        <v>6</v>
      </c>
      <c r="J1701" s="75">
        <f t="shared" si="3"/>
        <v>16.4</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28.8</v>
      </c>
      <c r="I1702" s="75">
        <f t="shared" si="2"/>
        <v>7.2</v>
      </c>
      <c r="J1702" s="75">
        <f t="shared" si="3"/>
        <v>21.6</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18.88</v>
      </c>
      <c r="I1703" s="75">
        <f t="shared" si="2"/>
        <v>4.8</v>
      </c>
      <c r="J1703" s="75">
        <f t="shared" si="3"/>
        <v>14.08</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28.8</v>
      </c>
      <c r="I1704" s="75">
        <f t="shared" si="2"/>
        <v>7.2</v>
      </c>
      <c r="J1704" s="75">
        <f t="shared" si="3"/>
        <v>21.6</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22.4</v>
      </c>
      <c r="I1705" s="75">
        <f t="shared" si="2"/>
        <v>6</v>
      </c>
      <c r="J1705" s="75">
        <f t="shared" si="3"/>
        <v>16.4</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29.9</v>
      </c>
      <c r="I1706" s="75">
        <f t="shared" si="2"/>
        <v>7.8</v>
      </c>
      <c r="J1706" s="75">
        <f t="shared" si="3"/>
        <v>22.1</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20</v>
      </c>
      <c r="I1707" s="75">
        <f t="shared" si="2"/>
        <v>6</v>
      </c>
      <c r="J1707" s="75">
        <f t="shared" si="3"/>
        <v>14</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13</v>
      </c>
      <c r="I1708" s="75">
        <f t="shared" si="2"/>
        <v>3.9</v>
      </c>
      <c r="J1708" s="75">
        <f t="shared" si="3"/>
        <v>9.1</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10.8</v>
      </c>
      <c r="I1709" s="75">
        <f t="shared" si="2"/>
        <v>2.7</v>
      </c>
      <c r="J1709" s="75">
        <f t="shared" si="3"/>
        <v>8.1</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15</v>
      </c>
      <c r="I1710" s="75">
        <f t="shared" si="2"/>
        <v>4.5</v>
      </c>
      <c r="J1710" s="75">
        <f t="shared" si="3"/>
        <v>10.5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22</v>
      </c>
      <c r="I1711" s="75">
        <f t="shared" si="2"/>
        <v>6.6</v>
      </c>
      <c r="J1711" s="75">
        <f t="shared" si="3"/>
        <v>15.4</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23.6</v>
      </c>
      <c r="I1712" s="75">
        <f t="shared" si="2"/>
        <v>6</v>
      </c>
      <c r="J1712" s="75">
        <f t="shared" si="3"/>
        <v>17.6</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14.95</v>
      </c>
      <c r="I1713" s="75">
        <f t="shared" si="2"/>
        <v>3.9</v>
      </c>
      <c r="J1713" s="75">
        <f t="shared" si="3"/>
        <v>11.05</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6.3</v>
      </c>
      <c r="I1714" s="75">
        <f t="shared" si="2"/>
        <v>1.8</v>
      </c>
      <c r="J1714" s="75">
        <f t="shared" si="3"/>
        <v>4.5</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24.15</v>
      </c>
      <c r="I1715" s="75">
        <f t="shared" si="2"/>
        <v>6.3</v>
      </c>
      <c r="J1715" s="75">
        <f t="shared" si="3"/>
        <v>17.85</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18</v>
      </c>
      <c r="I1716" s="75">
        <f t="shared" si="2"/>
        <v>4.5</v>
      </c>
      <c r="J1716" s="75">
        <f t="shared" si="3"/>
        <v>13.5</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4.72</v>
      </c>
      <c r="I1717" s="75">
        <f t="shared" si="2"/>
        <v>1.2</v>
      </c>
      <c r="J1717" s="75">
        <f t="shared" si="3"/>
        <v>3.52</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5.6</v>
      </c>
      <c r="I1718" s="75">
        <f t="shared" si="2"/>
        <v>1.5</v>
      </c>
      <c r="J1718" s="75">
        <f t="shared" si="3"/>
        <v>4.1</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14.95</v>
      </c>
      <c r="I1719" s="75">
        <f t="shared" si="2"/>
        <v>3.9</v>
      </c>
      <c r="J1719" s="75">
        <f t="shared" si="3"/>
        <v>11.05</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29.9</v>
      </c>
      <c r="I1720" s="75">
        <f t="shared" si="2"/>
        <v>7.8</v>
      </c>
      <c r="J1720" s="75">
        <f t="shared" si="3"/>
        <v>22.1</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8.26</v>
      </c>
      <c r="I1721" s="75">
        <f t="shared" si="2"/>
        <v>2.1</v>
      </c>
      <c r="J1721" s="75">
        <f t="shared" si="3"/>
        <v>6.16</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26</v>
      </c>
      <c r="I1722" s="75">
        <f t="shared" si="2"/>
        <v>7.8</v>
      </c>
      <c r="J1722" s="75">
        <f t="shared" si="3"/>
        <v>18.2</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8.26</v>
      </c>
      <c r="I1723" s="75">
        <f t="shared" si="2"/>
        <v>2.1</v>
      </c>
      <c r="J1723" s="75">
        <f t="shared" si="3"/>
        <v>6.16</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528</v>
      </c>
      <c r="E1724" s="19" t="s">
        <v>500</v>
      </c>
      <c r="F1724" s="25" t="s">
        <v>501</v>
      </c>
      <c r="G1724" s="74">
        <v>0.12</v>
      </c>
      <c r="H1724" s="75">
        <f t="shared" si="1"/>
        <v>16.8</v>
      </c>
      <c r="I1724" s="75">
        <f t="shared" si="2"/>
        <v>4.5</v>
      </c>
      <c r="J1724" s="75">
        <f t="shared" si="3"/>
        <v>12.3</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12</v>
      </c>
      <c r="I1725" s="75">
        <f t="shared" si="2"/>
        <v>3</v>
      </c>
      <c r="J1725" s="75">
        <f t="shared" si="3"/>
        <v>9</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25.3</v>
      </c>
      <c r="I1726" s="75">
        <f t="shared" si="2"/>
        <v>6.9</v>
      </c>
      <c r="J1726" s="75">
        <f t="shared" si="3"/>
        <v>18.4</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21</v>
      </c>
      <c r="I1727" s="75">
        <f t="shared" si="2"/>
        <v>6</v>
      </c>
      <c r="J1727" s="75">
        <f t="shared" si="3"/>
        <v>15</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528</v>
      </c>
      <c r="E1728" s="19" t="s">
        <v>500</v>
      </c>
      <c r="F1728" s="25" t="s">
        <v>501</v>
      </c>
      <c r="G1728" s="74">
        <v>0.0</v>
      </c>
      <c r="H1728" s="75">
        <f t="shared" si="1"/>
        <v>16</v>
      </c>
      <c r="I1728" s="75">
        <f t="shared" si="2"/>
        <v>4.8</v>
      </c>
      <c r="J1728" s="75">
        <f t="shared" si="3"/>
        <v>11.2</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24.78</v>
      </c>
      <c r="I1729" s="75">
        <f t="shared" si="2"/>
        <v>6.3</v>
      </c>
      <c r="J1729" s="75">
        <f t="shared" si="3"/>
        <v>18.48</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528</v>
      </c>
      <c r="E1730" s="19" t="s">
        <v>500</v>
      </c>
      <c r="F1730" s="25" t="s">
        <v>518</v>
      </c>
      <c r="G1730" s="74">
        <v>0.18</v>
      </c>
      <c r="H1730" s="75">
        <f t="shared" si="1"/>
        <v>7.08</v>
      </c>
      <c r="I1730" s="75">
        <f t="shared" si="2"/>
        <v>1.8</v>
      </c>
      <c r="J1730" s="75">
        <f t="shared" si="3"/>
        <v>5.28</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26.4</v>
      </c>
      <c r="I1731" s="75">
        <f t="shared" si="2"/>
        <v>6.6</v>
      </c>
      <c r="J1731" s="75">
        <f t="shared" si="3"/>
        <v>19.8</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11</v>
      </c>
      <c r="I1732" s="75">
        <f t="shared" si="2"/>
        <v>3</v>
      </c>
      <c r="J1732" s="75">
        <f t="shared" si="3"/>
        <v>8</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4.8</v>
      </c>
      <c r="I1733" s="75">
        <f t="shared" si="2"/>
        <v>1.2</v>
      </c>
      <c r="J1733" s="75">
        <f t="shared" si="3"/>
        <v>3.6</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7.84</v>
      </c>
      <c r="I1734" s="75">
        <f t="shared" si="2"/>
        <v>2.1</v>
      </c>
      <c r="J1734" s="75">
        <f t="shared" si="3"/>
        <v>5.74</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22.42</v>
      </c>
      <c r="I1735" s="75">
        <f t="shared" si="2"/>
        <v>5.7</v>
      </c>
      <c r="J1735" s="75">
        <f t="shared" si="3"/>
        <v>16.72</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31.86</v>
      </c>
      <c r="I1736" s="75">
        <f t="shared" si="2"/>
        <v>8.1</v>
      </c>
      <c r="J1736" s="75">
        <f t="shared" si="3"/>
        <v>23.76</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25</v>
      </c>
      <c r="I1737" s="75">
        <f t="shared" si="2"/>
        <v>7.5</v>
      </c>
      <c r="J1737" s="75">
        <f t="shared" si="3"/>
        <v>17.5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33.6</v>
      </c>
      <c r="I1738" s="75">
        <f t="shared" si="2"/>
        <v>8.4</v>
      </c>
      <c r="J1738" s="75">
        <f t="shared" si="3"/>
        <v>25.2</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14.3</v>
      </c>
      <c r="I1739" s="75">
        <f t="shared" si="2"/>
        <v>3.9</v>
      </c>
      <c r="J1739" s="75">
        <f t="shared" si="3"/>
        <v>10.4</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30.68</v>
      </c>
      <c r="I1740" s="75">
        <f t="shared" si="2"/>
        <v>7.8</v>
      </c>
      <c r="J1740" s="75">
        <f t="shared" si="3"/>
        <v>22.88</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4.4</v>
      </c>
      <c r="I1741" s="75">
        <f t="shared" si="2"/>
        <v>1.2</v>
      </c>
      <c r="J1741" s="75">
        <f t="shared" si="3"/>
        <v>3.2</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14</v>
      </c>
      <c r="I1742" s="75">
        <f t="shared" si="2"/>
        <v>4.2</v>
      </c>
      <c r="J1742" s="75">
        <f t="shared" si="3"/>
        <v>9.8</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15.4</v>
      </c>
      <c r="I1743" s="75">
        <f t="shared" si="2"/>
        <v>4.2</v>
      </c>
      <c r="J1743" s="75">
        <f t="shared" si="3"/>
        <v>11.2</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17.92</v>
      </c>
      <c r="I1744" s="75">
        <f t="shared" si="2"/>
        <v>4.8</v>
      </c>
      <c r="J1744" s="75">
        <f t="shared" si="3"/>
        <v>13.12</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24.78</v>
      </c>
      <c r="I1745" s="75">
        <f t="shared" si="2"/>
        <v>6.3</v>
      </c>
      <c r="J1745" s="75">
        <f t="shared" si="3"/>
        <v>18.48</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16.8</v>
      </c>
      <c r="I1746" s="75">
        <f t="shared" si="2"/>
        <v>4.2</v>
      </c>
      <c r="J1746" s="75">
        <f t="shared" si="3"/>
        <v>12.6</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16.8</v>
      </c>
      <c r="I1747" s="75">
        <f t="shared" si="2"/>
        <v>4.5</v>
      </c>
      <c r="J1747" s="75">
        <f t="shared" si="3"/>
        <v>12.3</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26.88</v>
      </c>
      <c r="I1748" s="75">
        <f t="shared" si="2"/>
        <v>7.2</v>
      </c>
      <c r="J1748" s="75">
        <f t="shared" si="3"/>
        <v>19.68</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14</v>
      </c>
      <c r="I1749" s="75">
        <f t="shared" si="2"/>
        <v>4.2</v>
      </c>
      <c r="J1749" s="75">
        <f t="shared" si="3"/>
        <v>9.8</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20.06</v>
      </c>
      <c r="I1750" s="75">
        <f t="shared" si="2"/>
        <v>5.1</v>
      </c>
      <c r="J1750" s="75">
        <f t="shared" si="3"/>
        <v>14.96</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26</v>
      </c>
      <c r="I1751" s="75">
        <f t="shared" si="2"/>
        <v>7.8</v>
      </c>
      <c r="J1751" s="75">
        <f t="shared" si="3"/>
        <v>18.2</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28.8</v>
      </c>
      <c r="I1752" s="75">
        <f t="shared" si="2"/>
        <v>7.2</v>
      </c>
      <c r="J1752" s="75">
        <f t="shared" si="3"/>
        <v>21.6</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11.5</v>
      </c>
      <c r="I1753" s="75">
        <f t="shared" si="2"/>
        <v>3</v>
      </c>
      <c r="J1753" s="75">
        <f t="shared" si="3"/>
        <v>8.5</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528</v>
      </c>
      <c r="E1754" s="19" t="s">
        <v>500</v>
      </c>
      <c r="F1754" s="25" t="s">
        <v>515</v>
      </c>
      <c r="G1754" s="74">
        <v>0.1</v>
      </c>
      <c r="H1754" s="75">
        <f t="shared" si="1"/>
        <v>9.9</v>
      </c>
      <c r="I1754" s="75">
        <f t="shared" si="2"/>
        <v>2.7</v>
      </c>
      <c r="J1754" s="75">
        <f t="shared" si="3"/>
        <v>7.2</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14</v>
      </c>
      <c r="I1755" s="75">
        <f t="shared" si="2"/>
        <v>4.2</v>
      </c>
      <c r="J1755" s="75">
        <f t="shared" si="3"/>
        <v>9.8</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25.76</v>
      </c>
      <c r="I1756" s="75">
        <f t="shared" si="2"/>
        <v>6.9</v>
      </c>
      <c r="J1756" s="75">
        <f t="shared" si="3"/>
        <v>18.86</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8.96</v>
      </c>
      <c r="I1757" s="75">
        <f t="shared" si="2"/>
        <v>2.4</v>
      </c>
      <c r="J1757" s="75">
        <f t="shared" si="3"/>
        <v>6.56</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27.6</v>
      </c>
      <c r="I1758" s="75">
        <f t="shared" si="2"/>
        <v>6.9</v>
      </c>
      <c r="J1758" s="75">
        <f t="shared" si="3"/>
        <v>20.7</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7.84</v>
      </c>
      <c r="I1759" s="75">
        <f t="shared" si="2"/>
        <v>2.1</v>
      </c>
      <c r="J1759" s="75">
        <f t="shared" si="3"/>
        <v>5.74</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28.32</v>
      </c>
      <c r="I1760" s="75">
        <f t="shared" si="2"/>
        <v>7.2</v>
      </c>
      <c r="J1760" s="75">
        <f t="shared" si="3"/>
        <v>21.12</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15</v>
      </c>
      <c r="I1761" s="75">
        <f t="shared" si="2"/>
        <v>4.5</v>
      </c>
      <c r="J1761" s="75">
        <f t="shared" si="3"/>
        <v>10.5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19.95</v>
      </c>
      <c r="I1762" s="75">
        <f t="shared" si="2"/>
        <v>5.7</v>
      </c>
      <c r="J1762" s="75">
        <f t="shared" si="3"/>
        <v>14.25</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13.2</v>
      </c>
      <c r="I1763" s="75">
        <f t="shared" si="2"/>
        <v>3.3</v>
      </c>
      <c r="J1763" s="75">
        <f t="shared" si="3"/>
        <v>9.9</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13.44</v>
      </c>
      <c r="I1764" s="75">
        <f t="shared" si="2"/>
        <v>3.6</v>
      </c>
      <c r="J1764" s="75">
        <f t="shared" si="3"/>
        <v>9.84</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18.4</v>
      </c>
      <c r="I1765" s="75">
        <f t="shared" si="2"/>
        <v>4.8</v>
      </c>
      <c r="J1765" s="75">
        <f t="shared" si="3"/>
        <v>13.6</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26.45</v>
      </c>
      <c r="I1766" s="75">
        <f t="shared" si="2"/>
        <v>6.9</v>
      </c>
      <c r="J1766" s="75">
        <f t="shared" si="3"/>
        <v>19.55</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7.7</v>
      </c>
      <c r="I1767" s="75">
        <f t="shared" si="2"/>
        <v>2.1</v>
      </c>
      <c r="J1767" s="75">
        <f t="shared" si="3"/>
        <v>5.6</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8.05</v>
      </c>
      <c r="I1768" s="75">
        <f t="shared" si="2"/>
        <v>2.1</v>
      </c>
      <c r="J1768" s="75">
        <f t="shared" si="3"/>
        <v>5.95</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15.6</v>
      </c>
      <c r="I1769" s="75">
        <f t="shared" si="2"/>
        <v>3.9</v>
      </c>
      <c r="J1769" s="75">
        <f t="shared" si="3"/>
        <v>11.7</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14.7</v>
      </c>
      <c r="I1770" s="75">
        <f t="shared" si="2"/>
        <v>4.2</v>
      </c>
      <c r="J1770" s="75">
        <f t="shared" si="3"/>
        <v>10.5</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13</v>
      </c>
      <c r="I1771" s="75">
        <f t="shared" si="2"/>
        <v>3.9</v>
      </c>
      <c r="J1771" s="75">
        <f t="shared" si="3"/>
        <v>9.1</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31.2</v>
      </c>
      <c r="I1772" s="75">
        <f t="shared" si="2"/>
        <v>7.8</v>
      </c>
      <c r="J1772" s="75">
        <f t="shared" si="3"/>
        <v>23.4</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17.92</v>
      </c>
      <c r="I1773" s="75">
        <f t="shared" si="2"/>
        <v>4.8</v>
      </c>
      <c r="J1773" s="75">
        <f t="shared" si="3"/>
        <v>13.12</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24</v>
      </c>
      <c r="I1774" s="75">
        <f t="shared" si="2"/>
        <v>6</v>
      </c>
      <c r="J1774" s="75">
        <f t="shared" si="3"/>
        <v>18</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17.6</v>
      </c>
      <c r="I1775" s="75">
        <f t="shared" si="2"/>
        <v>4.8</v>
      </c>
      <c r="J1775" s="75">
        <f t="shared" si="3"/>
        <v>12.8</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24.78</v>
      </c>
      <c r="I1776" s="75">
        <f t="shared" si="2"/>
        <v>6.3</v>
      </c>
      <c r="J1776" s="75">
        <f t="shared" si="3"/>
        <v>18.48</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8.26</v>
      </c>
      <c r="I1777" s="75">
        <f t="shared" si="2"/>
        <v>2.1</v>
      </c>
      <c r="J1777" s="75">
        <f t="shared" si="3"/>
        <v>6.16</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26.25</v>
      </c>
      <c r="I1778" s="75">
        <f t="shared" si="2"/>
        <v>7.5</v>
      </c>
      <c r="J1778" s="75">
        <f t="shared" si="3"/>
        <v>18.75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16.8</v>
      </c>
      <c r="I1779" s="75">
        <f t="shared" si="2"/>
        <v>4.2</v>
      </c>
      <c r="J1779" s="75">
        <f t="shared" si="3"/>
        <v>12.6</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9.6</v>
      </c>
      <c r="I1780" s="75">
        <f t="shared" si="2"/>
        <v>2.4</v>
      </c>
      <c r="J1780" s="75">
        <f t="shared" si="3"/>
        <v>7.2</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23.52</v>
      </c>
      <c r="I1781" s="75">
        <f t="shared" si="2"/>
        <v>6.3</v>
      </c>
      <c r="J1781" s="75">
        <f t="shared" si="3"/>
        <v>17.22</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6</v>
      </c>
      <c r="I1782" s="75">
        <f t="shared" si="2"/>
        <v>1.5</v>
      </c>
      <c r="J1782" s="75">
        <f t="shared" si="3"/>
        <v>4.5</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17.92</v>
      </c>
      <c r="I1783" s="75">
        <f t="shared" si="2"/>
        <v>4.8</v>
      </c>
      <c r="J1783" s="75">
        <f t="shared" si="3"/>
        <v>13.12</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19.04</v>
      </c>
      <c r="I1784" s="75">
        <f t="shared" si="2"/>
        <v>5.1</v>
      </c>
      <c r="J1784" s="75">
        <f t="shared" si="3"/>
        <v>13.94</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12.98</v>
      </c>
      <c r="I1785" s="75">
        <f t="shared" si="2"/>
        <v>3.3</v>
      </c>
      <c r="J1785" s="75">
        <f t="shared" si="3"/>
        <v>9.68</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25.96</v>
      </c>
      <c r="I1786" s="75">
        <f t="shared" si="2"/>
        <v>6.6</v>
      </c>
      <c r="J1786" s="75">
        <f t="shared" si="3"/>
        <v>19.36</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26.25</v>
      </c>
      <c r="I1787" s="75">
        <f t="shared" si="2"/>
        <v>7.5</v>
      </c>
      <c r="J1787" s="75">
        <f t="shared" si="3"/>
        <v>18.75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6</v>
      </c>
      <c r="I1788" s="75">
        <f t="shared" si="2"/>
        <v>1.8</v>
      </c>
      <c r="J1788" s="75">
        <f t="shared" si="3"/>
        <v>4.2</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11</v>
      </c>
      <c r="I1789" s="75">
        <f t="shared" si="2"/>
        <v>3</v>
      </c>
      <c r="J1789" s="75">
        <f t="shared" si="3"/>
        <v>8</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14.95</v>
      </c>
      <c r="I1790" s="75">
        <f t="shared" si="2"/>
        <v>3.9</v>
      </c>
      <c r="J1790" s="75">
        <f t="shared" si="3"/>
        <v>11.05</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23</v>
      </c>
      <c r="I1791" s="75">
        <f t="shared" si="2"/>
        <v>6</v>
      </c>
      <c r="J1791" s="75">
        <f t="shared" si="3"/>
        <v>17</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528</v>
      </c>
      <c r="E1792" s="19" t="s">
        <v>500</v>
      </c>
      <c r="F1792" s="25" t="s">
        <v>501</v>
      </c>
      <c r="G1792" s="74">
        <v>0.1</v>
      </c>
      <c r="H1792" s="75">
        <f t="shared" si="1"/>
        <v>7.7</v>
      </c>
      <c r="I1792" s="75">
        <f t="shared" si="2"/>
        <v>2.1</v>
      </c>
      <c r="J1792" s="75">
        <f t="shared" si="3"/>
        <v>5.6</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28</v>
      </c>
      <c r="I1793" s="75">
        <f t="shared" si="2"/>
        <v>7.5</v>
      </c>
      <c r="J1793" s="75">
        <f t="shared" si="3"/>
        <v>20.5</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33.04</v>
      </c>
      <c r="I1794" s="75">
        <f t="shared" si="2"/>
        <v>8.4</v>
      </c>
      <c r="J1794" s="75">
        <f t="shared" si="3"/>
        <v>24.64</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12.6</v>
      </c>
      <c r="I1795" s="75">
        <f t="shared" si="2"/>
        <v>3.6</v>
      </c>
      <c r="J1795" s="75">
        <f t="shared" si="3"/>
        <v>9</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528</v>
      </c>
      <c r="E1796" s="19" t="s">
        <v>500</v>
      </c>
      <c r="F1796" s="25" t="s">
        <v>521</v>
      </c>
      <c r="G1796" s="74">
        <v>0.05</v>
      </c>
      <c r="H1796" s="75">
        <f t="shared" si="1"/>
        <v>7.35</v>
      </c>
      <c r="I1796" s="75">
        <f t="shared" si="2"/>
        <v>2.1</v>
      </c>
      <c r="J1796" s="75">
        <f t="shared" si="3"/>
        <v>5.25</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16.1</v>
      </c>
      <c r="I1797" s="75">
        <f t="shared" si="2"/>
        <v>4.2</v>
      </c>
      <c r="J1797" s="75">
        <f t="shared" si="3"/>
        <v>11.9</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28</v>
      </c>
      <c r="I1798" s="75">
        <f t="shared" si="2"/>
        <v>8.4</v>
      </c>
      <c r="J1798" s="75">
        <f t="shared" si="3"/>
        <v>19.6</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17.92</v>
      </c>
      <c r="I1799" s="75">
        <f t="shared" si="2"/>
        <v>4.8</v>
      </c>
      <c r="J1799" s="75">
        <f t="shared" si="3"/>
        <v>13.12</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19.2</v>
      </c>
      <c r="I1800" s="75">
        <f t="shared" si="2"/>
        <v>4.8</v>
      </c>
      <c r="J1800" s="75">
        <f t="shared" si="3"/>
        <v>14.4</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6</v>
      </c>
      <c r="I1801" s="75">
        <f t="shared" si="2"/>
        <v>1.5</v>
      </c>
      <c r="J1801" s="75">
        <f t="shared" si="3"/>
        <v>4.5</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18.88</v>
      </c>
      <c r="I1802" s="75">
        <f t="shared" si="2"/>
        <v>4.8</v>
      </c>
      <c r="J1802" s="75">
        <f t="shared" si="3"/>
        <v>14.08</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5.6</v>
      </c>
      <c r="I1803" s="75">
        <f t="shared" si="2"/>
        <v>1.5</v>
      </c>
      <c r="J1803" s="75">
        <f t="shared" si="3"/>
        <v>4.1</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14.56</v>
      </c>
      <c r="I1804" s="75">
        <f t="shared" si="2"/>
        <v>3.9</v>
      </c>
      <c r="J1804" s="75">
        <f t="shared" si="3"/>
        <v>10.66</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22.4</v>
      </c>
      <c r="I1805" s="75">
        <f t="shared" si="2"/>
        <v>6</v>
      </c>
      <c r="J1805" s="75">
        <f t="shared" si="3"/>
        <v>16.4</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22.42</v>
      </c>
      <c r="I1806" s="75">
        <f t="shared" si="2"/>
        <v>5.7</v>
      </c>
      <c r="J1806" s="75">
        <f t="shared" si="3"/>
        <v>16.72</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13.44</v>
      </c>
      <c r="I1807" s="75">
        <f t="shared" si="2"/>
        <v>3.6</v>
      </c>
      <c r="J1807" s="75">
        <f t="shared" si="3"/>
        <v>9.84</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26.25</v>
      </c>
      <c r="I1808" s="75">
        <f t="shared" si="2"/>
        <v>7.5</v>
      </c>
      <c r="J1808" s="75">
        <f t="shared" si="3"/>
        <v>18.75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5.9</v>
      </c>
      <c r="I1809" s="75">
        <f t="shared" si="2"/>
        <v>1.5</v>
      </c>
      <c r="J1809" s="75">
        <f t="shared" si="3"/>
        <v>4.4</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24</v>
      </c>
      <c r="I1810" s="75">
        <f t="shared" si="2"/>
        <v>7.2</v>
      </c>
      <c r="J1810" s="75">
        <f t="shared" si="3"/>
        <v>16.8</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14.56</v>
      </c>
      <c r="I1811" s="75">
        <f t="shared" si="2"/>
        <v>3.9</v>
      </c>
      <c r="J1811" s="75">
        <f t="shared" si="3"/>
        <v>10.66</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25.3</v>
      </c>
      <c r="I1812" s="75">
        <f t="shared" si="2"/>
        <v>6.9</v>
      </c>
      <c r="J1812" s="75">
        <f t="shared" si="3"/>
        <v>18.4</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10.08</v>
      </c>
      <c r="I1813" s="75">
        <f t="shared" si="2"/>
        <v>2.7</v>
      </c>
      <c r="J1813" s="75">
        <f t="shared" si="3"/>
        <v>7.38</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17.6</v>
      </c>
      <c r="I1814" s="75">
        <f t="shared" si="2"/>
        <v>4.8</v>
      </c>
      <c r="J1814" s="75">
        <f t="shared" si="3"/>
        <v>12.8</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12</v>
      </c>
      <c r="I1815" s="75">
        <f t="shared" si="2"/>
        <v>3.6</v>
      </c>
      <c r="J1815" s="75">
        <f t="shared" si="3"/>
        <v>8.4</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11</v>
      </c>
      <c r="I1816" s="75">
        <f t="shared" si="2"/>
        <v>3.3</v>
      </c>
      <c r="J1816" s="75">
        <f t="shared" si="3"/>
        <v>7.7</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6.9</v>
      </c>
      <c r="I1817" s="75">
        <f t="shared" si="2"/>
        <v>1.8</v>
      </c>
      <c r="J1817" s="75">
        <f t="shared" si="3"/>
        <v>5.1</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25.2</v>
      </c>
      <c r="I1818" s="75">
        <f t="shared" si="2"/>
        <v>7.2</v>
      </c>
      <c r="J1818" s="75">
        <f t="shared" si="3"/>
        <v>18</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17</v>
      </c>
      <c r="I1819" s="75">
        <f t="shared" si="2"/>
        <v>5.1</v>
      </c>
      <c r="J1819" s="75">
        <f t="shared" si="3"/>
        <v>11.9</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9.6</v>
      </c>
      <c r="I1820" s="75">
        <f t="shared" si="2"/>
        <v>2.4</v>
      </c>
      <c r="J1820" s="75">
        <f t="shared" si="3"/>
        <v>7.2</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8.05</v>
      </c>
      <c r="I1821" s="75">
        <f t="shared" si="2"/>
        <v>2.1</v>
      </c>
      <c r="J1821" s="75">
        <f t="shared" si="3"/>
        <v>5.95</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4.2</v>
      </c>
      <c r="I1822" s="75">
        <f t="shared" si="2"/>
        <v>1.2</v>
      </c>
      <c r="J1822" s="75">
        <f t="shared" si="3"/>
        <v>3</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19</v>
      </c>
      <c r="I1823" s="75">
        <f t="shared" si="2"/>
        <v>5.7</v>
      </c>
      <c r="J1823" s="75">
        <f t="shared" si="3"/>
        <v>13.3</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19.2</v>
      </c>
      <c r="I1824" s="75">
        <f t="shared" si="2"/>
        <v>4.8</v>
      </c>
      <c r="J1824" s="75">
        <f t="shared" si="3"/>
        <v>14.4</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18.7</v>
      </c>
      <c r="I1825" s="75">
        <f t="shared" si="2"/>
        <v>5.1</v>
      </c>
      <c r="J1825" s="75">
        <f t="shared" si="3"/>
        <v>13.6</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10.5</v>
      </c>
      <c r="I1826" s="75">
        <f t="shared" si="2"/>
        <v>3</v>
      </c>
      <c r="J1826" s="75">
        <f t="shared" si="3"/>
        <v>7.5</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8.96</v>
      </c>
      <c r="I1827" s="75">
        <f t="shared" si="2"/>
        <v>2.4</v>
      </c>
      <c r="J1827" s="75">
        <f t="shared" si="3"/>
        <v>6.56</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23.52</v>
      </c>
      <c r="I1828" s="75">
        <f t="shared" si="2"/>
        <v>6.3</v>
      </c>
      <c r="J1828" s="75">
        <f t="shared" si="3"/>
        <v>17.22</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14.95</v>
      </c>
      <c r="I1829" s="75">
        <f t="shared" si="2"/>
        <v>3.9</v>
      </c>
      <c r="J1829" s="75">
        <f t="shared" si="3"/>
        <v>11.05</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22.42</v>
      </c>
      <c r="I1830" s="75">
        <f t="shared" si="2"/>
        <v>5.7</v>
      </c>
      <c r="J1830" s="75">
        <f t="shared" si="3"/>
        <v>16.72</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7.7</v>
      </c>
      <c r="I1831" s="75">
        <f t="shared" si="2"/>
        <v>2.1</v>
      </c>
      <c r="J1831" s="75">
        <f t="shared" si="3"/>
        <v>5.6</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16.8</v>
      </c>
      <c r="I1832" s="75">
        <f t="shared" si="2"/>
        <v>4.2</v>
      </c>
      <c r="J1832" s="75">
        <f t="shared" si="3"/>
        <v>12.6</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24.64</v>
      </c>
      <c r="I1833" s="75">
        <f t="shared" si="2"/>
        <v>6.6</v>
      </c>
      <c r="J1833" s="75">
        <f t="shared" si="3"/>
        <v>18.04</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28</v>
      </c>
      <c r="I1834" s="75">
        <f t="shared" si="2"/>
        <v>8.4</v>
      </c>
      <c r="J1834" s="75">
        <f t="shared" si="3"/>
        <v>19.6</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32.2</v>
      </c>
      <c r="I1835" s="75">
        <f t="shared" si="2"/>
        <v>8.4</v>
      </c>
      <c r="J1835" s="75">
        <f t="shared" si="3"/>
        <v>23.8</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23</v>
      </c>
      <c r="I1836" s="75">
        <f t="shared" si="2"/>
        <v>6</v>
      </c>
      <c r="J1836" s="75">
        <f t="shared" si="3"/>
        <v>17</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25.3</v>
      </c>
      <c r="I1837" s="75">
        <f t="shared" si="2"/>
        <v>6.6</v>
      </c>
      <c r="J1837" s="75">
        <f t="shared" si="3"/>
        <v>18.7</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27.14</v>
      </c>
      <c r="I1838" s="75">
        <f t="shared" si="2"/>
        <v>6.9</v>
      </c>
      <c r="J1838" s="75">
        <f t="shared" si="3"/>
        <v>20.24</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28</v>
      </c>
      <c r="I1839" s="75">
        <f t="shared" si="2"/>
        <v>7.5</v>
      </c>
      <c r="J1839" s="75">
        <f t="shared" si="3"/>
        <v>20.5</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20.7</v>
      </c>
      <c r="I1840" s="75">
        <f t="shared" si="2"/>
        <v>5.4</v>
      </c>
      <c r="J1840" s="75">
        <f t="shared" si="3"/>
        <v>15.3</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13</v>
      </c>
      <c r="I1841" s="75">
        <f t="shared" si="2"/>
        <v>3.9</v>
      </c>
      <c r="J1841" s="75">
        <f t="shared" si="3"/>
        <v>9.1</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7.08</v>
      </c>
      <c r="I1842" s="75">
        <f t="shared" si="2"/>
        <v>1.8</v>
      </c>
      <c r="J1842" s="75">
        <f t="shared" si="3"/>
        <v>5.28</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16.8</v>
      </c>
      <c r="I1843" s="75">
        <f t="shared" si="2"/>
        <v>4.2</v>
      </c>
      <c r="J1843" s="75">
        <f t="shared" si="3"/>
        <v>12.6</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7.08</v>
      </c>
      <c r="I1844" s="75">
        <f t="shared" si="2"/>
        <v>1.8</v>
      </c>
      <c r="J1844" s="75">
        <f t="shared" si="3"/>
        <v>5.28</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18.88</v>
      </c>
      <c r="I1845" s="75">
        <f t="shared" si="2"/>
        <v>4.8</v>
      </c>
      <c r="J1845" s="75">
        <f t="shared" si="3"/>
        <v>14.08</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19.55</v>
      </c>
      <c r="I1846" s="75">
        <f t="shared" si="2"/>
        <v>5.1</v>
      </c>
      <c r="J1846" s="75">
        <f t="shared" si="3"/>
        <v>14.45</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16.8</v>
      </c>
      <c r="I1847" s="75">
        <f t="shared" si="2"/>
        <v>4.2</v>
      </c>
      <c r="J1847" s="75">
        <f t="shared" si="3"/>
        <v>12.6</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20.16</v>
      </c>
      <c r="I1848" s="75">
        <f t="shared" si="2"/>
        <v>5.4</v>
      </c>
      <c r="J1848" s="75">
        <f t="shared" si="3"/>
        <v>14.76</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23.1</v>
      </c>
      <c r="I1849" s="75">
        <f t="shared" si="2"/>
        <v>6.3</v>
      </c>
      <c r="J1849" s="75">
        <f t="shared" si="3"/>
        <v>16.8</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22</v>
      </c>
      <c r="I1850" s="75">
        <f t="shared" si="2"/>
        <v>6</v>
      </c>
      <c r="J1850" s="75">
        <f t="shared" si="3"/>
        <v>16</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10.35</v>
      </c>
      <c r="I1851" s="75">
        <f t="shared" si="2"/>
        <v>2.7</v>
      </c>
      <c r="J1851" s="75">
        <f t="shared" si="3"/>
        <v>7.65</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4.4</v>
      </c>
      <c r="I1852" s="75">
        <f t="shared" si="2"/>
        <v>1.2</v>
      </c>
      <c r="J1852" s="75">
        <f t="shared" si="3"/>
        <v>3.2</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528</v>
      </c>
      <c r="E1853" s="19" t="s">
        <v>500</v>
      </c>
      <c r="F1853" s="25" t="s">
        <v>518</v>
      </c>
      <c r="G1853" s="74">
        <v>0.2</v>
      </c>
      <c r="H1853" s="75">
        <f t="shared" si="1"/>
        <v>28.8</v>
      </c>
      <c r="I1853" s="75">
        <f t="shared" si="2"/>
        <v>7.2</v>
      </c>
      <c r="J1853" s="75">
        <f t="shared" si="3"/>
        <v>21.6</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25.2</v>
      </c>
      <c r="I1854" s="75">
        <f t="shared" si="2"/>
        <v>7.2</v>
      </c>
      <c r="J1854" s="75">
        <f t="shared" si="3"/>
        <v>18</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29.5</v>
      </c>
      <c r="I1855" s="75">
        <f t="shared" si="2"/>
        <v>7.5</v>
      </c>
      <c r="J1855" s="75">
        <f t="shared" si="3"/>
        <v>22</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7</v>
      </c>
      <c r="I1856" s="75">
        <f t="shared" si="2"/>
        <v>2.1</v>
      </c>
      <c r="J1856" s="75">
        <f t="shared" si="3"/>
        <v>4.9</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14.16</v>
      </c>
      <c r="I1857" s="75">
        <f t="shared" si="2"/>
        <v>3.6</v>
      </c>
      <c r="J1857" s="75">
        <f t="shared" si="3"/>
        <v>10.56</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9.45</v>
      </c>
      <c r="I1858" s="75">
        <f t="shared" si="2"/>
        <v>2.7</v>
      </c>
      <c r="J1858" s="75">
        <f t="shared" si="3"/>
        <v>6.75</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528</v>
      </c>
      <c r="E1859" s="19" t="s">
        <v>500</v>
      </c>
      <c r="F1859" s="25" t="s">
        <v>518</v>
      </c>
      <c r="G1859" s="74">
        <v>0.1</v>
      </c>
      <c r="H1859" s="75">
        <f t="shared" si="1"/>
        <v>28.6</v>
      </c>
      <c r="I1859" s="75">
        <f t="shared" si="2"/>
        <v>7.8</v>
      </c>
      <c r="J1859" s="75">
        <f t="shared" si="3"/>
        <v>20.8</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20.06</v>
      </c>
      <c r="I1860" s="75">
        <f t="shared" si="2"/>
        <v>5.1</v>
      </c>
      <c r="J1860" s="75">
        <f t="shared" si="3"/>
        <v>14.96</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23</v>
      </c>
      <c r="I1861" s="75">
        <f t="shared" si="2"/>
        <v>6.9</v>
      </c>
      <c r="J1861" s="75">
        <f t="shared" si="3"/>
        <v>16.1</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23.6</v>
      </c>
      <c r="I1862" s="75">
        <f t="shared" si="2"/>
        <v>6</v>
      </c>
      <c r="J1862" s="75">
        <f t="shared" si="3"/>
        <v>17.6</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25.2</v>
      </c>
      <c r="I1863" s="75">
        <f t="shared" si="2"/>
        <v>7.2</v>
      </c>
      <c r="J1863" s="75">
        <f t="shared" si="3"/>
        <v>18</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24</v>
      </c>
      <c r="I1864" s="75">
        <f t="shared" si="2"/>
        <v>7.2</v>
      </c>
      <c r="J1864" s="75">
        <f t="shared" si="3"/>
        <v>16.8</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14.3</v>
      </c>
      <c r="I1865" s="75">
        <f t="shared" si="2"/>
        <v>3.9</v>
      </c>
      <c r="J1865" s="75">
        <f t="shared" si="3"/>
        <v>10.4</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20.4</v>
      </c>
      <c r="I1866" s="75">
        <f t="shared" si="2"/>
        <v>5.1</v>
      </c>
      <c r="J1866" s="75">
        <f t="shared" si="3"/>
        <v>15.3</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19.04</v>
      </c>
      <c r="I1867" s="75">
        <f t="shared" si="2"/>
        <v>5.1</v>
      </c>
      <c r="J1867" s="75">
        <f t="shared" si="3"/>
        <v>13.94</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23</v>
      </c>
      <c r="I1868" s="75">
        <f t="shared" si="2"/>
        <v>6</v>
      </c>
      <c r="J1868" s="75">
        <f t="shared" si="3"/>
        <v>17</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13.8</v>
      </c>
      <c r="I1869" s="75">
        <f t="shared" si="2"/>
        <v>3.6</v>
      </c>
      <c r="J1869" s="75">
        <f t="shared" si="3"/>
        <v>10.2</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12.32</v>
      </c>
      <c r="I1870" s="75">
        <f t="shared" si="2"/>
        <v>3.3</v>
      </c>
      <c r="J1870" s="75">
        <f t="shared" si="3"/>
        <v>9.02</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27.5</v>
      </c>
      <c r="I1871" s="75">
        <f t="shared" si="2"/>
        <v>7.5</v>
      </c>
      <c r="J1871" s="75">
        <f t="shared" si="3"/>
        <v>20</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6</v>
      </c>
      <c r="I1872" s="75">
        <f t="shared" si="2"/>
        <v>1.8</v>
      </c>
      <c r="J1872" s="75">
        <f t="shared" si="3"/>
        <v>4.2</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32.2</v>
      </c>
      <c r="I1873" s="75">
        <f t="shared" si="2"/>
        <v>8.4</v>
      </c>
      <c r="J1873" s="75">
        <f t="shared" si="3"/>
        <v>23.8</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18.7</v>
      </c>
      <c r="I1874" s="75">
        <f t="shared" si="2"/>
        <v>5.1</v>
      </c>
      <c r="J1874" s="75">
        <f t="shared" si="3"/>
        <v>13.6</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19.55</v>
      </c>
      <c r="I1875" s="75">
        <f t="shared" si="2"/>
        <v>5.1</v>
      </c>
      <c r="J1875" s="75">
        <f t="shared" si="3"/>
        <v>14.45</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14.95</v>
      </c>
      <c r="I1876" s="75">
        <f t="shared" si="2"/>
        <v>3.9</v>
      </c>
      <c r="J1876" s="75">
        <f t="shared" si="3"/>
        <v>11.05</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12.98</v>
      </c>
      <c r="I1877" s="75">
        <f t="shared" si="2"/>
        <v>3.3</v>
      </c>
      <c r="J1877" s="75">
        <f t="shared" si="3"/>
        <v>9.68</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23.6</v>
      </c>
      <c r="I1878" s="75">
        <f t="shared" si="2"/>
        <v>6</v>
      </c>
      <c r="J1878" s="75">
        <f t="shared" si="3"/>
        <v>17.6</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17.92</v>
      </c>
      <c r="I1879" s="75">
        <f t="shared" si="2"/>
        <v>4.8</v>
      </c>
      <c r="J1879" s="75">
        <f t="shared" si="3"/>
        <v>13.12</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9.9</v>
      </c>
      <c r="I1880" s="75">
        <f t="shared" si="2"/>
        <v>2.7</v>
      </c>
      <c r="J1880" s="75">
        <f t="shared" si="3"/>
        <v>7.2</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12</v>
      </c>
      <c r="I1881" s="75">
        <f t="shared" si="2"/>
        <v>3</v>
      </c>
      <c r="J1881" s="75">
        <f t="shared" si="3"/>
        <v>9</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29.5</v>
      </c>
      <c r="I1882" s="75">
        <f t="shared" si="2"/>
        <v>7.5</v>
      </c>
      <c r="J1882" s="75">
        <f t="shared" si="3"/>
        <v>22</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16.1</v>
      </c>
      <c r="I1883" s="75">
        <f t="shared" si="2"/>
        <v>4.2</v>
      </c>
      <c r="J1883" s="75">
        <f t="shared" si="3"/>
        <v>11.9</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23.6</v>
      </c>
      <c r="I1884" s="75">
        <f t="shared" si="2"/>
        <v>6</v>
      </c>
      <c r="J1884" s="75">
        <f t="shared" si="3"/>
        <v>17.6</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22.05</v>
      </c>
      <c r="I1885" s="75">
        <f t="shared" si="2"/>
        <v>6.3</v>
      </c>
      <c r="J1885" s="75">
        <f t="shared" si="3"/>
        <v>15.75</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9.6</v>
      </c>
      <c r="I1886" s="75">
        <f t="shared" si="2"/>
        <v>2.4</v>
      </c>
      <c r="J1886" s="75">
        <f t="shared" si="3"/>
        <v>7.2</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10.5</v>
      </c>
      <c r="I1887" s="75">
        <f t="shared" si="2"/>
        <v>3</v>
      </c>
      <c r="J1887" s="75">
        <f t="shared" si="3"/>
        <v>7.5</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29.5</v>
      </c>
      <c r="I1888" s="75">
        <f t="shared" si="2"/>
        <v>7.5</v>
      </c>
      <c r="J1888" s="75">
        <f t="shared" si="3"/>
        <v>22</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16</v>
      </c>
      <c r="I1889" s="75">
        <f t="shared" si="2"/>
        <v>4.8</v>
      </c>
      <c r="J1889" s="75">
        <f t="shared" si="3"/>
        <v>11.2</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528</v>
      </c>
      <c r="E1890" s="19" t="s">
        <v>500</v>
      </c>
      <c r="F1890" s="25" t="s">
        <v>501</v>
      </c>
      <c r="G1890" s="74">
        <v>0.15</v>
      </c>
      <c r="H1890" s="75">
        <f t="shared" si="1"/>
        <v>27.6</v>
      </c>
      <c r="I1890" s="75">
        <f t="shared" si="2"/>
        <v>7.2</v>
      </c>
      <c r="J1890" s="75">
        <f t="shared" si="3"/>
        <v>20.4</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15.68</v>
      </c>
      <c r="I1891" s="75">
        <f t="shared" si="2"/>
        <v>4.2</v>
      </c>
      <c r="J1891" s="75">
        <f t="shared" si="3"/>
        <v>11.48</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21</v>
      </c>
      <c r="I1892" s="75">
        <f t="shared" si="2"/>
        <v>6</v>
      </c>
      <c r="J1892" s="75">
        <f t="shared" si="3"/>
        <v>15</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23.52</v>
      </c>
      <c r="I1893" s="75">
        <f t="shared" si="2"/>
        <v>6.3</v>
      </c>
      <c r="J1893" s="75">
        <f t="shared" si="3"/>
        <v>17.22</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28.75</v>
      </c>
      <c r="I1894" s="75">
        <f t="shared" si="2"/>
        <v>7.5</v>
      </c>
      <c r="J1894" s="75">
        <f t="shared" si="3"/>
        <v>21.25</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10</v>
      </c>
      <c r="I1895" s="75">
        <f t="shared" si="2"/>
        <v>3</v>
      </c>
      <c r="J1895" s="75">
        <f t="shared" si="3"/>
        <v>7</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32.2</v>
      </c>
      <c r="I1896" s="75">
        <f t="shared" si="2"/>
        <v>8.4</v>
      </c>
      <c r="J1896" s="75">
        <f t="shared" si="3"/>
        <v>23.8</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4</v>
      </c>
      <c r="I1897" s="75">
        <f t="shared" si="2"/>
        <v>1.2</v>
      </c>
      <c r="J1897" s="75">
        <f t="shared" si="3"/>
        <v>2.8</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528</v>
      </c>
      <c r="E1898" s="19" t="s">
        <v>500</v>
      </c>
      <c r="F1898" s="25" t="s">
        <v>521</v>
      </c>
      <c r="G1898" s="74">
        <v>0.18</v>
      </c>
      <c r="H1898" s="75">
        <f t="shared" si="1"/>
        <v>25.96</v>
      </c>
      <c r="I1898" s="75">
        <f t="shared" si="2"/>
        <v>6.6</v>
      </c>
      <c r="J1898" s="75">
        <f t="shared" si="3"/>
        <v>19.36</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31.05</v>
      </c>
      <c r="I1899" s="75">
        <f t="shared" si="2"/>
        <v>8.1</v>
      </c>
      <c r="J1899" s="75">
        <f t="shared" si="3"/>
        <v>22.95</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5.5</v>
      </c>
      <c r="I1900" s="75">
        <f t="shared" si="2"/>
        <v>1.5</v>
      </c>
      <c r="J1900" s="75">
        <f t="shared" si="3"/>
        <v>4</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6.6</v>
      </c>
      <c r="I1901" s="75">
        <f t="shared" si="2"/>
        <v>1.8</v>
      </c>
      <c r="J1901" s="75">
        <f t="shared" si="3"/>
        <v>4.8</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15.34</v>
      </c>
      <c r="I1902" s="75">
        <f t="shared" si="2"/>
        <v>3.9</v>
      </c>
      <c r="J1902" s="75">
        <f t="shared" si="3"/>
        <v>11.44</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12.32</v>
      </c>
      <c r="I1903" s="75">
        <f t="shared" si="2"/>
        <v>3.3</v>
      </c>
      <c r="J1903" s="75">
        <f t="shared" si="3"/>
        <v>9.02</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12.32</v>
      </c>
      <c r="I1904" s="75">
        <f t="shared" si="2"/>
        <v>3.3</v>
      </c>
      <c r="J1904" s="75">
        <f t="shared" si="3"/>
        <v>9.02</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8.05</v>
      </c>
      <c r="I1905" s="75">
        <f t="shared" si="2"/>
        <v>2.1</v>
      </c>
      <c r="J1905" s="75">
        <f t="shared" si="3"/>
        <v>5.95</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18</v>
      </c>
      <c r="I1906" s="75">
        <f t="shared" si="2"/>
        <v>5.4</v>
      </c>
      <c r="J1906" s="75">
        <f t="shared" si="3"/>
        <v>12.6</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17.85</v>
      </c>
      <c r="I1907" s="75">
        <f t="shared" si="2"/>
        <v>5.1</v>
      </c>
      <c r="J1907" s="75">
        <f t="shared" si="3"/>
        <v>12.75</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12.98</v>
      </c>
      <c r="I1908" s="75">
        <f t="shared" si="2"/>
        <v>3.3</v>
      </c>
      <c r="J1908" s="75">
        <f t="shared" si="3"/>
        <v>9.68</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7.2</v>
      </c>
      <c r="I1909" s="75">
        <f t="shared" si="2"/>
        <v>1.8</v>
      </c>
      <c r="J1909" s="75">
        <f t="shared" si="3"/>
        <v>5.4</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528</v>
      </c>
      <c r="E1910" s="19" t="s">
        <v>500</v>
      </c>
      <c r="F1910" s="25" t="s">
        <v>518</v>
      </c>
      <c r="G1910" s="74">
        <v>0.18</v>
      </c>
      <c r="H1910" s="75">
        <f t="shared" si="1"/>
        <v>18.88</v>
      </c>
      <c r="I1910" s="75">
        <f t="shared" si="2"/>
        <v>4.8</v>
      </c>
      <c r="J1910" s="75">
        <f t="shared" si="3"/>
        <v>14.08</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10.8</v>
      </c>
      <c r="I1911" s="75">
        <f t="shared" si="2"/>
        <v>2.7</v>
      </c>
      <c r="J1911" s="75">
        <f t="shared" si="3"/>
        <v>8.1</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25.76</v>
      </c>
      <c r="I1912" s="75">
        <f t="shared" si="2"/>
        <v>6.9</v>
      </c>
      <c r="J1912" s="75">
        <f t="shared" si="3"/>
        <v>18.86</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22.8</v>
      </c>
      <c r="I1913" s="75">
        <f t="shared" si="2"/>
        <v>5.7</v>
      </c>
      <c r="J1913" s="75">
        <f t="shared" si="3"/>
        <v>17.1</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28</v>
      </c>
      <c r="I1914" s="75">
        <f t="shared" si="2"/>
        <v>7.5</v>
      </c>
      <c r="J1914" s="75">
        <f t="shared" si="3"/>
        <v>20.5</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12</v>
      </c>
      <c r="I1915" s="75">
        <f t="shared" si="2"/>
        <v>3</v>
      </c>
      <c r="J1915" s="75">
        <f t="shared" si="3"/>
        <v>9</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9</v>
      </c>
      <c r="I1916" s="75">
        <f t="shared" si="2"/>
        <v>2.7</v>
      </c>
      <c r="J1916" s="75">
        <f t="shared" si="3"/>
        <v>6.3</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20.16</v>
      </c>
      <c r="I1917" s="75">
        <f t="shared" si="2"/>
        <v>5.4</v>
      </c>
      <c r="J1917" s="75">
        <f t="shared" si="3"/>
        <v>14.76</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11</v>
      </c>
      <c r="I1918" s="75">
        <f t="shared" si="2"/>
        <v>3</v>
      </c>
      <c r="J1918" s="75">
        <f t="shared" si="3"/>
        <v>8</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23.1</v>
      </c>
      <c r="I1919" s="75">
        <f t="shared" si="2"/>
        <v>6.6</v>
      </c>
      <c r="J1919" s="75">
        <f t="shared" si="3"/>
        <v>16.5</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17</v>
      </c>
      <c r="I1920" s="75">
        <f t="shared" si="2"/>
        <v>5.1</v>
      </c>
      <c r="J1920" s="75">
        <f t="shared" si="3"/>
        <v>11.9</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15</v>
      </c>
      <c r="I1921" s="75">
        <f t="shared" si="2"/>
        <v>4.5</v>
      </c>
      <c r="J1921" s="75">
        <f t="shared" si="3"/>
        <v>10.5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28</v>
      </c>
      <c r="I1922" s="75">
        <f t="shared" si="2"/>
        <v>8.4</v>
      </c>
      <c r="J1922" s="75">
        <f t="shared" si="3"/>
        <v>19.6</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4</v>
      </c>
      <c r="I1923" s="75">
        <f t="shared" si="2"/>
        <v>1.2</v>
      </c>
      <c r="J1923" s="75">
        <f t="shared" si="3"/>
        <v>2.8</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23.6</v>
      </c>
      <c r="I1924" s="75">
        <f t="shared" si="2"/>
        <v>6</v>
      </c>
      <c r="J1924" s="75">
        <f t="shared" si="3"/>
        <v>17.6</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528</v>
      </c>
      <c r="E1925" s="19" t="s">
        <v>500</v>
      </c>
      <c r="F1925" s="25" t="s">
        <v>518</v>
      </c>
      <c r="G1925" s="74">
        <v>0.18</v>
      </c>
      <c r="H1925" s="75">
        <f t="shared" si="1"/>
        <v>21.24</v>
      </c>
      <c r="I1925" s="75">
        <f t="shared" si="2"/>
        <v>5.4</v>
      </c>
      <c r="J1925" s="75">
        <f t="shared" si="3"/>
        <v>15.84</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4.4</v>
      </c>
      <c r="I1926" s="75">
        <f t="shared" si="2"/>
        <v>1.2</v>
      </c>
      <c r="J1926" s="75">
        <f t="shared" si="3"/>
        <v>3.2</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33.6</v>
      </c>
      <c r="I1927" s="75">
        <f t="shared" si="2"/>
        <v>8.4</v>
      </c>
      <c r="J1927" s="75">
        <f t="shared" si="3"/>
        <v>25.2</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19.8</v>
      </c>
      <c r="I1928" s="75">
        <f t="shared" si="2"/>
        <v>5.4</v>
      </c>
      <c r="J1928" s="75">
        <f t="shared" si="3"/>
        <v>14.4</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17.7</v>
      </c>
      <c r="I1929" s="75">
        <f t="shared" si="2"/>
        <v>4.5</v>
      </c>
      <c r="J1929" s="75">
        <f t="shared" si="3"/>
        <v>13.2</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528</v>
      </c>
      <c r="E1930" s="19" t="s">
        <v>500</v>
      </c>
      <c r="F1930" s="25" t="s">
        <v>501</v>
      </c>
      <c r="G1930" s="74">
        <v>0.18</v>
      </c>
      <c r="H1930" s="75">
        <f t="shared" si="1"/>
        <v>10.62</v>
      </c>
      <c r="I1930" s="75">
        <f t="shared" si="2"/>
        <v>2.7</v>
      </c>
      <c r="J1930" s="75">
        <f t="shared" si="3"/>
        <v>7.92</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528</v>
      </c>
      <c r="E1931" s="19" t="s">
        <v>500</v>
      </c>
      <c r="F1931" s="25" t="s">
        <v>515</v>
      </c>
      <c r="G1931" s="74">
        <v>0.1</v>
      </c>
      <c r="H1931" s="75">
        <f t="shared" si="1"/>
        <v>16.5</v>
      </c>
      <c r="I1931" s="75">
        <f t="shared" si="2"/>
        <v>4.5</v>
      </c>
      <c r="J1931" s="75">
        <f t="shared" si="3"/>
        <v>12</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8</v>
      </c>
      <c r="I1932" s="75">
        <f t="shared" si="2"/>
        <v>2.4</v>
      </c>
      <c r="J1932" s="75">
        <f t="shared" si="3"/>
        <v>5.6</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15.75</v>
      </c>
      <c r="I1933" s="75">
        <f t="shared" si="2"/>
        <v>4.5</v>
      </c>
      <c r="J1933" s="75">
        <f t="shared" si="3"/>
        <v>11.25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13.44</v>
      </c>
      <c r="I1934" s="75">
        <f t="shared" si="2"/>
        <v>3.6</v>
      </c>
      <c r="J1934" s="75">
        <f t="shared" si="3"/>
        <v>9.84</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4.4</v>
      </c>
      <c r="I1935" s="75">
        <f t="shared" si="2"/>
        <v>1.2</v>
      </c>
      <c r="J1935" s="75">
        <f t="shared" si="3"/>
        <v>3.2</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8.26</v>
      </c>
      <c r="I1936" s="75">
        <f t="shared" si="2"/>
        <v>2.1</v>
      </c>
      <c r="J1936" s="75">
        <f t="shared" si="3"/>
        <v>6.16</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6.9</v>
      </c>
      <c r="I1937" s="75">
        <f t="shared" si="2"/>
        <v>1.8</v>
      </c>
      <c r="J1937" s="75">
        <f t="shared" si="3"/>
        <v>5.1</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18.88</v>
      </c>
      <c r="I1938" s="75">
        <f t="shared" si="2"/>
        <v>4.8</v>
      </c>
      <c r="J1938" s="75">
        <f t="shared" si="3"/>
        <v>14.08</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28.8</v>
      </c>
      <c r="I1939" s="75">
        <f t="shared" si="2"/>
        <v>7.2</v>
      </c>
      <c r="J1939" s="75">
        <f t="shared" si="3"/>
        <v>21.6</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31.86</v>
      </c>
      <c r="I1940" s="75">
        <f t="shared" si="2"/>
        <v>8.1</v>
      </c>
      <c r="J1940" s="75">
        <f t="shared" si="3"/>
        <v>23.76</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19</v>
      </c>
      <c r="I1941" s="75">
        <f t="shared" si="2"/>
        <v>5.7</v>
      </c>
      <c r="J1941" s="75">
        <f t="shared" si="3"/>
        <v>13.3</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24.15</v>
      </c>
      <c r="I1942" s="75">
        <f t="shared" si="2"/>
        <v>6.3</v>
      </c>
      <c r="J1942" s="75">
        <f t="shared" si="3"/>
        <v>17.85</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22.4</v>
      </c>
      <c r="I1943" s="75">
        <f t="shared" si="2"/>
        <v>6</v>
      </c>
      <c r="J1943" s="75">
        <f t="shared" si="3"/>
        <v>16.4</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28.35</v>
      </c>
      <c r="I1944" s="75">
        <f t="shared" si="2"/>
        <v>8.1</v>
      </c>
      <c r="J1944" s="75">
        <f t="shared" si="3"/>
        <v>20.25</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15.4</v>
      </c>
      <c r="I1945" s="75">
        <f t="shared" si="2"/>
        <v>4.2</v>
      </c>
      <c r="J1945" s="75">
        <f t="shared" si="3"/>
        <v>11.2</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19.8</v>
      </c>
      <c r="I1946" s="75">
        <f t="shared" si="2"/>
        <v>5.4</v>
      </c>
      <c r="J1946" s="75">
        <f t="shared" si="3"/>
        <v>14.4</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11</v>
      </c>
      <c r="I1947" s="75">
        <f t="shared" si="2"/>
        <v>3.3</v>
      </c>
      <c r="J1947" s="75">
        <f t="shared" si="3"/>
        <v>7.7</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7.7</v>
      </c>
      <c r="I1948" s="75">
        <f t="shared" si="2"/>
        <v>2.1</v>
      </c>
      <c r="J1948" s="75">
        <f t="shared" si="3"/>
        <v>5.6</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13.2</v>
      </c>
      <c r="I1949" s="75">
        <f t="shared" si="2"/>
        <v>3.6</v>
      </c>
      <c r="J1949" s="75">
        <f t="shared" si="3"/>
        <v>9.6</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10.8</v>
      </c>
      <c r="I1950" s="75">
        <f t="shared" si="2"/>
        <v>2.7</v>
      </c>
      <c r="J1950" s="75">
        <f t="shared" si="3"/>
        <v>8.1</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24.2</v>
      </c>
      <c r="I1951" s="75">
        <f t="shared" si="2"/>
        <v>6.6</v>
      </c>
      <c r="J1951" s="75">
        <f t="shared" si="3"/>
        <v>17.6</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11.55</v>
      </c>
      <c r="I1952" s="75">
        <f t="shared" si="2"/>
        <v>3.3</v>
      </c>
      <c r="J1952" s="75">
        <f t="shared" si="3"/>
        <v>8.25</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13.65</v>
      </c>
      <c r="I1953" s="75">
        <f t="shared" si="2"/>
        <v>3.9</v>
      </c>
      <c r="J1953" s="75">
        <f t="shared" si="3"/>
        <v>9.75</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25.2</v>
      </c>
      <c r="I1954" s="75">
        <f t="shared" si="2"/>
        <v>7.2</v>
      </c>
      <c r="J1954" s="75">
        <f t="shared" si="3"/>
        <v>18</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28.35</v>
      </c>
      <c r="I1955" s="75">
        <f t="shared" si="2"/>
        <v>8.1</v>
      </c>
      <c r="J1955" s="75">
        <f t="shared" si="3"/>
        <v>20.25</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19.04</v>
      </c>
      <c r="I1956" s="75">
        <f t="shared" si="2"/>
        <v>5.1</v>
      </c>
      <c r="J1956" s="75">
        <f t="shared" si="3"/>
        <v>13.94</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29.9</v>
      </c>
      <c r="I1957" s="75">
        <f t="shared" si="2"/>
        <v>7.8</v>
      </c>
      <c r="J1957" s="75">
        <f t="shared" si="3"/>
        <v>22.1</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32.2</v>
      </c>
      <c r="I1958" s="75">
        <f t="shared" si="2"/>
        <v>8.4</v>
      </c>
      <c r="J1958" s="75">
        <f t="shared" si="3"/>
        <v>23.8</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10</v>
      </c>
      <c r="I1959" s="75">
        <f t="shared" si="2"/>
        <v>3</v>
      </c>
      <c r="J1959" s="75">
        <f t="shared" si="3"/>
        <v>7</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23.6</v>
      </c>
      <c r="I1960" s="75">
        <f t="shared" si="2"/>
        <v>6</v>
      </c>
      <c r="J1960" s="75">
        <f t="shared" si="3"/>
        <v>17.6</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19.8</v>
      </c>
      <c r="I1961" s="75">
        <f t="shared" si="2"/>
        <v>5.4</v>
      </c>
      <c r="J1961" s="75">
        <f t="shared" si="3"/>
        <v>14.4</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9.2</v>
      </c>
      <c r="I1962" s="75">
        <f t="shared" si="2"/>
        <v>2.4</v>
      </c>
      <c r="J1962" s="75">
        <f t="shared" si="3"/>
        <v>6.8</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26.4</v>
      </c>
      <c r="I1963" s="75">
        <f t="shared" si="2"/>
        <v>7.2</v>
      </c>
      <c r="J1963" s="75">
        <f t="shared" si="3"/>
        <v>19.2</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22.05</v>
      </c>
      <c r="I1964" s="75">
        <f t="shared" si="2"/>
        <v>6.3</v>
      </c>
      <c r="J1964" s="75">
        <f t="shared" si="3"/>
        <v>15.75</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26.45</v>
      </c>
      <c r="I1965" s="75">
        <f t="shared" si="2"/>
        <v>6.9</v>
      </c>
      <c r="J1965" s="75">
        <f t="shared" si="3"/>
        <v>19.55</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10</v>
      </c>
      <c r="I1966" s="75">
        <f t="shared" si="2"/>
        <v>3</v>
      </c>
      <c r="J1966" s="75">
        <f t="shared" si="3"/>
        <v>7</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19</v>
      </c>
      <c r="I1967" s="75">
        <f t="shared" si="2"/>
        <v>5.7</v>
      </c>
      <c r="J1967" s="75">
        <f t="shared" si="3"/>
        <v>13.3</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528</v>
      </c>
      <c r="E1968" s="19" t="s">
        <v>500</v>
      </c>
      <c r="F1968" s="25" t="s">
        <v>501</v>
      </c>
      <c r="G1968" s="74">
        <v>0.0</v>
      </c>
      <c r="H1968" s="75">
        <f t="shared" si="1"/>
        <v>7</v>
      </c>
      <c r="I1968" s="75">
        <f t="shared" si="2"/>
        <v>2.1</v>
      </c>
      <c r="J1968" s="75">
        <f t="shared" si="3"/>
        <v>4.9</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13.8</v>
      </c>
      <c r="I1969" s="75">
        <f t="shared" si="2"/>
        <v>3.6</v>
      </c>
      <c r="J1969" s="75">
        <f t="shared" si="3"/>
        <v>10.2</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12.65</v>
      </c>
      <c r="I1970" s="75">
        <f t="shared" si="2"/>
        <v>3.3</v>
      </c>
      <c r="J1970" s="75">
        <f t="shared" si="3"/>
        <v>9.35</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30.24</v>
      </c>
      <c r="I1971" s="75">
        <f t="shared" si="2"/>
        <v>8.1</v>
      </c>
      <c r="J1971" s="75">
        <f t="shared" si="3"/>
        <v>22.14</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528</v>
      </c>
      <c r="E1972" s="19" t="s">
        <v>500</v>
      </c>
      <c r="F1972" s="25" t="s">
        <v>515</v>
      </c>
      <c r="G1972" s="74">
        <v>0.18</v>
      </c>
      <c r="H1972" s="75">
        <f t="shared" si="1"/>
        <v>30.68</v>
      </c>
      <c r="I1972" s="75">
        <f t="shared" si="2"/>
        <v>7.8</v>
      </c>
      <c r="J1972" s="75">
        <f t="shared" si="3"/>
        <v>22.88</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24.15</v>
      </c>
      <c r="I1973" s="75">
        <f t="shared" si="2"/>
        <v>6.3</v>
      </c>
      <c r="J1973" s="75">
        <f t="shared" si="3"/>
        <v>17.85</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15.75</v>
      </c>
      <c r="I1974" s="75">
        <f t="shared" si="2"/>
        <v>4.5</v>
      </c>
      <c r="J1974" s="75">
        <f t="shared" si="3"/>
        <v>11.25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33.04</v>
      </c>
      <c r="I1975" s="75">
        <f t="shared" si="2"/>
        <v>8.4</v>
      </c>
      <c r="J1975" s="75">
        <f t="shared" si="3"/>
        <v>24.64</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19</v>
      </c>
      <c r="I1976" s="75">
        <f t="shared" si="2"/>
        <v>5.7</v>
      </c>
      <c r="J1976" s="75">
        <f t="shared" si="3"/>
        <v>13.3</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10.5</v>
      </c>
      <c r="I1977" s="75">
        <f t="shared" si="2"/>
        <v>3</v>
      </c>
      <c r="J1977" s="75">
        <f t="shared" si="3"/>
        <v>7.5</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23</v>
      </c>
      <c r="I1978" s="75">
        <f t="shared" si="2"/>
        <v>6.9</v>
      </c>
      <c r="J1978" s="75">
        <f t="shared" si="3"/>
        <v>16.1</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18.88</v>
      </c>
      <c r="I1979" s="75">
        <f t="shared" si="2"/>
        <v>4.8</v>
      </c>
      <c r="J1979" s="75">
        <f t="shared" si="3"/>
        <v>14.08</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19.04</v>
      </c>
      <c r="I1980" s="75">
        <f t="shared" si="2"/>
        <v>5.1</v>
      </c>
      <c r="J1980" s="75">
        <f t="shared" si="3"/>
        <v>13.94</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528</v>
      </c>
      <c r="E1981" s="19" t="s">
        <v>500</v>
      </c>
      <c r="F1981" s="25" t="s">
        <v>501</v>
      </c>
      <c r="G1981" s="74">
        <v>0.12</v>
      </c>
      <c r="H1981" s="75">
        <f t="shared" si="1"/>
        <v>14.56</v>
      </c>
      <c r="I1981" s="75">
        <f t="shared" si="2"/>
        <v>3.9</v>
      </c>
      <c r="J1981" s="75">
        <f t="shared" si="3"/>
        <v>10.66</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8</v>
      </c>
      <c r="I1982" s="75">
        <f t="shared" si="2"/>
        <v>2.4</v>
      </c>
      <c r="J1982" s="75">
        <f t="shared" si="3"/>
        <v>5.6</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21.6</v>
      </c>
      <c r="I1983" s="75">
        <f t="shared" si="2"/>
        <v>5.4</v>
      </c>
      <c r="J1983" s="75">
        <f t="shared" si="3"/>
        <v>16.2</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15.4</v>
      </c>
      <c r="I1984" s="75">
        <f t="shared" si="2"/>
        <v>4.2</v>
      </c>
      <c r="J1984" s="75">
        <f t="shared" si="3"/>
        <v>11.2</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22</v>
      </c>
      <c r="I1985" s="75">
        <f t="shared" si="2"/>
        <v>6.6</v>
      </c>
      <c r="J1985" s="75">
        <f t="shared" si="3"/>
        <v>15.4</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30.24</v>
      </c>
      <c r="I1986" s="75">
        <f t="shared" si="2"/>
        <v>8.1</v>
      </c>
      <c r="J1986" s="75">
        <f t="shared" si="3"/>
        <v>22.14</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15.6</v>
      </c>
      <c r="I1987" s="75">
        <f t="shared" si="2"/>
        <v>3.9</v>
      </c>
      <c r="J1987" s="75">
        <f t="shared" si="3"/>
        <v>11.7</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14.3</v>
      </c>
      <c r="I1988" s="75">
        <f t="shared" si="2"/>
        <v>3.9</v>
      </c>
      <c r="J1988" s="75">
        <f t="shared" si="3"/>
        <v>10.4</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12.98</v>
      </c>
      <c r="I1989" s="75">
        <f t="shared" si="2"/>
        <v>3.3</v>
      </c>
      <c r="J1989" s="75">
        <f t="shared" si="3"/>
        <v>9.68</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11.55</v>
      </c>
      <c r="I1990" s="75">
        <f t="shared" si="2"/>
        <v>3.3</v>
      </c>
      <c r="J1990" s="75">
        <f t="shared" si="3"/>
        <v>8.25</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22.8</v>
      </c>
      <c r="I1991" s="75">
        <f t="shared" si="2"/>
        <v>5.7</v>
      </c>
      <c r="J1991" s="75">
        <f t="shared" si="3"/>
        <v>17.1</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13.2</v>
      </c>
      <c r="I1992" s="75">
        <f t="shared" si="2"/>
        <v>3.6</v>
      </c>
      <c r="J1992" s="75">
        <f t="shared" si="3"/>
        <v>9.6</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528</v>
      </c>
      <c r="E1993" s="19" t="s">
        <v>500</v>
      </c>
      <c r="F1993" s="25" t="s">
        <v>501</v>
      </c>
      <c r="G1993" s="74">
        <v>0.2</v>
      </c>
      <c r="H1993" s="75">
        <f t="shared" si="1"/>
        <v>24</v>
      </c>
      <c r="I1993" s="75">
        <f t="shared" si="2"/>
        <v>6</v>
      </c>
      <c r="J1993" s="75">
        <f t="shared" si="3"/>
        <v>18</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26</v>
      </c>
      <c r="I1994" s="75">
        <f t="shared" si="2"/>
        <v>7.8</v>
      </c>
      <c r="J1994" s="75">
        <f t="shared" si="3"/>
        <v>18.2</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10.35</v>
      </c>
      <c r="I1995" s="75">
        <f t="shared" si="2"/>
        <v>2.7</v>
      </c>
      <c r="J1995" s="75">
        <f t="shared" si="3"/>
        <v>7.65</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24.2</v>
      </c>
      <c r="I1996" s="75">
        <f t="shared" si="2"/>
        <v>6.6</v>
      </c>
      <c r="J1996" s="75">
        <f t="shared" si="3"/>
        <v>17.6</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21.6</v>
      </c>
      <c r="I1997" s="75">
        <f t="shared" si="2"/>
        <v>5.4</v>
      </c>
      <c r="J1997" s="75">
        <f t="shared" si="3"/>
        <v>16.2</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32.2</v>
      </c>
      <c r="I1998" s="75">
        <f t="shared" si="2"/>
        <v>8.4</v>
      </c>
      <c r="J1998" s="75">
        <f t="shared" si="3"/>
        <v>23.8</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19.55</v>
      </c>
      <c r="I1999" s="75">
        <f t="shared" si="2"/>
        <v>5.1</v>
      </c>
      <c r="J1999" s="75">
        <f t="shared" si="3"/>
        <v>14.45</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4</v>
      </c>
      <c r="I2000" s="75">
        <f t="shared" si="2"/>
        <v>1.2</v>
      </c>
      <c r="J2000" s="75">
        <f t="shared" si="3"/>
        <v>2.8</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18.4</v>
      </c>
      <c r="I2001" s="75">
        <f t="shared" si="2"/>
        <v>4.8</v>
      </c>
      <c r="J2001" s="75">
        <f t="shared" si="3"/>
        <v>13.6</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19.95</v>
      </c>
      <c r="I2002" s="75">
        <f t="shared" si="2"/>
        <v>5.7</v>
      </c>
      <c r="J2002" s="75">
        <f t="shared" si="3"/>
        <v>14.25</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5</v>
      </c>
      <c r="I2003" s="75">
        <f t="shared" si="2"/>
        <v>1.5</v>
      </c>
      <c r="J2003" s="75">
        <f t="shared" si="3"/>
        <v>3.5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27.14</v>
      </c>
      <c r="I2004" s="75">
        <f t="shared" si="2"/>
        <v>6.9</v>
      </c>
      <c r="J2004" s="75">
        <f t="shared" si="3"/>
        <v>20.24</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21.28</v>
      </c>
      <c r="I2005" s="75">
        <f t="shared" si="2"/>
        <v>5.7</v>
      </c>
      <c r="J2005" s="75">
        <f t="shared" si="3"/>
        <v>15.58</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6.6</v>
      </c>
      <c r="I2006" s="75">
        <f t="shared" si="2"/>
        <v>1.8</v>
      </c>
      <c r="J2006" s="75">
        <f t="shared" si="3"/>
        <v>4.8</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13.2</v>
      </c>
      <c r="I2007" s="75">
        <f t="shared" si="2"/>
        <v>3.6</v>
      </c>
      <c r="J2007" s="75">
        <f t="shared" si="3"/>
        <v>9.6</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27.6</v>
      </c>
      <c r="I2008" s="75">
        <f t="shared" si="2"/>
        <v>6.9</v>
      </c>
      <c r="J2008" s="75">
        <f t="shared" si="3"/>
        <v>20.7</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21.24</v>
      </c>
      <c r="I2009" s="75">
        <f t="shared" si="2"/>
        <v>5.4</v>
      </c>
      <c r="J2009" s="75">
        <f t="shared" si="3"/>
        <v>15.84</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6.72</v>
      </c>
      <c r="I2010" s="75">
        <f t="shared" si="2"/>
        <v>1.8</v>
      </c>
      <c r="J2010" s="75">
        <f t="shared" si="3"/>
        <v>4.92</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30</v>
      </c>
      <c r="I2011" s="75">
        <f t="shared" si="2"/>
        <v>7.5</v>
      </c>
      <c r="J2011" s="75">
        <f t="shared" si="3"/>
        <v>22.5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10.35</v>
      </c>
      <c r="I2012" s="75">
        <f t="shared" si="2"/>
        <v>2.7</v>
      </c>
      <c r="J2012" s="75">
        <f t="shared" si="3"/>
        <v>7.65</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27.6</v>
      </c>
      <c r="I2013" s="75">
        <f t="shared" si="2"/>
        <v>6.9</v>
      </c>
      <c r="J2013" s="75">
        <f t="shared" si="3"/>
        <v>20.7</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22.05</v>
      </c>
      <c r="I2014" s="75">
        <f t="shared" si="2"/>
        <v>6.3</v>
      </c>
      <c r="J2014" s="75">
        <f t="shared" si="3"/>
        <v>15.75</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9.9</v>
      </c>
      <c r="I2015" s="75">
        <f t="shared" si="2"/>
        <v>2.7</v>
      </c>
      <c r="J2015" s="75">
        <f t="shared" si="3"/>
        <v>7.2</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30</v>
      </c>
      <c r="I2016" s="75">
        <f t="shared" si="2"/>
        <v>7.5</v>
      </c>
      <c r="J2016" s="75">
        <f t="shared" si="3"/>
        <v>22.5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5.25</v>
      </c>
      <c r="I2017" s="75">
        <f t="shared" si="2"/>
        <v>1.5</v>
      </c>
      <c r="J2017" s="75">
        <f t="shared" si="3"/>
        <v>3.75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4.48</v>
      </c>
      <c r="I2018" s="75">
        <f t="shared" si="2"/>
        <v>1.2</v>
      </c>
      <c r="J2018" s="75">
        <f t="shared" si="3"/>
        <v>3.28</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18.9</v>
      </c>
      <c r="I2019" s="75">
        <f t="shared" si="2"/>
        <v>5.4</v>
      </c>
      <c r="J2019" s="75">
        <f t="shared" si="3"/>
        <v>13.5</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15</v>
      </c>
      <c r="I2020" s="75">
        <f t="shared" si="2"/>
        <v>4.5</v>
      </c>
      <c r="J2020" s="75">
        <f t="shared" si="3"/>
        <v>10.5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19.8</v>
      </c>
      <c r="I2021" s="75">
        <f t="shared" si="2"/>
        <v>5.4</v>
      </c>
      <c r="J2021" s="75">
        <f t="shared" si="3"/>
        <v>14.4</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27.5</v>
      </c>
      <c r="I2022" s="75">
        <f t="shared" si="2"/>
        <v>7.5</v>
      </c>
      <c r="J2022" s="75">
        <f t="shared" si="3"/>
        <v>20</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11.2</v>
      </c>
      <c r="I2023" s="75">
        <f t="shared" si="2"/>
        <v>3</v>
      </c>
      <c r="J2023" s="75">
        <f t="shared" si="3"/>
        <v>8.2</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14</v>
      </c>
      <c r="I2024" s="75">
        <f t="shared" si="2"/>
        <v>4.2</v>
      </c>
      <c r="J2024" s="75">
        <f t="shared" si="3"/>
        <v>9.8</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528</v>
      </c>
      <c r="E2025" s="19" t="s">
        <v>500</v>
      </c>
      <c r="F2025" s="25" t="s">
        <v>515</v>
      </c>
      <c r="G2025" s="74">
        <v>0.12</v>
      </c>
      <c r="H2025" s="75">
        <f t="shared" si="1"/>
        <v>5.6</v>
      </c>
      <c r="I2025" s="75">
        <f t="shared" si="2"/>
        <v>1.5</v>
      </c>
      <c r="J2025" s="75">
        <f t="shared" si="3"/>
        <v>4.1</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25.3</v>
      </c>
      <c r="I2026" s="75">
        <f t="shared" si="2"/>
        <v>6.6</v>
      </c>
      <c r="J2026" s="75">
        <f t="shared" si="3"/>
        <v>18.7</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528</v>
      </c>
      <c r="E2027" s="19" t="s">
        <v>500</v>
      </c>
      <c r="F2027" s="25" t="s">
        <v>518</v>
      </c>
      <c r="G2027" s="74">
        <v>0.0</v>
      </c>
      <c r="H2027" s="75">
        <f t="shared" si="1"/>
        <v>28</v>
      </c>
      <c r="I2027" s="75">
        <f t="shared" si="2"/>
        <v>8.4</v>
      </c>
      <c r="J2027" s="75">
        <f t="shared" si="3"/>
        <v>19.6</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13.65</v>
      </c>
      <c r="I2028" s="75">
        <f t="shared" si="2"/>
        <v>3.9</v>
      </c>
      <c r="J2028" s="75">
        <f t="shared" si="3"/>
        <v>9.75</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9.45</v>
      </c>
      <c r="I2029" s="75">
        <f t="shared" si="2"/>
        <v>2.7</v>
      </c>
      <c r="J2029" s="75">
        <f t="shared" si="3"/>
        <v>6.75</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27.6</v>
      </c>
      <c r="I2030" s="75">
        <f t="shared" si="2"/>
        <v>7.2</v>
      </c>
      <c r="J2030" s="75">
        <f t="shared" si="3"/>
        <v>20.4</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17</v>
      </c>
      <c r="I2031" s="75">
        <f t="shared" si="2"/>
        <v>5.1</v>
      </c>
      <c r="J2031" s="75">
        <f t="shared" si="3"/>
        <v>11.9</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528</v>
      </c>
      <c r="E2032" s="19" t="s">
        <v>500</v>
      </c>
      <c r="F2032" s="25" t="s">
        <v>515</v>
      </c>
      <c r="G2032" s="74">
        <v>0.15</v>
      </c>
      <c r="H2032" s="75">
        <f t="shared" si="1"/>
        <v>28.75</v>
      </c>
      <c r="I2032" s="75">
        <f t="shared" si="2"/>
        <v>7.5</v>
      </c>
      <c r="J2032" s="75">
        <f t="shared" si="3"/>
        <v>21.25</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5.9</v>
      </c>
      <c r="I2033" s="75">
        <f t="shared" si="2"/>
        <v>1.5</v>
      </c>
      <c r="J2033" s="75">
        <f t="shared" si="3"/>
        <v>4.4</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28.6</v>
      </c>
      <c r="I2034" s="75">
        <f t="shared" si="2"/>
        <v>7.8</v>
      </c>
      <c r="J2034" s="75">
        <f t="shared" si="3"/>
        <v>20.8</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20</v>
      </c>
      <c r="I2035" s="75">
        <f t="shared" si="2"/>
        <v>6</v>
      </c>
      <c r="J2035" s="75">
        <f t="shared" si="3"/>
        <v>14</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25.3</v>
      </c>
      <c r="I2036" s="75">
        <f t="shared" si="2"/>
        <v>6.9</v>
      </c>
      <c r="J2036" s="75">
        <f t="shared" si="3"/>
        <v>18.4</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9.45</v>
      </c>
      <c r="I2037" s="75">
        <f t="shared" si="2"/>
        <v>2.7</v>
      </c>
      <c r="J2037" s="75">
        <f t="shared" si="3"/>
        <v>6.75</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4.72</v>
      </c>
      <c r="I2038" s="75">
        <f t="shared" si="2"/>
        <v>1.2</v>
      </c>
      <c r="J2038" s="75">
        <f t="shared" si="3"/>
        <v>3.52</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11.55</v>
      </c>
      <c r="I2039" s="75">
        <f t="shared" si="2"/>
        <v>3.3</v>
      </c>
      <c r="J2039" s="75">
        <f t="shared" si="3"/>
        <v>8.25</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6</v>
      </c>
      <c r="I2040" s="75">
        <f t="shared" si="2"/>
        <v>1.5</v>
      </c>
      <c r="J2040" s="75">
        <f t="shared" si="3"/>
        <v>4.5</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30.68</v>
      </c>
      <c r="I2041" s="75">
        <f t="shared" si="2"/>
        <v>7.8</v>
      </c>
      <c r="J2041" s="75">
        <f t="shared" si="3"/>
        <v>22.88</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20</v>
      </c>
      <c r="I2042" s="75">
        <f t="shared" si="2"/>
        <v>6</v>
      </c>
      <c r="J2042" s="75">
        <f t="shared" si="3"/>
        <v>14</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24.2</v>
      </c>
      <c r="I2043" s="75">
        <f t="shared" si="2"/>
        <v>6.6</v>
      </c>
      <c r="J2043" s="75">
        <f t="shared" si="3"/>
        <v>17.6</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16.8</v>
      </c>
      <c r="I2044" s="75">
        <f t="shared" si="2"/>
        <v>4.2</v>
      </c>
      <c r="J2044" s="75">
        <f t="shared" si="3"/>
        <v>12.6</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13.2</v>
      </c>
      <c r="I2045" s="75">
        <f t="shared" si="2"/>
        <v>3.6</v>
      </c>
      <c r="J2045" s="75">
        <f t="shared" si="3"/>
        <v>9.6</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22.8</v>
      </c>
      <c r="I2046" s="75">
        <f t="shared" si="2"/>
        <v>5.7</v>
      </c>
      <c r="J2046" s="75">
        <f t="shared" si="3"/>
        <v>17.1</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528</v>
      </c>
      <c r="E2047" s="19" t="s">
        <v>500</v>
      </c>
      <c r="F2047" s="25" t="s">
        <v>518</v>
      </c>
      <c r="G2047" s="74">
        <v>0.15</v>
      </c>
      <c r="H2047" s="75">
        <f t="shared" si="1"/>
        <v>12.65</v>
      </c>
      <c r="I2047" s="75">
        <f t="shared" si="2"/>
        <v>3.3</v>
      </c>
      <c r="J2047" s="75">
        <f t="shared" si="3"/>
        <v>9.35</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28.35</v>
      </c>
      <c r="I2048" s="75">
        <f t="shared" si="2"/>
        <v>8.1</v>
      </c>
      <c r="J2048" s="75">
        <f t="shared" si="3"/>
        <v>20.25</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7.2</v>
      </c>
      <c r="I2049" s="75">
        <f t="shared" si="2"/>
        <v>1.8</v>
      </c>
      <c r="J2049" s="75">
        <f t="shared" si="3"/>
        <v>5.4</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25.96</v>
      </c>
      <c r="I2050" s="75">
        <f t="shared" si="2"/>
        <v>6.6</v>
      </c>
      <c r="J2050" s="75">
        <f t="shared" si="3"/>
        <v>19.36</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16.52</v>
      </c>
      <c r="I2051" s="75">
        <f t="shared" si="2"/>
        <v>4.2</v>
      </c>
      <c r="J2051" s="75">
        <f t="shared" si="3"/>
        <v>12.32</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16.8</v>
      </c>
      <c r="I2052" s="75">
        <f t="shared" si="2"/>
        <v>4.8</v>
      </c>
      <c r="J2052" s="75">
        <f t="shared" si="3"/>
        <v>12</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20.7</v>
      </c>
      <c r="I2053" s="75">
        <f t="shared" si="2"/>
        <v>5.4</v>
      </c>
      <c r="J2053" s="75">
        <f t="shared" si="3"/>
        <v>15.3</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9.2</v>
      </c>
      <c r="I2054" s="75">
        <f t="shared" si="2"/>
        <v>2.4</v>
      </c>
      <c r="J2054" s="75">
        <f t="shared" si="3"/>
        <v>6.8</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5.9</v>
      </c>
      <c r="I2055" s="75">
        <f t="shared" si="2"/>
        <v>1.5</v>
      </c>
      <c r="J2055" s="75">
        <f t="shared" si="3"/>
        <v>4.4</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16.5</v>
      </c>
      <c r="I2056" s="75">
        <f t="shared" si="2"/>
        <v>4.5</v>
      </c>
      <c r="J2056" s="75">
        <f t="shared" si="3"/>
        <v>12</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8.4</v>
      </c>
      <c r="I2057" s="75">
        <f t="shared" si="2"/>
        <v>2.4</v>
      </c>
      <c r="J2057" s="75">
        <f t="shared" si="3"/>
        <v>6</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12.1</v>
      </c>
      <c r="I2058" s="75">
        <f t="shared" si="2"/>
        <v>3.3</v>
      </c>
      <c r="J2058" s="75">
        <f t="shared" si="3"/>
        <v>8.8</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4.6</v>
      </c>
      <c r="I2059" s="75">
        <f t="shared" si="2"/>
        <v>1.2</v>
      </c>
      <c r="J2059" s="75">
        <f t="shared" si="3"/>
        <v>3.4</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7.7</v>
      </c>
      <c r="I2060" s="75">
        <f t="shared" si="2"/>
        <v>2.1</v>
      </c>
      <c r="J2060" s="75">
        <f t="shared" si="3"/>
        <v>5.6</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21.85</v>
      </c>
      <c r="I2061" s="75">
        <f t="shared" si="2"/>
        <v>5.7</v>
      </c>
      <c r="J2061" s="75">
        <f t="shared" si="3"/>
        <v>16.15</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12.65</v>
      </c>
      <c r="I2062" s="75">
        <f t="shared" si="2"/>
        <v>3.3</v>
      </c>
      <c r="J2062" s="75">
        <f t="shared" si="3"/>
        <v>9.35</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13.2</v>
      </c>
      <c r="I2063" s="75">
        <f t="shared" si="2"/>
        <v>3.3</v>
      </c>
      <c r="J2063" s="75">
        <f t="shared" si="3"/>
        <v>9.9</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14.95</v>
      </c>
      <c r="I2064" s="75">
        <f t="shared" si="2"/>
        <v>3.9</v>
      </c>
      <c r="J2064" s="75">
        <f t="shared" si="3"/>
        <v>11.05</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30.68</v>
      </c>
      <c r="I2065" s="75">
        <f t="shared" si="2"/>
        <v>7.8</v>
      </c>
      <c r="J2065" s="75">
        <f t="shared" si="3"/>
        <v>22.88</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5.25</v>
      </c>
      <c r="I2066" s="75">
        <f t="shared" si="2"/>
        <v>1.5</v>
      </c>
      <c r="J2066" s="75">
        <f t="shared" si="3"/>
        <v>3.75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528</v>
      </c>
      <c r="E2067" s="19" t="s">
        <v>500</v>
      </c>
      <c r="F2067" s="25" t="s">
        <v>501</v>
      </c>
      <c r="G2067" s="74">
        <v>0.12</v>
      </c>
      <c r="H2067" s="75">
        <f t="shared" si="1"/>
        <v>26.88</v>
      </c>
      <c r="I2067" s="75">
        <f t="shared" si="2"/>
        <v>7.2</v>
      </c>
      <c r="J2067" s="75">
        <f t="shared" si="3"/>
        <v>19.68</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25.76</v>
      </c>
      <c r="I2068" s="75">
        <f t="shared" si="2"/>
        <v>6.9</v>
      </c>
      <c r="J2068" s="75">
        <f t="shared" si="3"/>
        <v>18.86</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21.85</v>
      </c>
      <c r="I2069" s="75">
        <f t="shared" si="2"/>
        <v>5.7</v>
      </c>
      <c r="J2069" s="75">
        <f t="shared" si="3"/>
        <v>16.15</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22.42</v>
      </c>
      <c r="I2070" s="75">
        <f t="shared" si="2"/>
        <v>5.7</v>
      </c>
      <c r="J2070" s="75">
        <f t="shared" si="3"/>
        <v>16.72</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4.4</v>
      </c>
      <c r="I2071" s="75">
        <f t="shared" si="2"/>
        <v>1.2</v>
      </c>
      <c r="J2071" s="75">
        <f t="shared" si="3"/>
        <v>3.2</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6</v>
      </c>
      <c r="I2072" s="75">
        <f t="shared" si="2"/>
        <v>1.8</v>
      </c>
      <c r="J2072" s="75">
        <f t="shared" si="3"/>
        <v>4.2</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19.2</v>
      </c>
      <c r="I2073" s="75">
        <f t="shared" si="2"/>
        <v>4.8</v>
      </c>
      <c r="J2073" s="75">
        <f t="shared" si="3"/>
        <v>14.4</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32.4</v>
      </c>
      <c r="I2074" s="75">
        <f t="shared" si="2"/>
        <v>8.1</v>
      </c>
      <c r="J2074" s="75">
        <f t="shared" si="3"/>
        <v>24.3</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26.25</v>
      </c>
      <c r="I2075" s="75">
        <f t="shared" si="2"/>
        <v>7.5</v>
      </c>
      <c r="J2075" s="75">
        <f t="shared" si="3"/>
        <v>18.75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10.8</v>
      </c>
      <c r="I2076" s="75">
        <f t="shared" si="2"/>
        <v>2.7</v>
      </c>
      <c r="J2076" s="75">
        <f t="shared" si="3"/>
        <v>8.1</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6.9</v>
      </c>
      <c r="I2077" s="75">
        <f t="shared" si="2"/>
        <v>1.8</v>
      </c>
      <c r="J2077" s="75">
        <f t="shared" si="3"/>
        <v>5.1</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32.4</v>
      </c>
      <c r="I2078" s="75">
        <f t="shared" si="2"/>
        <v>8.1</v>
      </c>
      <c r="J2078" s="75">
        <f t="shared" si="3"/>
        <v>24.3</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21.24</v>
      </c>
      <c r="I2079" s="75">
        <f t="shared" si="2"/>
        <v>5.4</v>
      </c>
      <c r="J2079" s="75">
        <f t="shared" si="3"/>
        <v>15.84</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7.2</v>
      </c>
      <c r="I2080" s="75">
        <f t="shared" si="2"/>
        <v>1.8</v>
      </c>
      <c r="J2080" s="75">
        <f t="shared" si="3"/>
        <v>5.4</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9</v>
      </c>
      <c r="I2081" s="75">
        <f t="shared" si="2"/>
        <v>2.7</v>
      </c>
      <c r="J2081" s="75">
        <f t="shared" si="3"/>
        <v>6.3</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31.2</v>
      </c>
      <c r="I2082" s="75">
        <f t="shared" si="2"/>
        <v>7.8</v>
      </c>
      <c r="J2082" s="75">
        <f t="shared" si="3"/>
        <v>23.4</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29.9</v>
      </c>
      <c r="I2083" s="75">
        <f t="shared" si="2"/>
        <v>7.8</v>
      </c>
      <c r="J2083" s="75">
        <f t="shared" si="3"/>
        <v>22.1</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11.5</v>
      </c>
      <c r="I2084" s="75">
        <f t="shared" si="2"/>
        <v>3</v>
      </c>
      <c r="J2084" s="75">
        <f t="shared" si="3"/>
        <v>8.5</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17.85</v>
      </c>
      <c r="I2085" s="75">
        <f t="shared" si="2"/>
        <v>5.1</v>
      </c>
      <c r="J2085" s="75">
        <f t="shared" si="3"/>
        <v>12.75</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9.9</v>
      </c>
      <c r="I2086" s="75">
        <f t="shared" si="2"/>
        <v>2.7</v>
      </c>
      <c r="J2086" s="75">
        <f t="shared" si="3"/>
        <v>7.2</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16</v>
      </c>
      <c r="I2087" s="75">
        <f t="shared" si="2"/>
        <v>4.8</v>
      </c>
      <c r="J2087" s="75">
        <f t="shared" si="3"/>
        <v>11.2</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23.52</v>
      </c>
      <c r="I2088" s="75">
        <f t="shared" si="2"/>
        <v>6.3</v>
      </c>
      <c r="J2088" s="75">
        <f t="shared" si="3"/>
        <v>17.22</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18.7</v>
      </c>
      <c r="I2089" s="75">
        <f t="shared" si="2"/>
        <v>5.1</v>
      </c>
      <c r="J2089" s="75">
        <f t="shared" si="3"/>
        <v>13.6</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31.86</v>
      </c>
      <c r="I2090" s="75">
        <f t="shared" si="2"/>
        <v>8.1</v>
      </c>
      <c r="J2090" s="75">
        <f t="shared" si="3"/>
        <v>23.76</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528</v>
      </c>
      <c r="E2091" s="19" t="s">
        <v>500</v>
      </c>
      <c r="F2091" s="25" t="s">
        <v>501</v>
      </c>
      <c r="G2091" s="74">
        <v>0.15</v>
      </c>
      <c r="H2091" s="75">
        <f t="shared" si="1"/>
        <v>9.2</v>
      </c>
      <c r="I2091" s="75">
        <f t="shared" si="2"/>
        <v>2.4</v>
      </c>
      <c r="J2091" s="75">
        <f t="shared" si="3"/>
        <v>6.8</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29.7</v>
      </c>
      <c r="I2092" s="75">
        <f t="shared" si="2"/>
        <v>8.1</v>
      </c>
      <c r="J2092" s="75">
        <f t="shared" si="3"/>
        <v>21.6</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14.4</v>
      </c>
      <c r="I2093" s="75">
        <f t="shared" si="2"/>
        <v>3.6</v>
      </c>
      <c r="J2093" s="75">
        <f t="shared" si="3"/>
        <v>10.8</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15.6</v>
      </c>
      <c r="I2094" s="75">
        <f t="shared" si="2"/>
        <v>3.9</v>
      </c>
      <c r="J2094" s="75">
        <f t="shared" si="3"/>
        <v>11.7</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13.8</v>
      </c>
      <c r="I2095" s="75">
        <f t="shared" si="2"/>
        <v>3.6</v>
      </c>
      <c r="J2095" s="75">
        <f t="shared" si="3"/>
        <v>10.2</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15.6</v>
      </c>
      <c r="I2096" s="75">
        <f t="shared" si="2"/>
        <v>3.9</v>
      </c>
      <c r="J2096" s="75">
        <f t="shared" si="3"/>
        <v>11.7</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15.4</v>
      </c>
      <c r="I2097" s="75">
        <f t="shared" si="2"/>
        <v>4.2</v>
      </c>
      <c r="J2097" s="75">
        <f t="shared" si="3"/>
        <v>11.2</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4.6</v>
      </c>
      <c r="I2098" s="75">
        <f t="shared" si="2"/>
        <v>1.2</v>
      </c>
      <c r="J2098" s="75">
        <f t="shared" si="3"/>
        <v>3.4</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528</v>
      </c>
      <c r="E2099" s="19" t="s">
        <v>500</v>
      </c>
      <c r="F2099" s="25" t="s">
        <v>515</v>
      </c>
      <c r="G2099" s="74">
        <v>0.05</v>
      </c>
      <c r="H2099" s="75">
        <f t="shared" si="1"/>
        <v>9.45</v>
      </c>
      <c r="I2099" s="75">
        <f t="shared" si="2"/>
        <v>2.7</v>
      </c>
      <c r="J2099" s="75">
        <f t="shared" si="3"/>
        <v>6.75</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16.52</v>
      </c>
      <c r="I2100" s="75">
        <f t="shared" si="2"/>
        <v>4.2</v>
      </c>
      <c r="J2100" s="75">
        <f t="shared" si="3"/>
        <v>12.32</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10.8</v>
      </c>
      <c r="I2101" s="75">
        <f t="shared" si="2"/>
        <v>2.7</v>
      </c>
      <c r="J2101" s="75">
        <f t="shared" si="3"/>
        <v>8.1</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5</v>
      </c>
      <c r="I2102" s="75">
        <f t="shared" si="2"/>
        <v>1.5</v>
      </c>
      <c r="J2102" s="75">
        <f t="shared" si="3"/>
        <v>3.5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8.05</v>
      </c>
      <c r="I2103" s="75">
        <f t="shared" si="2"/>
        <v>2.1</v>
      </c>
      <c r="J2103" s="75">
        <f t="shared" si="3"/>
        <v>5.95</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18.7</v>
      </c>
      <c r="I2104" s="75">
        <f t="shared" si="2"/>
        <v>5.1</v>
      </c>
      <c r="J2104" s="75">
        <f t="shared" si="3"/>
        <v>13.6</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5.5</v>
      </c>
      <c r="I2105" s="75">
        <f t="shared" si="2"/>
        <v>1.5</v>
      </c>
      <c r="J2105" s="75">
        <f t="shared" si="3"/>
        <v>4</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24.15</v>
      </c>
      <c r="I2106" s="75">
        <f t="shared" si="2"/>
        <v>6.3</v>
      </c>
      <c r="J2106" s="75">
        <f t="shared" si="3"/>
        <v>17.85</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20.4</v>
      </c>
      <c r="I2107" s="75">
        <f t="shared" si="2"/>
        <v>5.1</v>
      </c>
      <c r="J2107" s="75">
        <f t="shared" si="3"/>
        <v>15.3</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30</v>
      </c>
      <c r="I2108" s="75">
        <f t="shared" si="2"/>
        <v>7.5</v>
      </c>
      <c r="J2108" s="75">
        <f t="shared" si="3"/>
        <v>22.5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32.2</v>
      </c>
      <c r="I2109" s="75">
        <f t="shared" si="2"/>
        <v>8.4</v>
      </c>
      <c r="J2109" s="75">
        <f t="shared" si="3"/>
        <v>23.8</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26</v>
      </c>
      <c r="I2110" s="75">
        <f t="shared" si="2"/>
        <v>7.8</v>
      </c>
      <c r="J2110" s="75">
        <f t="shared" si="3"/>
        <v>18.2</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6</v>
      </c>
      <c r="I2111" s="75">
        <f t="shared" si="2"/>
        <v>1.8</v>
      </c>
      <c r="J2111" s="75">
        <f t="shared" si="3"/>
        <v>4.2</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10.35</v>
      </c>
      <c r="I2112" s="75">
        <f t="shared" si="2"/>
        <v>2.7</v>
      </c>
      <c r="J2112" s="75">
        <f t="shared" si="3"/>
        <v>7.65</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29.9</v>
      </c>
      <c r="I2113" s="75">
        <f t="shared" si="2"/>
        <v>7.8</v>
      </c>
      <c r="J2113" s="75">
        <f t="shared" si="3"/>
        <v>22.1</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18.7</v>
      </c>
      <c r="I2114" s="75">
        <f t="shared" si="2"/>
        <v>5.1</v>
      </c>
      <c r="J2114" s="75">
        <f t="shared" si="3"/>
        <v>13.6</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8.26</v>
      </c>
      <c r="I2115" s="75">
        <f t="shared" si="2"/>
        <v>2.1</v>
      </c>
      <c r="J2115" s="75">
        <f t="shared" si="3"/>
        <v>6.16</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15.34</v>
      </c>
      <c r="I2116" s="75">
        <f t="shared" si="2"/>
        <v>3.9</v>
      </c>
      <c r="J2116" s="75">
        <f t="shared" si="3"/>
        <v>11.44</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528</v>
      </c>
      <c r="E2117" s="19" t="s">
        <v>500</v>
      </c>
      <c r="F2117" s="25" t="s">
        <v>521</v>
      </c>
      <c r="G2117" s="74">
        <v>0.05</v>
      </c>
      <c r="H2117" s="75">
        <f t="shared" si="1"/>
        <v>15.75</v>
      </c>
      <c r="I2117" s="75">
        <f t="shared" si="2"/>
        <v>4.5</v>
      </c>
      <c r="J2117" s="75">
        <f t="shared" si="3"/>
        <v>11.25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14.7</v>
      </c>
      <c r="I2118" s="75">
        <f t="shared" si="2"/>
        <v>4.2</v>
      </c>
      <c r="J2118" s="75">
        <f t="shared" si="3"/>
        <v>10.5</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528</v>
      </c>
      <c r="E2119" s="19" t="s">
        <v>500</v>
      </c>
      <c r="F2119" s="25" t="s">
        <v>501</v>
      </c>
      <c r="G2119" s="74">
        <v>0.15</v>
      </c>
      <c r="H2119" s="75">
        <f t="shared" si="1"/>
        <v>8.05</v>
      </c>
      <c r="I2119" s="75">
        <f t="shared" si="2"/>
        <v>2.1</v>
      </c>
      <c r="J2119" s="75">
        <f t="shared" si="3"/>
        <v>5.95</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31.05</v>
      </c>
      <c r="I2120" s="75">
        <f t="shared" si="2"/>
        <v>8.1</v>
      </c>
      <c r="J2120" s="75">
        <f t="shared" si="3"/>
        <v>22.95</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10</v>
      </c>
      <c r="I2121" s="75">
        <f t="shared" si="2"/>
        <v>3</v>
      </c>
      <c r="J2121" s="75">
        <f t="shared" si="3"/>
        <v>7</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12</v>
      </c>
      <c r="I2122" s="75">
        <f t="shared" si="2"/>
        <v>3</v>
      </c>
      <c r="J2122" s="75">
        <f t="shared" si="3"/>
        <v>9</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8</v>
      </c>
      <c r="I2123" s="75">
        <f t="shared" si="2"/>
        <v>2.4</v>
      </c>
      <c r="J2123" s="75">
        <f t="shared" si="3"/>
        <v>5.6</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11</v>
      </c>
      <c r="I2124" s="75">
        <f t="shared" si="2"/>
        <v>3</v>
      </c>
      <c r="J2124" s="75">
        <f t="shared" si="3"/>
        <v>8</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28.35</v>
      </c>
      <c r="I2125" s="75">
        <f t="shared" si="2"/>
        <v>8.1</v>
      </c>
      <c r="J2125" s="75">
        <f t="shared" si="3"/>
        <v>20.25</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528</v>
      </c>
      <c r="E2126" s="19" t="s">
        <v>500</v>
      </c>
      <c r="F2126" s="25" t="s">
        <v>501</v>
      </c>
      <c r="G2126" s="74">
        <v>0.12</v>
      </c>
      <c r="H2126" s="75">
        <f t="shared" si="1"/>
        <v>19.04</v>
      </c>
      <c r="I2126" s="75">
        <f t="shared" si="2"/>
        <v>5.1</v>
      </c>
      <c r="J2126" s="75">
        <f t="shared" si="3"/>
        <v>13.94</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7.35</v>
      </c>
      <c r="I2127" s="75">
        <f t="shared" si="2"/>
        <v>2.1</v>
      </c>
      <c r="J2127" s="75">
        <f t="shared" si="3"/>
        <v>5.25</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20.16</v>
      </c>
      <c r="I2128" s="75">
        <f t="shared" si="2"/>
        <v>5.4</v>
      </c>
      <c r="J2128" s="75">
        <f t="shared" si="3"/>
        <v>14.76</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528</v>
      </c>
      <c r="E2129" s="19" t="s">
        <v>500</v>
      </c>
      <c r="F2129" s="25" t="s">
        <v>521</v>
      </c>
      <c r="G2129" s="74">
        <v>0.0</v>
      </c>
      <c r="H2129" s="75">
        <f t="shared" si="1"/>
        <v>22</v>
      </c>
      <c r="I2129" s="75">
        <f t="shared" si="2"/>
        <v>6.6</v>
      </c>
      <c r="J2129" s="75">
        <f t="shared" si="3"/>
        <v>15.4</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28.8</v>
      </c>
      <c r="I2130" s="75">
        <f t="shared" si="2"/>
        <v>7.2</v>
      </c>
      <c r="J2130" s="75">
        <f t="shared" si="3"/>
        <v>21.6</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4.6</v>
      </c>
      <c r="I2131" s="75">
        <f t="shared" si="2"/>
        <v>1.2</v>
      </c>
      <c r="J2131" s="75">
        <f t="shared" si="3"/>
        <v>3.4</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18</v>
      </c>
      <c r="I2132" s="75">
        <f t="shared" si="2"/>
        <v>5.4</v>
      </c>
      <c r="J2132" s="75">
        <f t="shared" si="3"/>
        <v>12.6</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24.15</v>
      </c>
      <c r="I2133" s="75">
        <f t="shared" si="2"/>
        <v>6.3</v>
      </c>
      <c r="J2133" s="75">
        <f t="shared" si="3"/>
        <v>17.85</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19.04</v>
      </c>
      <c r="I2134" s="75">
        <f t="shared" si="2"/>
        <v>5.1</v>
      </c>
      <c r="J2134" s="75">
        <f t="shared" si="3"/>
        <v>13.94</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22</v>
      </c>
      <c r="I2135" s="75">
        <f t="shared" si="2"/>
        <v>6.6</v>
      </c>
      <c r="J2135" s="75">
        <f t="shared" si="3"/>
        <v>15.4</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8.05</v>
      </c>
      <c r="I2136" s="75">
        <f t="shared" si="2"/>
        <v>2.1</v>
      </c>
      <c r="J2136" s="75">
        <f t="shared" si="3"/>
        <v>5.95</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24.15</v>
      </c>
      <c r="I2137" s="75">
        <f t="shared" si="2"/>
        <v>6.9</v>
      </c>
      <c r="J2137" s="75">
        <f t="shared" si="3"/>
        <v>17.25</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18</v>
      </c>
      <c r="I2138" s="75">
        <f t="shared" si="2"/>
        <v>4.5</v>
      </c>
      <c r="J2138" s="75">
        <f t="shared" si="3"/>
        <v>13.5</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24.2</v>
      </c>
      <c r="I2139" s="75">
        <f t="shared" si="2"/>
        <v>6.6</v>
      </c>
      <c r="J2139" s="75">
        <f t="shared" si="3"/>
        <v>17.6</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24.15</v>
      </c>
      <c r="I2140" s="75">
        <f t="shared" si="2"/>
        <v>6.9</v>
      </c>
      <c r="J2140" s="75">
        <f t="shared" si="3"/>
        <v>17.25</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27.5</v>
      </c>
      <c r="I2141" s="75">
        <f t="shared" si="2"/>
        <v>7.5</v>
      </c>
      <c r="J2141" s="75">
        <f t="shared" si="3"/>
        <v>20</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22.42</v>
      </c>
      <c r="I2142" s="75">
        <f t="shared" si="2"/>
        <v>5.7</v>
      </c>
      <c r="J2142" s="75">
        <f t="shared" si="3"/>
        <v>16.72</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14.3</v>
      </c>
      <c r="I2143" s="75">
        <f t="shared" si="2"/>
        <v>3.9</v>
      </c>
      <c r="J2143" s="75">
        <f t="shared" si="3"/>
        <v>10.4</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28.35</v>
      </c>
      <c r="I2144" s="75">
        <f t="shared" si="2"/>
        <v>8.1</v>
      </c>
      <c r="J2144" s="75">
        <f t="shared" si="3"/>
        <v>20.25</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22.4</v>
      </c>
      <c r="I2145" s="75">
        <f t="shared" si="2"/>
        <v>6</v>
      </c>
      <c r="J2145" s="75">
        <f t="shared" si="3"/>
        <v>16.4</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31.36</v>
      </c>
      <c r="I2146" s="75">
        <f t="shared" si="2"/>
        <v>8.4</v>
      </c>
      <c r="J2146" s="75">
        <f t="shared" si="3"/>
        <v>22.96</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19.95</v>
      </c>
      <c r="I2147" s="75">
        <f t="shared" si="2"/>
        <v>5.7</v>
      </c>
      <c r="J2147" s="75">
        <f t="shared" si="3"/>
        <v>14.25</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13.2</v>
      </c>
      <c r="I2148" s="75">
        <f t="shared" si="2"/>
        <v>3.6</v>
      </c>
      <c r="J2148" s="75">
        <f t="shared" si="3"/>
        <v>9.6</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29.4</v>
      </c>
      <c r="I2149" s="75">
        <f t="shared" si="2"/>
        <v>8.4</v>
      </c>
      <c r="J2149" s="75">
        <f t="shared" si="3"/>
        <v>21</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33.6</v>
      </c>
      <c r="I2150" s="75">
        <f t="shared" si="2"/>
        <v>8.4</v>
      </c>
      <c r="J2150" s="75">
        <f t="shared" si="3"/>
        <v>25.2</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5</v>
      </c>
      <c r="I2151" s="75">
        <f t="shared" si="2"/>
        <v>1.5</v>
      </c>
      <c r="J2151" s="75">
        <f t="shared" si="3"/>
        <v>3.5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29.12</v>
      </c>
      <c r="I2152" s="75">
        <f t="shared" si="2"/>
        <v>7.8</v>
      </c>
      <c r="J2152" s="75">
        <f t="shared" si="3"/>
        <v>21.32</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23.1</v>
      </c>
      <c r="I2153" s="75">
        <f t="shared" si="2"/>
        <v>6.3</v>
      </c>
      <c r="J2153" s="75">
        <f t="shared" si="3"/>
        <v>16.8</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8.4</v>
      </c>
      <c r="I2154" s="75">
        <f t="shared" si="2"/>
        <v>2.1</v>
      </c>
      <c r="J2154" s="75">
        <f t="shared" si="3"/>
        <v>6.3</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14.56</v>
      </c>
      <c r="I2155" s="75">
        <f t="shared" si="2"/>
        <v>3.9</v>
      </c>
      <c r="J2155" s="75">
        <f t="shared" si="3"/>
        <v>10.66</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528</v>
      </c>
      <c r="E2156" s="19" t="s">
        <v>500</v>
      </c>
      <c r="F2156" s="25" t="s">
        <v>501</v>
      </c>
      <c r="G2156" s="74">
        <v>0.0</v>
      </c>
      <c r="H2156" s="75">
        <f t="shared" si="1"/>
        <v>11</v>
      </c>
      <c r="I2156" s="75">
        <f t="shared" si="2"/>
        <v>3.3</v>
      </c>
      <c r="J2156" s="75">
        <f t="shared" si="3"/>
        <v>7.7</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20.06</v>
      </c>
      <c r="I2157" s="75">
        <f t="shared" si="2"/>
        <v>5.1</v>
      </c>
      <c r="J2157" s="75">
        <f t="shared" si="3"/>
        <v>14.96</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24.15</v>
      </c>
      <c r="I2158" s="75">
        <f t="shared" si="2"/>
        <v>6.3</v>
      </c>
      <c r="J2158" s="75">
        <f t="shared" si="3"/>
        <v>17.85</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18</v>
      </c>
      <c r="I2159" s="75">
        <f t="shared" si="2"/>
        <v>5.4</v>
      </c>
      <c r="J2159" s="75">
        <f t="shared" si="3"/>
        <v>12.6</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23.52</v>
      </c>
      <c r="I2160" s="75">
        <f t="shared" si="2"/>
        <v>6.3</v>
      </c>
      <c r="J2160" s="75">
        <f t="shared" si="3"/>
        <v>17.22</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4.6</v>
      </c>
      <c r="I2161" s="75">
        <f t="shared" si="2"/>
        <v>1.2</v>
      </c>
      <c r="J2161" s="75">
        <f t="shared" si="3"/>
        <v>3.4</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25.2</v>
      </c>
      <c r="I2162" s="75">
        <f t="shared" si="2"/>
        <v>7.2</v>
      </c>
      <c r="J2162" s="75">
        <f t="shared" si="3"/>
        <v>18</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14.95</v>
      </c>
      <c r="I2163" s="75">
        <f t="shared" si="2"/>
        <v>3.9</v>
      </c>
      <c r="J2163" s="75">
        <f t="shared" si="3"/>
        <v>11.05</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4.4</v>
      </c>
      <c r="I2164" s="75">
        <f t="shared" si="2"/>
        <v>1.2</v>
      </c>
      <c r="J2164" s="75">
        <f t="shared" si="3"/>
        <v>3.2</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16.1</v>
      </c>
      <c r="I2165" s="75">
        <f t="shared" si="2"/>
        <v>4.2</v>
      </c>
      <c r="J2165" s="75">
        <f t="shared" si="3"/>
        <v>11.9</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16.8</v>
      </c>
      <c r="I2166" s="75">
        <f t="shared" si="2"/>
        <v>4.5</v>
      </c>
      <c r="J2166" s="75">
        <f t="shared" si="3"/>
        <v>12.3</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16.8</v>
      </c>
      <c r="I2167" s="75">
        <f t="shared" si="2"/>
        <v>4.5</v>
      </c>
      <c r="J2167" s="75">
        <f t="shared" si="3"/>
        <v>12.3</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29.4</v>
      </c>
      <c r="I2168" s="75">
        <f t="shared" si="2"/>
        <v>8.4</v>
      </c>
      <c r="J2168" s="75">
        <f t="shared" si="3"/>
        <v>21</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19</v>
      </c>
      <c r="I2169" s="75">
        <f t="shared" si="2"/>
        <v>5.7</v>
      </c>
      <c r="J2169" s="75">
        <f t="shared" si="3"/>
        <v>13.3</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26.45</v>
      </c>
      <c r="I2170" s="75">
        <f t="shared" si="2"/>
        <v>6.9</v>
      </c>
      <c r="J2170" s="75">
        <f t="shared" si="3"/>
        <v>19.55</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4.48</v>
      </c>
      <c r="I2171" s="75">
        <f t="shared" si="2"/>
        <v>1.2</v>
      </c>
      <c r="J2171" s="75">
        <f t="shared" si="3"/>
        <v>3.28</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13.2</v>
      </c>
      <c r="I2172" s="75">
        <f t="shared" si="2"/>
        <v>3.6</v>
      </c>
      <c r="J2172" s="75">
        <f t="shared" si="3"/>
        <v>9.6</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20.4</v>
      </c>
      <c r="I2173" s="75">
        <f t="shared" si="2"/>
        <v>5.1</v>
      </c>
      <c r="J2173" s="75">
        <f t="shared" si="3"/>
        <v>15.3</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22</v>
      </c>
      <c r="I2174" s="75">
        <f t="shared" si="2"/>
        <v>6</v>
      </c>
      <c r="J2174" s="75">
        <f t="shared" si="3"/>
        <v>16</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5</v>
      </c>
      <c r="I2175" s="75">
        <f t="shared" si="2"/>
        <v>1.5</v>
      </c>
      <c r="J2175" s="75">
        <f t="shared" si="3"/>
        <v>3.5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11.5</v>
      </c>
      <c r="I2176" s="75">
        <f t="shared" si="2"/>
        <v>3</v>
      </c>
      <c r="J2176" s="75">
        <f t="shared" si="3"/>
        <v>8.5</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8.05</v>
      </c>
      <c r="I2177" s="75">
        <f t="shared" si="2"/>
        <v>2.1</v>
      </c>
      <c r="J2177" s="75">
        <f t="shared" si="3"/>
        <v>5.95</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10.8</v>
      </c>
      <c r="I2178" s="75">
        <f t="shared" si="2"/>
        <v>2.7</v>
      </c>
      <c r="J2178" s="75">
        <f t="shared" si="3"/>
        <v>8.1</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20.06</v>
      </c>
      <c r="I2179" s="75">
        <f t="shared" si="2"/>
        <v>5.1</v>
      </c>
      <c r="J2179" s="75">
        <f t="shared" si="3"/>
        <v>14.96</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30.24</v>
      </c>
      <c r="I2180" s="75">
        <f t="shared" si="2"/>
        <v>8.1</v>
      </c>
      <c r="J2180" s="75">
        <f t="shared" si="3"/>
        <v>22.14</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14.7</v>
      </c>
      <c r="I2181" s="75">
        <f t="shared" si="2"/>
        <v>4.2</v>
      </c>
      <c r="J2181" s="75">
        <f t="shared" si="3"/>
        <v>10.5</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10.62</v>
      </c>
      <c r="I2182" s="75">
        <f t="shared" si="2"/>
        <v>2.7</v>
      </c>
      <c r="J2182" s="75">
        <f t="shared" si="3"/>
        <v>7.92</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26.45</v>
      </c>
      <c r="I2183" s="75">
        <f t="shared" si="2"/>
        <v>6.9</v>
      </c>
      <c r="J2183" s="75">
        <f t="shared" si="3"/>
        <v>19.55</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15.4</v>
      </c>
      <c r="I2184" s="75">
        <f t="shared" si="2"/>
        <v>4.2</v>
      </c>
      <c r="J2184" s="75">
        <f t="shared" si="3"/>
        <v>11.2</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13.44</v>
      </c>
      <c r="I2185" s="75">
        <f t="shared" si="2"/>
        <v>3.6</v>
      </c>
      <c r="J2185" s="75">
        <f t="shared" si="3"/>
        <v>9.84</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30.68</v>
      </c>
      <c r="I2186" s="75">
        <f t="shared" si="2"/>
        <v>7.8</v>
      </c>
      <c r="J2186" s="75">
        <f t="shared" si="3"/>
        <v>22.88</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7.7</v>
      </c>
      <c r="I2187" s="75">
        <f t="shared" si="2"/>
        <v>2.1</v>
      </c>
      <c r="J2187" s="75">
        <f t="shared" si="3"/>
        <v>5.6</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28.6</v>
      </c>
      <c r="I2188" s="75">
        <f t="shared" si="2"/>
        <v>7.8</v>
      </c>
      <c r="J2188" s="75">
        <f t="shared" si="3"/>
        <v>20.8</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19.95</v>
      </c>
      <c r="I2189" s="75">
        <f t="shared" si="2"/>
        <v>5.7</v>
      </c>
      <c r="J2189" s="75">
        <f t="shared" si="3"/>
        <v>14.25</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528</v>
      </c>
      <c r="E2190" s="19" t="s">
        <v>500</v>
      </c>
      <c r="F2190" s="25" t="s">
        <v>521</v>
      </c>
      <c r="G2190" s="74">
        <v>0.1</v>
      </c>
      <c r="H2190" s="75">
        <f t="shared" si="1"/>
        <v>19.8</v>
      </c>
      <c r="I2190" s="75">
        <f t="shared" si="2"/>
        <v>5.4</v>
      </c>
      <c r="J2190" s="75">
        <f t="shared" si="3"/>
        <v>14.4</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17.6</v>
      </c>
      <c r="I2191" s="75">
        <f t="shared" si="2"/>
        <v>4.8</v>
      </c>
      <c r="J2191" s="75">
        <f t="shared" si="3"/>
        <v>12.8</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19.8</v>
      </c>
      <c r="I2192" s="75">
        <f t="shared" si="2"/>
        <v>5.4</v>
      </c>
      <c r="J2192" s="75">
        <f t="shared" si="3"/>
        <v>14.4</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15</v>
      </c>
      <c r="I2193" s="75">
        <f t="shared" si="2"/>
        <v>4.5</v>
      </c>
      <c r="J2193" s="75">
        <f t="shared" si="3"/>
        <v>10.5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5.9</v>
      </c>
      <c r="I2194" s="75">
        <f t="shared" si="2"/>
        <v>1.5</v>
      </c>
      <c r="J2194" s="75">
        <f t="shared" si="3"/>
        <v>4.4</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21.28</v>
      </c>
      <c r="I2195" s="75">
        <f t="shared" si="2"/>
        <v>5.7</v>
      </c>
      <c r="J2195" s="75">
        <f t="shared" si="3"/>
        <v>15.58</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12</v>
      </c>
      <c r="I2196" s="75">
        <f t="shared" si="2"/>
        <v>3.6</v>
      </c>
      <c r="J2196" s="75">
        <f t="shared" si="3"/>
        <v>8.4</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5</v>
      </c>
      <c r="I2197" s="75">
        <f t="shared" si="2"/>
        <v>1.5</v>
      </c>
      <c r="J2197" s="75">
        <f t="shared" si="3"/>
        <v>3.5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9</v>
      </c>
      <c r="I2198" s="75">
        <f t="shared" si="2"/>
        <v>2.7</v>
      </c>
      <c r="J2198" s="75">
        <f t="shared" si="3"/>
        <v>6.3</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33.6</v>
      </c>
      <c r="I2199" s="75">
        <f t="shared" si="2"/>
        <v>8.4</v>
      </c>
      <c r="J2199" s="75">
        <f t="shared" si="3"/>
        <v>25.2</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7.2</v>
      </c>
      <c r="I2200" s="75">
        <f t="shared" si="2"/>
        <v>1.8</v>
      </c>
      <c r="J2200" s="75">
        <f t="shared" si="3"/>
        <v>5.4</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26.25</v>
      </c>
      <c r="I2201" s="75">
        <f t="shared" si="2"/>
        <v>7.5</v>
      </c>
      <c r="J2201" s="75">
        <f t="shared" si="3"/>
        <v>18.75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528</v>
      </c>
      <c r="E2202" s="19" t="s">
        <v>500</v>
      </c>
      <c r="F2202" s="25" t="s">
        <v>518</v>
      </c>
      <c r="G2202" s="74">
        <v>0.12</v>
      </c>
      <c r="H2202" s="75">
        <f t="shared" si="1"/>
        <v>10.08</v>
      </c>
      <c r="I2202" s="75">
        <f t="shared" si="2"/>
        <v>2.7</v>
      </c>
      <c r="J2202" s="75">
        <f t="shared" si="3"/>
        <v>7.38</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9.45</v>
      </c>
      <c r="I2203" s="75">
        <f t="shared" si="2"/>
        <v>2.7</v>
      </c>
      <c r="J2203" s="75">
        <f t="shared" si="3"/>
        <v>6.75</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7</v>
      </c>
      <c r="I2204" s="75">
        <f t="shared" si="2"/>
        <v>2.1</v>
      </c>
      <c r="J2204" s="75">
        <f t="shared" si="3"/>
        <v>4.9</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14.56</v>
      </c>
      <c r="I2205" s="75">
        <f t="shared" si="2"/>
        <v>3.9</v>
      </c>
      <c r="J2205" s="75">
        <f t="shared" si="3"/>
        <v>10.66</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7.2</v>
      </c>
      <c r="I2206" s="75">
        <f t="shared" si="2"/>
        <v>1.8</v>
      </c>
      <c r="J2206" s="75">
        <f t="shared" si="3"/>
        <v>5.4</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14.56</v>
      </c>
      <c r="I2207" s="75">
        <f t="shared" si="2"/>
        <v>3.9</v>
      </c>
      <c r="J2207" s="75">
        <f t="shared" si="3"/>
        <v>10.66</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18.9</v>
      </c>
      <c r="I2208" s="75">
        <f t="shared" si="2"/>
        <v>5.4</v>
      </c>
      <c r="J2208" s="75">
        <f t="shared" si="3"/>
        <v>13.5</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16.8</v>
      </c>
      <c r="I2209" s="75">
        <f t="shared" si="2"/>
        <v>4.2</v>
      </c>
      <c r="J2209" s="75">
        <f t="shared" si="3"/>
        <v>12.6</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14.95</v>
      </c>
      <c r="I2210" s="75">
        <f t="shared" si="2"/>
        <v>3.9</v>
      </c>
      <c r="J2210" s="75">
        <f t="shared" si="3"/>
        <v>11.05</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16.5</v>
      </c>
      <c r="I2211" s="75">
        <f t="shared" si="2"/>
        <v>4.5</v>
      </c>
      <c r="J2211" s="75">
        <f t="shared" si="3"/>
        <v>12</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22.05</v>
      </c>
      <c r="I2212" s="75">
        <f t="shared" si="2"/>
        <v>6.3</v>
      </c>
      <c r="J2212" s="75">
        <f t="shared" si="3"/>
        <v>15.75</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26.4</v>
      </c>
      <c r="I2213" s="75">
        <f t="shared" si="2"/>
        <v>7.2</v>
      </c>
      <c r="J2213" s="75">
        <f t="shared" si="3"/>
        <v>19.2</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22.05</v>
      </c>
      <c r="I2214" s="75">
        <f t="shared" si="2"/>
        <v>6.3</v>
      </c>
      <c r="J2214" s="75">
        <f t="shared" si="3"/>
        <v>15.75</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528</v>
      </c>
      <c r="E2215" s="19" t="s">
        <v>500</v>
      </c>
      <c r="F2215" s="25" t="s">
        <v>518</v>
      </c>
      <c r="G2215" s="74">
        <v>0.0</v>
      </c>
      <c r="H2215" s="75">
        <f t="shared" si="1"/>
        <v>13</v>
      </c>
      <c r="I2215" s="75">
        <f t="shared" si="2"/>
        <v>3.9</v>
      </c>
      <c r="J2215" s="75">
        <f t="shared" si="3"/>
        <v>9.1</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21.24</v>
      </c>
      <c r="I2216" s="75">
        <f t="shared" si="2"/>
        <v>5.4</v>
      </c>
      <c r="J2216" s="75">
        <f t="shared" si="3"/>
        <v>15.84</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31.36</v>
      </c>
      <c r="I2217" s="75">
        <f t="shared" si="2"/>
        <v>8.4</v>
      </c>
      <c r="J2217" s="75">
        <f t="shared" si="3"/>
        <v>22.96</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24</v>
      </c>
      <c r="I2218" s="75">
        <f t="shared" si="2"/>
        <v>6</v>
      </c>
      <c r="J2218" s="75">
        <f t="shared" si="3"/>
        <v>18</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11</v>
      </c>
      <c r="I2219" s="75">
        <f t="shared" si="2"/>
        <v>3</v>
      </c>
      <c r="J2219" s="75">
        <f t="shared" si="3"/>
        <v>8</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8.4</v>
      </c>
      <c r="I2220" s="75">
        <f t="shared" si="2"/>
        <v>2.1</v>
      </c>
      <c r="J2220" s="75">
        <f t="shared" si="3"/>
        <v>6.3</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4.48</v>
      </c>
      <c r="I2221" s="75">
        <f t="shared" si="2"/>
        <v>1.2</v>
      </c>
      <c r="J2221" s="75">
        <f t="shared" si="3"/>
        <v>3.28</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12.32</v>
      </c>
      <c r="I2222" s="75">
        <f t="shared" si="2"/>
        <v>3.3</v>
      </c>
      <c r="J2222" s="75">
        <f t="shared" si="3"/>
        <v>9.02</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22</v>
      </c>
      <c r="I2223" s="75">
        <f t="shared" si="2"/>
        <v>6</v>
      </c>
      <c r="J2223" s="75">
        <f t="shared" si="3"/>
        <v>16</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30.24</v>
      </c>
      <c r="I2224" s="75">
        <f t="shared" si="2"/>
        <v>8.1</v>
      </c>
      <c r="J2224" s="75">
        <f t="shared" si="3"/>
        <v>22.14</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28</v>
      </c>
      <c r="I2225" s="75">
        <f t="shared" si="2"/>
        <v>8.4</v>
      </c>
      <c r="J2225" s="75">
        <f t="shared" si="3"/>
        <v>19.6</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10.8</v>
      </c>
      <c r="I2226" s="75">
        <f t="shared" si="2"/>
        <v>2.7</v>
      </c>
      <c r="J2226" s="75">
        <f t="shared" si="3"/>
        <v>8.1</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19.95</v>
      </c>
      <c r="I2227" s="75">
        <f t="shared" si="2"/>
        <v>5.7</v>
      </c>
      <c r="J2227" s="75">
        <f t="shared" si="3"/>
        <v>14.25</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9.45</v>
      </c>
      <c r="I2228" s="75">
        <f t="shared" si="2"/>
        <v>2.7</v>
      </c>
      <c r="J2228" s="75">
        <f t="shared" si="3"/>
        <v>6.75</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17.6</v>
      </c>
      <c r="I2229" s="75">
        <f t="shared" si="2"/>
        <v>4.8</v>
      </c>
      <c r="J2229" s="75">
        <f t="shared" si="3"/>
        <v>12.8</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8</v>
      </c>
      <c r="I2230" s="75">
        <f t="shared" si="2"/>
        <v>2.4</v>
      </c>
      <c r="J2230" s="75">
        <f t="shared" si="3"/>
        <v>5.6</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26.4</v>
      </c>
      <c r="I2231" s="75">
        <f t="shared" si="2"/>
        <v>6.6</v>
      </c>
      <c r="J2231" s="75">
        <f t="shared" si="3"/>
        <v>19.8</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16.8</v>
      </c>
      <c r="I2232" s="75">
        <f t="shared" si="2"/>
        <v>4.2</v>
      </c>
      <c r="J2232" s="75">
        <f t="shared" si="3"/>
        <v>12.6</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528</v>
      </c>
      <c r="E2233" s="19" t="s">
        <v>500</v>
      </c>
      <c r="F2233" s="25" t="s">
        <v>501</v>
      </c>
      <c r="G2233" s="74">
        <v>0.2</v>
      </c>
      <c r="H2233" s="75">
        <f t="shared" si="1"/>
        <v>32.4</v>
      </c>
      <c r="I2233" s="75">
        <f t="shared" si="2"/>
        <v>8.1</v>
      </c>
      <c r="J2233" s="75">
        <f t="shared" si="3"/>
        <v>24.3</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15.75</v>
      </c>
      <c r="I2234" s="75">
        <f t="shared" si="2"/>
        <v>4.5</v>
      </c>
      <c r="J2234" s="75">
        <f t="shared" si="3"/>
        <v>11.25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17</v>
      </c>
      <c r="I2235" s="75">
        <f t="shared" si="2"/>
        <v>5.1</v>
      </c>
      <c r="J2235" s="75">
        <f t="shared" si="3"/>
        <v>11.9</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23.6</v>
      </c>
      <c r="I2236" s="75">
        <f t="shared" si="2"/>
        <v>6</v>
      </c>
      <c r="J2236" s="75">
        <f t="shared" si="3"/>
        <v>17.6</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528</v>
      </c>
      <c r="E2237" s="19" t="s">
        <v>500</v>
      </c>
      <c r="F2237" s="25" t="s">
        <v>518</v>
      </c>
      <c r="G2237" s="74">
        <v>0.0</v>
      </c>
      <c r="H2237" s="75">
        <f t="shared" si="1"/>
        <v>27</v>
      </c>
      <c r="I2237" s="75">
        <f t="shared" si="2"/>
        <v>8.1</v>
      </c>
      <c r="J2237" s="75">
        <f t="shared" si="3"/>
        <v>18.9</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21.6</v>
      </c>
      <c r="I2238" s="75">
        <f t="shared" si="2"/>
        <v>5.4</v>
      </c>
      <c r="J2238" s="75">
        <f t="shared" si="3"/>
        <v>16.2</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24.2</v>
      </c>
      <c r="I2239" s="75">
        <f t="shared" si="2"/>
        <v>6.6</v>
      </c>
      <c r="J2239" s="75">
        <f t="shared" si="3"/>
        <v>17.6</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23</v>
      </c>
      <c r="I2240" s="75">
        <f t="shared" si="2"/>
        <v>6.9</v>
      </c>
      <c r="J2240" s="75">
        <f t="shared" si="3"/>
        <v>16.1</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22</v>
      </c>
      <c r="I2241" s="75">
        <f t="shared" si="2"/>
        <v>6</v>
      </c>
      <c r="J2241" s="75">
        <f t="shared" si="3"/>
        <v>16</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28.8</v>
      </c>
      <c r="I2242" s="75">
        <f t="shared" si="2"/>
        <v>7.2</v>
      </c>
      <c r="J2242" s="75">
        <f t="shared" si="3"/>
        <v>21.6</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15.6</v>
      </c>
      <c r="I2243" s="75">
        <f t="shared" si="2"/>
        <v>3.9</v>
      </c>
      <c r="J2243" s="75">
        <f t="shared" si="3"/>
        <v>11.7</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22.05</v>
      </c>
      <c r="I2244" s="75">
        <f t="shared" si="2"/>
        <v>6.3</v>
      </c>
      <c r="J2244" s="75">
        <f t="shared" si="3"/>
        <v>15.75</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20</v>
      </c>
      <c r="I2245" s="75">
        <f t="shared" si="2"/>
        <v>6</v>
      </c>
      <c r="J2245" s="75">
        <f t="shared" si="3"/>
        <v>14</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19</v>
      </c>
      <c r="I2246" s="75">
        <f t="shared" si="2"/>
        <v>5.7</v>
      </c>
      <c r="J2246" s="75">
        <f t="shared" si="3"/>
        <v>13.3</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528</v>
      </c>
      <c r="E2247" s="19" t="s">
        <v>500</v>
      </c>
      <c r="F2247" s="25" t="s">
        <v>518</v>
      </c>
      <c r="G2247" s="74">
        <v>0.1</v>
      </c>
      <c r="H2247" s="75">
        <f t="shared" si="1"/>
        <v>23.1</v>
      </c>
      <c r="I2247" s="75">
        <f t="shared" si="2"/>
        <v>6.3</v>
      </c>
      <c r="J2247" s="75">
        <f t="shared" si="3"/>
        <v>16.8</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5</v>
      </c>
      <c r="I2248" s="75">
        <f t="shared" si="2"/>
        <v>1.5</v>
      </c>
      <c r="J2248" s="75">
        <f t="shared" si="3"/>
        <v>3.5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8.05</v>
      </c>
      <c r="I2249" s="75">
        <f t="shared" si="2"/>
        <v>2.1</v>
      </c>
      <c r="J2249" s="75">
        <f t="shared" si="3"/>
        <v>5.95</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5</v>
      </c>
      <c r="I2250" s="75">
        <f t="shared" si="2"/>
        <v>1.5</v>
      </c>
      <c r="J2250" s="75">
        <f t="shared" si="3"/>
        <v>3.5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22</v>
      </c>
      <c r="I2251" s="75">
        <f t="shared" si="2"/>
        <v>6.6</v>
      </c>
      <c r="J2251" s="75">
        <f t="shared" si="3"/>
        <v>15.4</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22</v>
      </c>
      <c r="I2252" s="75">
        <f t="shared" si="2"/>
        <v>6.6</v>
      </c>
      <c r="J2252" s="75">
        <f t="shared" si="3"/>
        <v>15.4</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18</v>
      </c>
      <c r="I2253" s="75">
        <f t="shared" si="2"/>
        <v>4.5</v>
      </c>
      <c r="J2253" s="75">
        <f t="shared" si="3"/>
        <v>13.5</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8</v>
      </c>
      <c r="I2254" s="75">
        <f t="shared" si="2"/>
        <v>2.4</v>
      </c>
      <c r="J2254" s="75">
        <f t="shared" si="3"/>
        <v>5.6</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32.4</v>
      </c>
      <c r="I2255" s="75">
        <f t="shared" si="2"/>
        <v>8.1</v>
      </c>
      <c r="J2255" s="75">
        <f t="shared" si="3"/>
        <v>24.3</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28</v>
      </c>
      <c r="I2256" s="75">
        <f t="shared" si="2"/>
        <v>7.5</v>
      </c>
      <c r="J2256" s="75">
        <f t="shared" si="3"/>
        <v>20.5</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21.28</v>
      </c>
      <c r="I2257" s="75">
        <f t="shared" si="2"/>
        <v>5.7</v>
      </c>
      <c r="J2257" s="75">
        <f t="shared" si="3"/>
        <v>15.58</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14.7</v>
      </c>
      <c r="I2258" s="75">
        <f t="shared" si="2"/>
        <v>4.2</v>
      </c>
      <c r="J2258" s="75">
        <f t="shared" si="3"/>
        <v>10.5</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10.35</v>
      </c>
      <c r="I2259" s="75">
        <f t="shared" si="2"/>
        <v>2.7</v>
      </c>
      <c r="J2259" s="75">
        <f t="shared" si="3"/>
        <v>7.65</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24.78</v>
      </c>
      <c r="I2260" s="75">
        <f t="shared" si="2"/>
        <v>6.3</v>
      </c>
      <c r="J2260" s="75">
        <f t="shared" si="3"/>
        <v>18.48</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4.48</v>
      </c>
      <c r="I2261" s="75">
        <f t="shared" si="2"/>
        <v>1.2</v>
      </c>
      <c r="J2261" s="75">
        <f t="shared" si="3"/>
        <v>3.28</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16</v>
      </c>
      <c r="I2262" s="75">
        <f t="shared" si="2"/>
        <v>4.8</v>
      </c>
      <c r="J2262" s="75">
        <f t="shared" si="3"/>
        <v>11.2</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31.36</v>
      </c>
      <c r="I2263" s="75">
        <f t="shared" si="2"/>
        <v>8.4</v>
      </c>
      <c r="J2263" s="75">
        <f t="shared" si="3"/>
        <v>22.96</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24.15</v>
      </c>
      <c r="I2264" s="75">
        <f t="shared" si="2"/>
        <v>6.9</v>
      </c>
      <c r="J2264" s="75">
        <f t="shared" si="3"/>
        <v>17.25</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14.3</v>
      </c>
      <c r="I2265" s="75">
        <f t="shared" si="2"/>
        <v>3.9</v>
      </c>
      <c r="J2265" s="75">
        <f t="shared" si="3"/>
        <v>10.4</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15.68</v>
      </c>
      <c r="I2266" s="75">
        <f t="shared" si="2"/>
        <v>4.2</v>
      </c>
      <c r="J2266" s="75">
        <f t="shared" si="3"/>
        <v>11.48</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5.75</v>
      </c>
      <c r="I2267" s="75">
        <f t="shared" si="2"/>
        <v>1.5</v>
      </c>
      <c r="J2267" s="75">
        <f t="shared" si="3"/>
        <v>4.25</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26.4</v>
      </c>
      <c r="I2268" s="75">
        <f t="shared" si="2"/>
        <v>6.6</v>
      </c>
      <c r="J2268" s="75">
        <f t="shared" si="3"/>
        <v>19.8</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24</v>
      </c>
      <c r="I2269" s="75">
        <f t="shared" si="2"/>
        <v>7.2</v>
      </c>
      <c r="J2269" s="75">
        <f t="shared" si="3"/>
        <v>16.8</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27.3</v>
      </c>
      <c r="I2270" s="75">
        <f t="shared" si="2"/>
        <v>7.8</v>
      </c>
      <c r="J2270" s="75">
        <f t="shared" si="3"/>
        <v>19.5</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12.1</v>
      </c>
      <c r="I2271" s="75">
        <f t="shared" si="2"/>
        <v>3.3</v>
      </c>
      <c r="J2271" s="75">
        <f t="shared" si="3"/>
        <v>8.8</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19.04</v>
      </c>
      <c r="I2272" s="75">
        <f t="shared" si="2"/>
        <v>5.1</v>
      </c>
      <c r="J2272" s="75">
        <f t="shared" si="3"/>
        <v>13.94</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27.3</v>
      </c>
      <c r="I2273" s="75">
        <f t="shared" si="2"/>
        <v>7.8</v>
      </c>
      <c r="J2273" s="75">
        <f t="shared" si="3"/>
        <v>19.5</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4.48</v>
      </c>
      <c r="I2274" s="75">
        <f t="shared" si="2"/>
        <v>1.2</v>
      </c>
      <c r="J2274" s="75">
        <f t="shared" si="3"/>
        <v>3.28</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25.96</v>
      </c>
      <c r="I2275" s="75">
        <f t="shared" si="2"/>
        <v>6.6</v>
      </c>
      <c r="J2275" s="75">
        <f t="shared" si="3"/>
        <v>19.36</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528</v>
      </c>
      <c r="E2276" s="19" t="s">
        <v>500</v>
      </c>
      <c r="F2276" s="25" t="s">
        <v>518</v>
      </c>
      <c r="G2276" s="74">
        <v>0.15</v>
      </c>
      <c r="H2276" s="75">
        <f t="shared" si="1"/>
        <v>25.3</v>
      </c>
      <c r="I2276" s="75">
        <f t="shared" si="2"/>
        <v>6.6</v>
      </c>
      <c r="J2276" s="75">
        <f t="shared" si="3"/>
        <v>18.7</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19.04</v>
      </c>
      <c r="I2277" s="75">
        <f t="shared" si="2"/>
        <v>5.1</v>
      </c>
      <c r="J2277" s="75">
        <f t="shared" si="3"/>
        <v>13.94</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31.2</v>
      </c>
      <c r="I2278" s="75">
        <f t="shared" si="2"/>
        <v>7.8</v>
      </c>
      <c r="J2278" s="75">
        <f t="shared" si="3"/>
        <v>23.4</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5</v>
      </c>
      <c r="I2279" s="75">
        <f t="shared" si="2"/>
        <v>1.5</v>
      </c>
      <c r="J2279" s="75">
        <f t="shared" si="3"/>
        <v>3.5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8.4</v>
      </c>
      <c r="I2280" s="75">
        <f t="shared" si="2"/>
        <v>2.4</v>
      </c>
      <c r="J2280" s="75">
        <f t="shared" si="3"/>
        <v>6</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22</v>
      </c>
      <c r="I2281" s="75">
        <f t="shared" si="2"/>
        <v>6</v>
      </c>
      <c r="J2281" s="75">
        <f t="shared" si="3"/>
        <v>16</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528</v>
      </c>
      <c r="E2282" s="19" t="s">
        <v>500</v>
      </c>
      <c r="F2282" s="25" t="s">
        <v>515</v>
      </c>
      <c r="G2282" s="74">
        <v>0.2</v>
      </c>
      <c r="H2282" s="75">
        <f t="shared" si="1"/>
        <v>10.8</v>
      </c>
      <c r="I2282" s="75">
        <f t="shared" si="2"/>
        <v>2.7</v>
      </c>
      <c r="J2282" s="75">
        <f t="shared" si="3"/>
        <v>8.1</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24</v>
      </c>
      <c r="I2283" s="75">
        <f t="shared" si="2"/>
        <v>7.2</v>
      </c>
      <c r="J2283" s="75">
        <f t="shared" si="3"/>
        <v>16.8</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5.5</v>
      </c>
      <c r="I2284" s="75">
        <f t="shared" si="2"/>
        <v>1.5</v>
      </c>
      <c r="J2284" s="75">
        <f t="shared" si="3"/>
        <v>4</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28.75</v>
      </c>
      <c r="I2285" s="75">
        <f t="shared" si="2"/>
        <v>7.5</v>
      </c>
      <c r="J2285" s="75">
        <f t="shared" si="3"/>
        <v>21.25</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27</v>
      </c>
      <c r="I2286" s="75">
        <f t="shared" si="2"/>
        <v>8.1</v>
      </c>
      <c r="J2286" s="75">
        <f t="shared" si="3"/>
        <v>18.9</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22.8</v>
      </c>
      <c r="I2287" s="75">
        <f t="shared" si="2"/>
        <v>5.7</v>
      </c>
      <c r="J2287" s="75">
        <f t="shared" si="3"/>
        <v>17.1</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7.7</v>
      </c>
      <c r="I2288" s="75">
        <f t="shared" si="2"/>
        <v>2.1</v>
      </c>
      <c r="J2288" s="75">
        <f t="shared" si="3"/>
        <v>5.6</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33.6</v>
      </c>
      <c r="I2289" s="75">
        <f t="shared" si="2"/>
        <v>8.4</v>
      </c>
      <c r="J2289" s="75">
        <f t="shared" si="3"/>
        <v>25.2</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19.2</v>
      </c>
      <c r="I2290" s="75">
        <f t="shared" si="2"/>
        <v>4.8</v>
      </c>
      <c r="J2290" s="75">
        <f t="shared" si="3"/>
        <v>14.4</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5</v>
      </c>
      <c r="I2291" s="75">
        <f t="shared" si="2"/>
        <v>1.5</v>
      </c>
      <c r="J2291" s="75">
        <f t="shared" si="3"/>
        <v>3.5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4.4</v>
      </c>
      <c r="I2292" s="75">
        <f t="shared" si="2"/>
        <v>1.2</v>
      </c>
      <c r="J2292" s="75">
        <f t="shared" si="3"/>
        <v>3.2</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17.92</v>
      </c>
      <c r="I2293" s="75">
        <f t="shared" si="2"/>
        <v>4.8</v>
      </c>
      <c r="J2293" s="75">
        <f t="shared" si="3"/>
        <v>13.12</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27.3</v>
      </c>
      <c r="I2294" s="75">
        <f t="shared" si="2"/>
        <v>7.8</v>
      </c>
      <c r="J2294" s="75">
        <f t="shared" si="3"/>
        <v>19.5</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23</v>
      </c>
      <c r="I2295" s="75">
        <f t="shared" si="2"/>
        <v>6.9</v>
      </c>
      <c r="J2295" s="75">
        <f t="shared" si="3"/>
        <v>16.1</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10.62</v>
      </c>
      <c r="I2296" s="75">
        <f t="shared" si="2"/>
        <v>2.7</v>
      </c>
      <c r="J2296" s="75">
        <f t="shared" si="3"/>
        <v>7.92</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528</v>
      </c>
      <c r="E2297" s="19" t="s">
        <v>500</v>
      </c>
      <c r="F2297" s="25" t="s">
        <v>518</v>
      </c>
      <c r="G2297" s="74">
        <v>0.0</v>
      </c>
      <c r="H2297" s="75">
        <f t="shared" si="1"/>
        <v>8</v>
      </c>
      <c r="I2297" s="75">
        <f t="shared" si="2"/>
        <v>2.4</v>
      </c>
      <c r="J2297" s="75">
        <f t="shared" si="3"/>
        <v>5.6</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30</v>
      </c>
      <c r="I2298" s="75">
        <f t="shared" si="2"/>
        <v>7.5</v>
      </c>
      <c r="J2298" s="75">
        <f t="shared" si="3"/>
        <v>22.5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10.08</v>
      </c>
      <c r="I2299" s="75">
        <f t="shared" si="2"/>
        <v>2.7</v>
      </c>
      <c r="J2299" s="75">
        <f t="shared" si="3"/>
        <v>7.38</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31.2</v>
      </c>
      <c r="I2300" s="75">
        <f t="shared" si="2"/>
        <v>7.8</v>
      </c>
      <c r="J2300" s="75">
        <f t="shared" si="3"/>
        <v>23.4</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4.48</v>
      </c>
      <c r="I2301" s="75">
        <f t="shared" si="2"/>
        <v>1.2</v>
      </c>
      <c r="J2301" s="75">
        <f t="shared" si="3"/>
        <v>3.28</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18.9</v>
      </c>
      <c r="I2302" s="75">
        <f t="shared" si="2"/>
        <v>5.4</v>
      </c>
      <c r="J2302" s="75">
        <f t="shared" si="3"/>
        <v>13.5</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6</v>
      </c>
      <c r="I2303" s="75">
        <f t="shared" si="2"/>
        <v>1.5</v>
      </c>
      <c r="J2303" s="75">
        <f t="shared" si="3"/>
        <v>4.5</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9.2</v>
      </c>
      <c r="I2304" s="75">
        <f t="shared" si="2"/>
        <v>2.4</v>
      </c>
      <c r="J2304" s="75">
        <f t="shared" si="3"/>
        <v>6.8</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10.62</v>
      </c>
      <c r="I2305" s="75">
        <f t="shared" si="2"/>
        <v>2.7</v>
      </c>
      <c r="J2305" s="75">
        <f t="shared" si="3"/>
        <v>7.92</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7.84</v>
      </c>
      <c r="I2306" s="75">
        <f t="shared" si="2"/>
        <v>2.1</v>
      </c>
      <c r="J2306" s="75">
        <f t="shared" si="3"/>
        <v>5.74</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528</v>
      </c>
      <c r="E2307" s="19" t="s">
        <v>500</v>
      </c>
      <c r="F2307" s="25" t="s">
        <v>518</v>
      </c>
      <c r="G2307" s="74">
        <v>0.15</v>
      </c>
      <c r="H2307" s="75">
        <f t="shared" si="1"/>
        <v>29.9</v>
      </c>
      <c r="I2307" s="75">
        <f t="shared" si="2"/>
        <v>7.8</v>
      </c>
      <c r="J2307" s="75">
        <f t="shared" si="3"/>
        <v>22.1</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15.75</v>
      </c>
      <c r="I2308" s="75">
        <f t="shared" si="2"/>
        <v>4.5</v>
      </c>
      <c r="J2308" s="75">
        <f t="shared" si="3"/>
        <v>11.25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7.7</v>
      </c>
      <c r="I2309" s="75">
        <f t="shared" si="2"/>
        <v>2.1</v>
      </c>
      <c r="J2309" s="75">
        <f t="shared" si="3"/>
        <v>5.6</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27.5</v>
      </c>
      <c r="I2310" s="75">
        <f t="shared" si="2"/>
        <v>7.5</v>
      </c>
      <c r="J2310" s="75">
        <f t="shared" si="3"/>
        <v>20</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4.8</v>
      </c>
      <c r="I2311" s="75">
        <f t="shared" si="2"/>
        <v>1.2</v>
      </c>
      <c r="J2311" s="75">
        <f t="shared" si="3"/>
        <v>3.6</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14.7</v>
      </c>
      <c r="I2312" s="75">
        <f t="shared" si="2"/>
        <v>4.2</v>
      </c>
      <c r="J2312" s="75">
        <f t="shared" si="3"/>
        <v>10.5</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28.8</v>
      </c>
      <c r="I2313" s="75">
        <f t="shared" si="2"/>
        <v>7.2</v>
      </c>
      <c r="J2313" s="75">
        <f t="shared" si="3"/>
        <v>21.6</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26.88</v>
      </c>
      <c r="I2314" s="75">
        <f t="shared" si="2"/>
        <v>7.2</v>
      </c>
      <c r="J2314" s="75">
        <f t="shared" si="3"/>
        <v>19.68</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8</v>
      </c>
      <c r="I2315" s="75">
        <f t="shared" si="2"/>
        <v>2.4</v>
      </c>
      <c r="J2315" s="75">
        <f t="shared" si="3"/>
        <v>5.6</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8.26</v>
      </c>
      <c r="I2316" s="75">
        <f t="shared" si="2"/>
        <v>2.1</v>
      </c>
      <c r="J2316" s="75">
        <f t="shared" si="3"/>
        <v>6.16</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11.55</v>
      </c>
      <c r="I2317" s="75">
        <f t="shared" si="2"/>
        <v>3.3</v>
      </c>
      <c r="J2317" s="75">
        <f t="shared" si="3"/>
        <v>8.25</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528</v>
      </c>
      <c r="E2318" s="19" t="s">
        <v>500</v>
      </c>
      <c r="F2318" s="25" t="s">
        <v>521</v>
      </c>
      <c r="G2318" s="74">
        <v>0.05</v>
      </c>
      <c r="H2318" s="75">
        <f t="shared" si="1"/>
        <v>22.05</v>
      </c>
      <c r="I2318" s="75">
        <f t="shared" si="2"/>
        <v>6.3</v>
      </c>
      <c r="J2318" s="75">
        <f t="shared" si="3"/>
        <v>15.75</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4.48</v>
      </c>
      <c r="I2319" s="75">
        <f t="shared" si="2"/>
        <v>1.2</v>
      </c>
      <c r="J2319" s="75">
        <f t="shared" si="3"/>
        <v>3.28</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10.5</v>
      </c>
      <c r="I2320" s="75">
        <f t="shared" si="2"/>
        <v>3</v>
      </c>
      <c r="J2320" s="75">
        <f t="shared" si="3"/>
        <v>7.5</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32.4</v>
      </c>
      <c r="I2321" s="75">
        <f t="shared" si="2"/>
        <v>8.1</v>
      </c>
      <c r="J2321" s="75">
        <f t="shared" si="3"/>
        <v>24.3</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20.06</v>
      </c>
      <c r="I2322" s="75">
        <f t="shared" si="2"/>
        <v>5.1</v>
      </c>
      <c r="J2322" s="75">
        <f t="shared" si="3"/>
        <v>14.96</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22</v>
      </c>
      <c r="I2323" s="75">
        <f t="shared" si="2"/>
        <v>6.6</v>
      </c>
      <c r="J2323" s="75">
        <f t="shared" si="3"/>
        <v>15.4</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21.24</v>
      </c>
      <c r="I2324" s="75">
        <f t="shared" si="2"/>
        <v>5.4</v>
      </c>
      <c r="J2324" s="75">
        <f t="shared" si="3"/>
        <v>15.84</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12.65</v>
      </c>
      <c r="I2325" s="75">
        <f t="shared" si="2"/>
        <v>3.3</v>
      </c>
      <c r="J2325" s="75">
        <f t="shared" si="3"/>
        <v>9.35</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30.24</v>
      </c>
      <c r="I2326" s="75">
        <f t="shared" si="2"/>
        <v>8.1</v>
      </c>
      <c r="J2326" s="75">
        <f t="shared" si="3"/>
        <v>22.14</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23.6</v>
      </c>
      <c r="I2327" s="75">
        <f t="shared" si="2"/>
        <v>6</v>
      </c>
      <c r="J2327" s="75">
        <f t="shared" si="3"/>
        <v>17.6</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24</v>
      </c>
      <c r="I2328" s="75">
        <f t="shared" si="2"/>
        <v>6</v>
      </c>
      <c r="J2328" s="75">
        <f t="shared" si="3"/>
        <v>18</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11.5</v>
      </c>
      <c r="I2329" s="75">
        <f t="shared" si="2"/>
        <v>3</v>
      </c>
      <c r="J2329" s="75">
        <f t="shared" si="3"/>
        <v>8.5</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10.62</v>
      </c>
      <c r="I2330" s="75">
        <f t="shared" si="2"/>
        <v>2.7</v>
      </c>
      <c r="J2330" s="75">
        <f t="shared" si="3"/>
        <v>7.92</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528</v>
      </c>
      <c r="E2331" s="19" t="s">
        <v>500</v>
      </c>
      <c r="F2331" s="25" t="s">
        <v>515</v>
      </c>
      <c r="G2331" s="74">
        <v>0.1</v>
      </c>
      <c r="H2331" s="75">
        <f t="shared" si="1"/>
        <v>23.1</v>
      </c>
      <c r="I2331" s="75">
        <f t="shared" si="2"/>
        <v>6.3</v>
      </c>
      <c r="J2331" s="75">
        <f t="shared" si="3"/>
        <v>16.8</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12.98</v>
      </c>
      <c r="I2332" s="75">
        <f t="shared" si="2"/>
        <v>3.3</v>
      </c>
      <c r="J2332" s="75">
        <f t="shared" si="3"/>
        <v>9.68</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12.98</v>
      </c>
      <c r="I2333" s="75">
        <f t="shared" si="2"/>
        <v>3.3</v>
      </c>
      <c r="J2333" s="75">
        <f t="shared" si="3"/>
        <v>9.68</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31.86</v>
      </c>
      <c r="I2334" s="75">
        <f t="shared" si="2"/>
        <v>8.1</v>
      </c>
      <c r="J2334" s="75">
        <f t="shared" si="3"/>
        <v>23.76</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10</v>
      </c>
      <c r="I2335" s="75">
        <f t="shared" si="2"/>
        <v>3</v>
      </c>
      <c r="J2335" s="75">
        <f t="shared" si="3"/>
        <v>7</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15.4</v>
      </c>
      <c r="I2336" s="75">
        <f t="shared" si="2"/>
        <v>4.2</v>
      </c>
      <c r="J2336" s="75">
        <f t="shared" si="3"/>
        <v>11.2</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5.9</v>
      </c>
      <c r="I2337" s="75">
        <f t="shared" si="2"/>
        <v>1.5</v>
      </c>
      <c r="J2337" s="75">
        <f t="shared" si="3"/>
        <v>4.4</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528</v>
      </c>
      <c r="E2338" s="19" t="s">
        <v>500</v>
      </c>
      <c r="F2338" s="25" t="s">
        <v>515</v>
      </c>
      <c r="G2338" s="74">
        <v>0.18</v>
      </c>
      <c r="H2338" s="75">
        <f t="shared" si="1"/>
        <v>11.8</v>
      </c>
      <c r="I2338" s="75">
        <f t="shared" si="2"/>
        <v>3</v>
      </c>
      <c r="J2338" s="75">
        <f t="shared" si="3"/>
        <v>8.8</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29.7</v>
      </c>
      <c r="I2339" s="75">
        <f t="shared" si="2"/>
        <v>8.1</v>
      </c>
      <c r="J2339" s="75">
        <f t="shared" si="3"/>
        <v>21.6</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8.26</v>
      </c>
      <c r="I2340" s="75">
        <f t="shared" si="2"/>
        <v>2.1</v>
      </c>
      <c r="J2340" s="75">
        <f t="shared" si="3"/>
        <v>6.16</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22.42</v>
      </c>
      <c r="I2341" s="75">
        <f t="shared" si="2"/>
        <v>5.7</v>
      </c>
      <c r="J2341" s="75">
        <f t="shared" si="3"/>
        <v>16.72</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23.6</v>
      </c>
      <c r="I2342" s="75">
        <f t="shared" si="2"/>
        <v>6</v>
      </c>
      <c r="J2342" s="75">
        <f t="shared" si="3"/>
        <v>17.6</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15</v>
      </c>
      <c r="I2343" s="75">
        <f t="shared" si="2"/>
        <v>4.5</v>
      </c>
      <c r="J2343" s="75">
        <f t="shared" si="3"/>
        <v>10.5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5.25</v>
      </c>
      <c r="I2344" s="75">
        <f t="shared" si="2"/>
        <v>1.5</v>
      </c>
      <c r="J2344" s="75">
        <f t="shared" si="3"/>
        <v>3.75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8</v>
      </c>
      <c r="I2345" s="75">
        <f t="shared" si="2"/>
        <v>2.4</v>
      </c>
      <c r="J2345" s="75">
        <f t="shared" si="3"/>
        <v>5.6</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20.06</v>
      </c>
      <c r="I2346" s="75">
        <f t="shared" si="2"/>
        <v>5.1</v>
      </c>
      <c r="J2346" s="75">
        <f t="shared" si="3"/>
        <v>14.96</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11.55</v>
      </c>
      <c r="I2347" s="75">
        <f t="shared" si="2"/>
        <v>3.3</v>
      </c>
      <c r="J2347" s="75">
        <f t="shared" si="3"/>
        <v>8.25</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11.8</v>
      </c>
      <c r="I2348" s="75">
        <f t="shared" si="2"/>
        <v>3</v>
      </c>
      <c r="J2348" s="75">
        <f t="shared" si="3"/>
        <v>8.8</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7.35</v>
      </c>
      <c r="I2349" s="75">
        <f t="shared" si="2"/>
        <v>2.1</v>
      </c>
      <c r="J2349" s="75">
        <f t="shared" si="3"/>
        <v>5.25</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33.6</v>
      </c>
      <c r="I2350" s="75">
        <f t="shared" si="2"/>
        <v>8.4</v>
      </c>
      <c r="J2350" s="75">
        <f t="shared" si="3"/>
        <v>25.2</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18.9</v>
      </c>
      <c r="I2351" s="75">
        <f t="shared" si="2"/>
        <v>5.4</v>
      </c>
      <c r="J2351" s="75">
        <f t="shared" si="3"/>
        <v>13.5</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8.96</v>
      </c>
      <c r="I2352" s="75">
        <f t="shared" si="2"/>
        <v>2.4</v>
      </c>
      <c r="J2352" s="75">
        <f t="shared" si="3"/>
        <v>6.56</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528</v>
      </c>
      <c r="E2353" s="19" t="s">
        <v>500</v>
      </c>
      <c r="F2353" s="25" t="s">
        <v>521</v>
      </c>
      <c r="G2353" s="74">
        <v>0.05</v>
      </c>
      <c r="H2353" s="75">
        <f t="shared" si="1"/>
        <v>19.95</v>
      </c>
      <c r="I2353" s="75">
        <f t="shared" si="2"/>
        <v>5.7</v>
      </c>
      <c r="J2353" s="75">
        <f t="shared" si="3"/>
        <v>14.25</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20.4</v>
      </c>
      <c r="I2354" s="75">
        <f t="shared" si="2"/>
        <v>5.1</v>
      </c>
      <c r="J2354" s="75">
        <f t="shared" si="3"/>
        <v>15.3</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528</v>
      </c>
      <c r="E2355" s="19" t="s">
        <v>500</v>
      </c>
      <c r="F2355" s="25" t="s">
        <v>518</v>
      </c>
      <c r="G2355" s="74">
        <v>0.12</v>
      </c>
      <c r="H2355" s="75">
        <f t="shared" si="1"/>
        <v>30.24</v>
      </c>
      <c r="I2355" s="75">
        <f t="shared" si="2"/>
        <v>8.1</v>
      </c>
      <c r="J2355" s="75">
        <f t="shared" si="3"/>
        <v>22.14</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27.5</v>
      </c>
      <c r="I2356" s="75">
        <f t="shared" si="2"/>
        <v>7.5</v>
      </c>
      <c r="J2356" s="75">
        <f t="shared" si="3"/>
        <v>20</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29.9</v>
      </c>
      <c r="I2357" s="75">
        <f t="shared" si="2"/>
        <v>7.8</v>
      </c>
      <c r="J2357" s="75">
        <f t="shared" si="3"/>
        <v>22.1</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12</v>
      </c>
      <c r="I2358" s="75">
        <f t="shared" si="2"/>
        <v>3</v>
      </c>
      <c r="J2358" s="75">
        <f t="shared" si="3"/>
        <v>9</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9.9</v>
      </c>
      <c r="I2359" s="75">
        <f t="shared" si="2"/>
        <v>2.7</v>
      </c>
      <c r="J2359" s="75">
        <f t="shared" si="3"/>
        <v>7.2</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23.52</v>
      </c>
      <c r="I2360" s="75">
        <f t="shared" si="2"/>
        <v>6.3</v>
      </c>
      <c r="J2360" s="75">
        <f t="shared" si="3"/>
        <v>17.22</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12</v>
      </c>
      <c r="I2361" s="75">
        <f t="shared" si="2"/>
        <v>3</v>
      </c>
      <c r="J2361" s="75">
        <f t="shared" si="3"/>
        <v>9</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19.95</v>
      </c>
      <c r="I2362" s="75">
        <f t="shared" si="2"/>
        <v>5.7</v>
      </c>
      <c r="J2362" s="75">
        <f t="shared" si="3"/>
        <v>14.25</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22.4</v>
      </c>
      <c r="I2363" s="75">
        <f t="shared" si="2"/>
        <v>6</v>
      </c>
      <c r="J2363" s="75">
        <f t="shared" si="3"/>
        <v>16.4</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14.95</v>
      </c>
      <c r="I2364" s="75">
        <f t="shared" si="2"/>
        <v>3.9</v>
      </c>
      <c r="J2364" s="75">
        <f t="shared" si="3"/>
        <v>11.05</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25.3</v>
      </c>
      <c r="I2365" s="75">
        <f t="shared" si="2"/>
        <v>6.9</v>
      </c>
      <c r="J2365" s="75">
        <f t="shared" si="3"/>
        <v>18.4</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13.2</v>
      </c>
      <c r="I2366" s="75">
        <f t="shared" si="2"/>
        <v>3.3</v>
      </c>
      <c r="J2366" s="75">
        <f t="shared" si="3"/>
        <v>9.9</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23.1</v>
      </c>
      <c r="I2367" s="75">
        <f t="shared" si="2"/>
        <v>6.3</v>
      </c>
      <c r="J2367" s="75">
        <f t="shared" si="3"/>
        <v>16.8</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17.92</v>
      </c>
      <c r="I2368" s="75">
        <f t="shared" si="2"/>
        <v>4.8</v>
      </c>
      <c r="J2368" s="75">
        <f t="shared" si="3"/>
        <v>13.12</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25.76</v>
      </c>
      <c r="I2369" s="75">
        <f t="shared" si="2"/>
        <v>6.9</v>
      </c>
      <c r="J2369" s="75">
        <f t="shared" si="3"/>
        <v>18.86</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26.25</v>
      </c>
      <c r="I2370" s="75">
        <f t="shared" si="2"/>
        <v>7.5</v>
      </c>
      <c r="J2370" s="75">
        <f t="shared" si="3"/>
        <v>18.75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15.6</v>
      </c>
      <c r="I2371" s="75">
        <f t="shared" si="2"/>
        <v>3.9</v>
      </c>
      <c r="J2371" s="75">
        <f t="shared" si="3"/>
        <v>11.7</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12.6</v>
      </c>
      <c r="I2372" s="75">
        <f t="shared" si="2"/>
        <v>3.6</v>
      </c>
      <c r="J2372" s="75">
        <f t="shared" si="3"/>
        <v>9</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30.68</v>
      </c>
      <c r="I2373" s="75">
        <f t="shared" si="2"/>
        <v>7.8</v>
      </c>
      <c r="J2373" s="75">
        <f t="shared" si="3"/>
        <v>22.88</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24.15</v>
      </c>
      <c r="I2374" s="75">
        <f t="shared" si="2"/>
        <v>6.9</v>
      </c>
      <c r="J2374" s="75">
        <f t="shared" si="3"/>
        <v>17.25</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30.24</v>
      </c>
      <c r="I2375" s="75">
        <f t="shared" si="2"/>
        <v>8.1</v>
      </c>
      <c r="J2375" s="75">
        <f t="shared" si="3"/>
        <v>22.14</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13.2</v>
      </c>
      <c r="I2376" s="75">
        <f t="shared" si="2"/>
        <v>3.6</v>
      </c>
      <c r="J2376" s="75">
        <f t="shared" si="3"/>
        <v>9.6</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11</v>
      </c>
      <c r="I2377" s="75">
        <f t="shared" si="2"/>
        <v>3</v>
      </c>
      <c r="J2377" s="75">
        <f t="shared" si="3"/>
        <v>8</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23</v>
      </c>
      <c r="I2378" s="75">
        <f t="shared" si="2"/>
        <v>6.9</v>
      </c>
      <c r="J2378" s="75">
        <f t="shared" si="3"/>
        <v>16.1</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18.4</v>
      </c>
      <c r="I2379" s="75">
        <f t="shared" si="2"/>
        <v>4.8</v>
      </c>
      <c r="J2379" s="75">
        <f t="shared" si="3"/>
        <v>13.6</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10.62</v>
      </c>
      <c r="I2380" s="75">
        <f t="shared" si="2"/>
        <v>2.7</v>
      </c>
      <c r="J2380" s="75">
        <f t="shared" si="3"/>
        <v>7.92</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7.08</v>
      </c>
      <c r="I2381" s="75">
        <f t="shared" si="2"/>
        <v>1.8</v>
      </c>
      <c r="J2381" s="75">
        <f t="shared" si="3"/>
        <v>5.28</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9.44</v>
      </c>
      <c r="I2382" s="75">
        <f t="shared" si="2"/>
        <v>2.4</v>
      </c>
      <c r="J2382" s="75">
        <f t="shared" si="3"/>
        <v>7.04</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26.4</v>
      </c>
      <c r="I2383" s="75">
        <f t="shared" si="2"/>
        <v>6.6</v>
      </c>
      <c r="J2383" s="75">
        <f t="shared" si="3"/>
        <v>19.8</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29.7</v>
      </c>
      <c r="I2384" s="75">
        <f t="shared" si="2"/>
        <v>8.1</v>
      </c>
      <c r="J2384" s="75">
        <f t="shared" si="3"/>
        <v>21.6</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22.8</v>
      </c>
      <c r="I2385" s="75">
        <f t="shared" si="2"/>
        <v>5.7</v>
      </c>
      <c r="J2385" s="75">
        <f t="shared" si="3"/>
        <v>17.1</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17.7</v>
      </c>
      <c r="I2386" s="75">
        <f t="shared" si="2"/>
        <v>4.5</v>
      </c>
      <c r="J2386" s="75">
        <f t="shared" si="3"/>
        <v>13.2</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7.7</v>
      </c>
      <c r="I2387" s="75">
        <f t="shared" si="2"/>
        <v>2.1</v>
      </c>
      <c r="J2387" s="75">
        <f t="shared" si="3"/>
        <v>5.6</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10</v>
      </c>
      <c r="I2388" s="75">
        <f t="shared" si="2"/>
        <v>3</v>
      </c>
      <c r="J2388" s="75">
        <f t="shared" si="3"/>
        <v>7</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9.44</v>
      </c>
      <c r="I2389" s="75">
        <f t="shared" si="2"/>
        <v>2.4</v>
      </c>
      <c r="J2389" s="75">
        <f t="shared" si="3"/>
        <v>7.04</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16.5</v>
      </c>
      <c r="I2390" s="75">
        <f t="shared" si="2"/>
        <v>4.5</v>
      </c>
      <c r="J2390" s="75">
        <f t="shared" si="3"/>
        <v>12</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7</v>
      </c>
      <c r="I2391" s="75">
        <f t="shared" si="2"/>
        <v>2.1</v>
      </c>
      <c r="J2391" s="75">
        <f t="shared" si="3"/>
        <v>4.9</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24.2</v>
      </c>
      <c r="I2392" s="75">
        <f t="shared" si="2"/>
        <v>6.6</v>
      </c>
      <c r="J2392" s="75">
        <f t="shared" si="3"/>
        <v>17.6</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22</v>
      </c>
      <c r="I2393" s="75">
        <f t="shared" si="2"/>
        <v>6.6</v>
      </c>
      <c r="J2393" s="75">
        <f t="shared" si="3"/>
        <v>15.4</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9.6</v>
      </c>
      <c r="I2394" s="75">
        <f t="shared" si="2"/>
        <v>2.4</v>
      </c>
      <c r="J2394" s="75">
        <f t="shared" si="3"/>
        <v>7.2</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27.3</v>
      </c>
      <c r="I2395" s="75">
        <f t="shared" si="2"/>
        <v>7.8</v>
      </c>
      <c r="J2395" s="75">
        <f t="shared" si="3"/>
        <v>19.5</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21.85</v>
      </c>
      <c r="I2396" s="75">
        <f t="shared" si="2"/>
        <v>5.7</v>
      </c>
      <c r="J2396" s="75">
        <f t="shared" si="3"/>
        <v>16.15</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7.2</v>
      </c>
      <c r="I2397" s="75">
        <f t="shared" si="2"/>
        <v>1.8</v>
      </c>
      <c r="J2397" s="75">
        <f t="shared" si="3"/>
        <v>5.4</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10.08</v>
      </c>
      <c r="I2398" s="75">
        <f t="shared" si="2"/>
        <v>2.7</v>
      </c>
      <c r="J2398" s="75">
        <f t="shared" si="3"/>
        <v>7.38</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23.52</v>
      </c>
      <c r="I2399" s="75">
        <f t="shared" si="2"/>
        <v>6.3</v>
      </c>
      <c r="J2399" s="75">
        <f t="shared" si="3"/>
        <v>17.22</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25.76</v>
      </c>
      <c r="I2400" s="75">
        <f t="shared" si="2"/>
        <v>6.9</v>
      </c>
      <c r="J2400" s="75">
        <f t="shared" si="3"/>
        <v>18.86</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21.24</v>
      </c>
      <c r="I2401" s="75">
        <f t="shared" si="2"/>
        <v>5.4</v>
      </c>
      <c r="J2401" s="75">
        <f t="shared" si="3"/>
        <v>15.84</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8.4</v>
      </c>
      <c r="I2402" s="75">
        <f t="shared" si="2"/>
        <v>2.1</v>
      </c>
      <c r="J2402" s="75">
        <f t="shared" si="3"/>
        <v>6.3</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18.4</v>
      </c>
      <c r="I2403" s="75">
        <f t="shared" si="2"/>
        <v>4.8</v>
      </c>
      <c r="J2403" s="75">
        <f t="shared" si="3"/>
        <v>13.6</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31.36</v>
      </c>
      <c r="I2404" s="75">
        <f t="shared" si="2"/>
        <v>8.4</v>
      </c>
      <c r="J2404" s="75">
        <f t="shared" si="3"/>
        <v>22.96</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18</v>
      </c>
      <c r="I2405" s="75">
        <f t="shared" si="2"/>
        <v>5.4</v>
      </c>
      <c r="J2405" s="75">
        <f t="shared" si="3"/>
        <v>12.6</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24.15</v>
      </c>
      <c r="I2406" s="75">
        <f t="shared" si="2"/>
        <v>6.9</v>
      </c>
      <c r="J2406" s="75">
        <f t="shared" si="3"/>
        <v>17.25</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12</v>
      </c>
      <c r="I2407" s="75">
        <f t="shared" si="2"/>
        <v>3</v>
      </c>
      <c r="J2407" s="75">
        <f t="shared" si="3"/>
        <v>9</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14.4</v>
      </c>
      <c r="I2408" s="75">
        <f t="shared" si="2"/>
        <v>3.6</v>
      </c>
      <c r="J2408" s="75">
        <f t="shared" si="3"/>
        <v>10.8</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6.3</v>
      </c>
      <c r="I2409" s="75">
        <f t="shared" si="2"/>
        <v>1.8</v>
      </c>
      <c r="J2409" s="75">
        <f t="shared" si="3"/>
        <v>4.5</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17</v>
      </c>
      <c r="I2410" s="75">
        <f t="shared" si="2"/>
        <v>5.1</v>
      </c>
      <c r="J2410" s="75">
        <f t="shared" si="3"/>
        <v>11.9</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19.8</v>
      </c>
      <c r="I2411" s="75">
        <f t="shared" si="2"/>
        <v>5.4</v>
      </c>
      <c r="J2411" s="75">
        <f t="shared" si="3"/>
        <v>14.4</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21.85</v>
      </c>
      <c r="I2412" s="75">
        <f t="shared" si="2"/>
        <v>5.7</v>
      </c>
      <c r="J2412" s="75">
        <f t="shared" si="3"/>
        <v>16.15</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8.05</v>
      </c>
      <c r="I2413" s="75">
        <f t="shared" si="2"/>
        <v>2.1</v>
      </c>
      <c r="J2413" s="75">
        <f t="shared" si="3"/>
        <v>5.95</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26.4</v>
      </c>
      <c r="I2414" s="75">
        <f t="shared" si="2"/>
        <v>7.2</v>
      </c>
      <c r="J2414" s="75">
        <f t="shared" si="3"/>
        <v>19.2</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528</v>
      </c>
      <c r="E2415" s="19" t="s">
        <v>500</v>
      </c>
      <c r="F2415" s="25" t="s">
        <v>515</v>
      </c>
      <c r="G2415" s="74">
        <v>0.1</v>
      </c>
      <c r="H2415" s="75">
        <f t="shared" si="1"/>
        <v>20.9</v>
      </c>
      <c r="I2415" s="75">
        <f t="shared" si="2"/>
        <v>5.7</v>
      </c>
      <c r="J2415" s="75">
        <f t="shared" si="3"/>
        <v>15.2</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24.2</v>
      </c>
      <c r="I2416" s="75">
        <f t="shared" si="2"/>
        <v>6.6</v>
      </c>
      <c r="J2416" s="75">
        <f t="shared" si="3"/>
        <v>17.6</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18.4</v>
      </c>
      <c r="I2417" s="75">
        <f t="shared" si="2"/>
        <v>4.8</v>
      </c>
      <c r="J2417" s="75">
        <f t="shared" si="3"/>
        <v>13.6</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15.6</v>
      </c>
      <c r="I2418" s="75">
        <f t="shared" si="2"/>
        <v>3.9</v>
      </c>
      <c r="J2418" s="75">
        <f t="shared" si="3"/>
        <v>11.7</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12.1</v>
      </c>
      <c r="I2419" s="75">
        <f t="shared" si="2"/>
        <v>3.3</v>
      </c>
      <c r="J2419" s="75">
        <f t="shared" si="3"/>
        <v>8.8</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13.8</v>
      </c>
      <c r="I2420" s="75">
        <f t="shared" si="2"/>
        <v>3.6</v>
      </c>
      <c r="J2420" s="75">
        <f t="shared" si="3"/>
        <v>10.2</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528</v>
      </c>
      <c r="E2421" s="19" t="s">
        <v>500</v>
      </c>
      <c r="F2421" s="25" t="s">
        <v>515</v>
      </c>
      <c r="G2421" s="74">
        <v>0.18</v>
      </c>
      <c r="H2421" s="75">
        <f t="shared" si="1"/>
        <v>25.96</v>
      </c>
      <c r="I2421" s="75">
        <f t="shared" si="2"/>
        <v>6.6</v>
      </c>
      <c r="J2421" s="75">
        <f t="shared" si="3"/>
        <v>19.36</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17.92</v>
      </c>
      <c r="I2422" s="75">
        <f t="shared" si="2"/>
        <v>4.8</v>
      </c>
      <c r="J2422" s="75">
        <f t="shared" si="3"/>
        <v>13.12</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12.1</v>
      </c>
      <c r="I2423" s="75">
        <f t="shared" si="2"/>
        <v>3.3</v>
      </c>
      <c r="J2423" s="75">
        <f t="shared" si="3"/>
        <v>8.8</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12.98</v>
      </c>
      <c r="I2424" s="75">
        <f t="shared" si="2"/>
        <v>3.3</v>
      </c>
      <c r="J2424" s="75">
        <f t="shared" si="3"/>
        <v>9.68</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9.44</v>
      </c>
      <c r="I2425" s="75">
        <f t="shared" si="2"/>
        <v>2.4</v>
      </c>
      <c r="J2425" s="75">
        <f t="shared" si="3"/>
        <v>7.04</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22.42</v>
      </c>
      <c r="I2426" s="75">
        <f t="shared" si="2"/>
        <v>5.7</v>
      </c>
      <c r="J2426" s="75">
        <f t="shared" si="3"/>
        <v>16.72</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19.95</v>
      </c>
      <c r="I2427" s="75">
        <f t="shared" si="2"/>
        <v>5.7</v>
      </c>
      <c r="J2427" s="75">
        <f t="shared" si="3"/>
        <v>14.25</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17.25</v>
      </c>
      <c r="I2428" s="75">
        <f t="shared" si="2"/>
        <v>4.5</v>
      </c>
      <c r="J2428" s="75">
        <f t="shared" si="3"/>
        <v>12.75</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14.95</v>
      </c>
      <c r="I2429" s="75">
        <f t="shared" si="2"/>
        <v>3.9</v>
      </c>
      <c r="J2429" s="75">
        <f t="shared" si="3"/>
        <v>11.05</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15.75</v>
      </c>
      <c r="I2430" s="75">
        <f t="shared" si="2"/>
        <v>4.5</v>
      </c>
      <c r="J2430" s="75">
        <f t="shared" si="3"/>
        <v>11.25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28.35</v>
      </c>
      <c r="I2431" s="75">
        <f t="shared" si="2"/>
        <v>8.1</v>
      </c>
      <c r="J2431" s="75">
        <f t="shared" si="3"/>
        <v>20.25</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10.08</v>
      </c>
      <c r="I2432" s="75">
        <f t="shared" si="2"/>
        <v>2.7</v>
      </c>
      <c r="J2432" s="75">
        <f t="shared" si="3"/>
        <v>7.38</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20.06</v>
      </c>
      <c r="I2433" s="75">
        <f t="shared" si="2"/>
        <v>5.1</v>
      </c>
      <c r="J2433" s="75">
        <f t="shared" si="3"/>
        <v>14.96</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7.84</v>
      </c>
      <c r="I2434" s="75">
        <f t="shared" si="2"/>
        <v>2.1</v>
      </c>
      <c r="J2434" s="75">
        <f t="shared" si="3"/>
        <v>5.74</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24.15</v>
      </c>
      <c r="I2435" s="75">
        <f t="shared" si="2"/>
        <v>6.9</v>
      </c>
      <c r="J2435" s="75">
        <f t="shared" si="3"/>
        <v>17.25</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22</v>
      </c>
      <c r="I2436" s="75">
        <f t="shared" si="2"/>
        <v>6</v>
      </c>
      <c r="J2436" s="75">
        <f t="shared" si="3"/>
        <v>16</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28</v>
      </c>
      <c r="I2437" s="75">
        <f t="shared" si="2"/>
        <v>8.4</v>
      </c>
      <c r="J2437" s="75">
        <f t="shared" si="3"/>
        <v>19.6</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13.44</v>
      </c>
      <c r="I2438" s="75">
        <f t="shared" si="2"/>
        <v>3.6</v>
      </c>
      <c r="J2438" s="75">
        <f t="shared" si="3"/>
        <v>9.84</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14.56</v>
      </c>
      <c r="I2439" s="75">
        <f t="shared" si="2"/>
        <v>3.9</v>
      </c>
      <c r="J2439" s="75">
        <f t="shared" si="3"/>
        <v>10.66</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31.2</v>
      </c>
      <c r="I2440" s="75">
        <f t="shared" si="2"/>
        <v>7.8</v>
      </c>
      <c r="J2440" s="75">
        <f t="shared" si="3"/>
        <v>23.4</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7.35</v>
      </c>
      <c r="I2441" s="75">
        <f t="shared" si="2"/>
        <v>2.1</v>
      </c>
      <c r="J2441" s="75">
        <f t="shared" si="3"/>
        <v>5.25</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20.4</v>
      </c>
      <c r="I2442" s="75">
        <f t="shared" si="2"/>
        <v>5.1</v>
      </c>
      <c r="J2442" s="75">
        <f t="shared" si="3"/>
        <v>15.3</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14.16</v>
      </c>
      <c r="I2443" s="75">
        <f t="shared" si="2"/>
        <v>3.6</v>
      </c>
      <c r="J2443" s="75">
        <f t="shared" si="3"/>
        <v>10.56</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21.6</v>
      </c>
      <c r="I2444" s="75">
        <f t="shared" si="2"/>
        <v>5.4</v>
      </c>
      <c r="J2444" s="75">
        <f t="shared" si="3"/>
        <v>16.2</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4.6</v>
      </c>
      <c r="I2445" s="75">
        <f t="shared" si="2"/>
        <v>1.2</v>
      </c>
      <c r="J2445" s="75">
        <f t="shared" si="3"/>
        <v>3.4</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28.75</v>
      </c>
      <c r="I2446" s="75">
        <f t="shared" si="2"/>
        <v>7.5</v>
      </c>
      <c r="J2446" s="75">
        <f t="shared" si="3"/>
        <v>21.25</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12</v>
      </c>
      <c r="I2447" s="75">
        <f t="shared" si="2"/>
        <v>3.6</v>
      </c>
      <c r="J2447" s="75">
        <f t="shared" si="3"/>
        <v>8.4</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10.5</v>
      </c>
      <c r="I2448" s="75">
        <f t="shared" si="2"/>
        <v>3</v>
      </c>
      <c r="J2448" s="75">
        <f t="shared" si="3"/>
        <v>7.5</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16.8</v>
      </c>
      <c r="I2449" s="75">
        <f t="shared" si="2"/>
        <v>4.5</v>
      </c>
      <c r="J2449" s="75">
        <f t="shared" si="3"/>
        <v>12.3</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528</v>
      </c>
      <c r="E2450" s="19" t="s">
        <v>500</v>
      </c>
      <c r="F2450" s="25" t="s">
        <v>521</v>
      </c>
      <c r="G2450" s="74">
        <v>0.05</v>
      </c>
      <c r="H2450" s="75">
        <f t="shared" si="1"/>
        <v>4.2</v>
      </c>
      <c r="I2450" s="75">
        <f t="shared" si="2"/>
        <v>1.2</v>
      </c>
      <c r="J2450" s="75">
        <f t="shared" si="3"/>
        <v>3</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32.4</v>
      </c>
      <c r="I2451" s="75">
        <f t="shared" si="2"/>
        <v>8.1</v>
      </c>
      <c r="J2451" s="75">
        <f t="shared" si="3"/>
        <v>24.3</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7.7</v>
      </c>
      <c r="I2452" s="75">
        <f t="shared" si="2"/>
        <v>2.1</v>
      </c>
      <c r="J2452" s="75">
        <f t="shared" si="3"/>
        <v>5.6</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20.4</v>
      </c>
      <c r="I2453" s="75">
        <f t="shared" si="2"/>
        <v>5.1</v>
      </c>
      <c r="J2453" s="75">
        <f t="shared" si="3"/>
        <v>15.3</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19.2</v>
      </c>
      <c r="I2454" s="75">
        <f t="shared" si="2"/>
        <v>4.8</v>
      </c>
      <c r="J2454" s="75">
        <f t="shared" si="3"/>
        <v>14.4</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16.5</v>
      </c>
      <c r="I2455" s="75">
        <f t="shared" si="2"/>
        <v>4.5</v>
      </c>
      <c r="J2455" s="75">
        <f t="shared" si="3"/>
        <v>12</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20.4</v>
      </c>
      <c r="I2456" s="75">
        <f t="shared" si="2"/>
        <v>5.1</v>
      </c>
      <c r="J2456" s="75">
        <f t="shared" si="3"/>
        <v>15.3</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27.6</v>
      </c>
      <c r="I2457" s="75">
        <f t="shared" si="2"/>
        <v>6.9</v>
      </c>
      <c r="J2457" s="75">
        <f t="shared" si="3"/>
        <v>20.7</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27.6</v>
      </c>
      <c r="I2458" s="75">
        <f t="shared" si="2"/>
        <v>7.2</v>
      </c>
      <c r="J2458" s="75">
        <f t="shared" si="3"/>
        <v>20.4</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11.55</v>
      </c>
      <c r="I2459" s="75">
        <f t="shared" si="2"/>
        <v>3.3</v>
      </c>
      <c r="J2459" s="75">
        <f t="shared" si="3"/>
        <v>8.25</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22.42</v>
      </c>
      <c r="I2460" s="75">
        <f t="shared" si="2"/>
        <v>5.7</v>
      </c>
      <c r="J2460" s="75">
        <f t="shared" si="3"/>
        <v>16.72</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27.6</v>
      </c>
      <c r="I2461" s="75">
        <f t="shared" si="2"/>
        <v>7.2</v>
      </c>
      <c r="J2461" s="75">
        <f t="shared" si="3"/>
        <v>20.4</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26.25</v>
      </c>
      <c r="I2462" s="75">
        <f t="shared" si="2"/>
        <v>7.5</v>
      </c>
      <c r="J2462" s="75">
        <f t="shared" si="3"/>
        <v>18.75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25</v>
      </c>
      <c r="I2463" s="75">
        <f t="shared" si="2"/>
        <v>7.5</v>
      </c>
      <c r="J2463" s="75">
        <f t="shared" si="3"/>
        <v>17.5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12</v>
      </c>
      <c r="I2464" s="75">
        <f t="shared" si="2"/>
        <v>3</v>
      </c>
      <c r="J2464" s="75">
        <f t="shared" si="3"/>
        <v>9</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31.86</v>
      </c>
      <c r="I2465" s="75">
        <f t="shared" si="2"/>
        <v>8.1</v>
      </c>
      <c r="J2465" s="75">
        <f t="shared" si="3"/>
        <v>23.76</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23.1</v>
      </c>
      <c r="I2466" s="75">
        <f t="shared" si="2"/>
        <v>6.6</v>
      </c>
      <c r="J2466" s="75">
        <f t="shared" si="3"/>
        <v>16.5</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16.1</v>
      </c>
      <c r="I2467" s="75">
        <f t="shared" si="2"/>
        <v>4.2</v>
      </c>
      <c r="J2467" s="75">
        <f t="shared" si="3"/>
        <v>11.9</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13.2</v>
      </c>
      <c r="I2468" s="75">
        <f t="shared" si="2"/>
        <v>3.3</v>
      </c>
      <c r="J2468" s="75">
        <f t="shared" si="3"/>
        <v>9.9</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7</v>
      </c>
      <c r="I2469" s="75">
        <f t="shared" si="2"/>
        <v>2.1</v>
      </c>
      <c r="J2469" s="75">
        <f t="shared" si="3"/>
        <v>4.9</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17.7</v>
      </c>
      <c r="I2470" s="75">
        <f t="shared" si="2"/>
        <v>4.5</v>
      </c>
      <c r="J2470" s="75">
        <f t="shared" si="3"/>
        <v>13.2</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12</v>
      </c>
      <c r="I2471" s="75">
        <f t="shared" si="2"/>
        <v>3.6</v>
      </c>
      <c r="J2471" s="75">
        <f t="shared" si="3"/>
        <v>8.4</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27.6</v>
      </c>
      <c r="I2472" s="75">
        <f t="shared" si="2"/>
        <v>7.2</v>
      </c>
      <c r="J2472" s="75">
        <f t="shared" si="3"/>
        <v>20.4</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14.7</v>
      </c>
      <c r="I2473" s="75">
        <f t="shared" si="2"/>
        <v>4.2</v>
      </c>
      <c r="J2473" s="75">
        <f t="shared" si="3"/>
        <v>10.5</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25.3</v>
      </c>
      <c r="I2474" s="75">
        <f t="shared" si="2"/>
        <v>6.9</v>
      </c>
      <c r="J2474" s="75">
        <f t="shared" si="3"/>
        <v>18.4</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29.9</v>
      </c>
      <c r="I2475" s="75">
        <f t="shared" si="2"/>
        <v>7.8</v>
      </c>
      <c r="J2475" s="75">
        <f t="shared" si="3"/>
        <v>22.1</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19.2</v>
      </c>
      <c r="I2476" s="75">
        <f t="shared" si="2"/>
        <v>4.8</v>
      </c>
      <c r="J2476" s="75">
        <f t="shared" si="3"/>
        <v>14.4</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16.8</v>
      </c>
      <c r="I2477" s="75">
        <f t="shared" si="2"/>
        <v>4.8</v>
      </c>
      <c r="J2477" s="75">
        <f t="shared" si="3"/>
        <v>12</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11</v>
      </c>
      <c r="I2478" s="75">
        <f t="shared" si="2"/>
        <v>3</v>
      </c>
      <c r="J2478" s="75">
        <f t="shared" si="3"/>
        <v>8</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12.98</v>
      </c>
      <c r="I2479" s="75">
        <f t="shared" si="2"/>
        <v>3.3</v>
      </c>
      <c r="J2479" s="75">
        <f t="shared" si="3"/>
        <v>9.68</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6.9</v>
      </c>
      <c r="I2480" s="75">
        <f t="shared" si="2"/>
        <v>1.8</v>
      </c>
      <c r="J2480" s="75">
        <f t="shared" si="3"/>
        <v>5.1</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12</v>
      </c>
      <c r="I2481" s="75">
        <f t="shared" si="2"/>
        <v>3.6</v>
      </c>
      <c r="J2481" s="75">
        <f t="shared" si="3"/>
        <v>8.4</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16.8</v>
      </c>
      <c r="I2482" s="75">
        <f t="shared" si="2"/>
        <v>4.5</v>
      </c>
      <c r="J2482" s="75">
        <f t="shared" si="3"/>
        <v>12.3</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18.9</v>
      </c>
      <c r="I2483" s="75">
        <f t="shared" si="2"/>
        <v>5.4</v>
      </c>
      <c r="J2483" s="75">
        <f t="shared" si="3"/>
        <v>13.5</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6.72</v>
      </c>
      <c r="I2484" s="75">
        <f t="shared" si="2"/>
        <v>1.8</v>
      </c>
      <c r="J2484" s="75">
        <f t="shared" si="3"/>
        <v>4.92</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24.15</v>
      </c>
      <c r="I2485" s="75">
        <f t="shared" si="2"/>
        <v>6.9</v>
      </c>
      <c r="J2485" s="75">
        <f t="shared" si="3"/>
        <v>17.25</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17.92</v>
      </c>
      <c r="I2486" s="75">
        <f t="shared" si="2"/>
        <v>4.8</v>
      </c>
      <c r="J2486" s="75">
        <f t="shared" si="3"/>
        <v>13.12</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18</v>
      </c>
      <c r="I2487" s="75">
        <f t="shared" si="2"/>
        <v>5.4</v>
      </c>
      <c r="J2487" s="75">
        <f t="shared" si="3"/>
        <v>12.6</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12.65</v>
      </c>
      <c r="I2488" s="75">
        <f t="shared" si="2"/>
        <v>3.3</v>
      </c>
      <c r="J2488" s="75">
        <f t="shared" si="3"/>
        <v>9.35</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5</v>
      </c>
      <c r="I2489" s="75">
        <f t="shared" si="2"/>
        <v>1.5</v>
      </c>
      <c r="J2489" s="75">
        <f t="shared" si="3"/>
        <v>3.5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9.45</v>
      </c>
      <c r="I2490" s="75">
        <f t="shared" si="2"/>
        <v>2.7</v>
      </c>
      <c r="J2490" s="75">
        <f t="shared" si="3"/>
        <v>6.75</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24.15</v>
      </c>
      <c r="I2491" s="75">
        <f t="shared" si="2"/>
        <v>6.3</v>
      </c>
      <c r="J2491" s="75">
        <f t="shared" si="3"/>
        <v>17.85</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16</v>
      </c>
      <c r="I2492" s="75">
        <f t="shared" si="2"/>
        <v>4.8</v>
      </c>
      <c r="J2492" s="75">
        <f t="shared" si="3"/>
        <v>11.2</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14.16</v>
      </c>
      <c r="I2493" s="75">
        <f t="shared" si="2"/>
        <v>3.6</v>
      </c>
      <c r="J2493" s="75">
        <f t="shared" si="3"/>
        <v>10.56</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17.25</v>
      </c>
      <c r="I2494" s="75">
        <f t="shared" si="2"/>
        <v>4.5</v>
      </c>
      <c r="J2494" s="75">
        <f t="shared" si="3"/>
        <v>12.75</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7.35</v>
      </c>
      <c r="I2495" s="75">
        <f t="shared" si="2"/>
        <v>2.1</v>
      </c>
      <c r="J2495" s="75">
        <f t="shared" si="3"/>
        <v>5.25</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9.2</v>
      </c>
      <c r="I2496" s="75">
        <f t="shared" si="2"/>
        <v>2.4</v>
      </c>
      <c r="J2496" s="75">
        <f t="shared" si="3"/>
        <v>6.8</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5.75</v>
      </c>
      <c r="I2497" s="75">
        <f t="shared" si="2"/>
        <v>1.5</v>
      </c>
      <c r="J2497" s="75">
        <f t="shared" si="3"/>
        <v>4.25</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4.72</v>
      </c>
      <c r="I2498" s="75">
        <f t="shared" si="2"/>
        <v>1.2</v>
      </c>
      <c r="J2498" s="75">
        <f t="shared" si="3"/>
        <v>3.52</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18</v>
      </c>
      <c r="I2499" s="75">
        <f t="shared" si="2"/>
        <v>4.5</v>
      </c>
      <c r="J2499" s="75">
        <f t="shared" si="3"/>
        <v>13.5</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29.5</v>
      </c>
      <c r="I2500" s="75">
        <f t="shared" si="2"/>
        <v>7.5</v>
      </c>
      <c r="J2500" s="75">
        <f t="shared" si="3"/>
        <v>22</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23.1</v>
      </c>
      <c r="I2501" s="75">
        <f t="shared" si="2"/>
        <v>6.6</v>
      </c>
      <c r="J2501" s="75">
        <f t="shared" si="3"/>
        <v>16.5</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33.6</v>
      </c>
      <c r="I2502" s="75">
        <f t="shared" si="2"/>
        <v>8.4</v>
      </c>
      <c r="J2502" s="75">
        <f t="shared" si="3"/>
        <v>25.2</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24.78</v>
      </c>
      <c r="I2503" s="75">
        <f t="shared" si="2"/>
        <v>6.3</v>
      </c>
      <c r="J2503" s="75">
        <f t="shared" si="3"/>
        <v>18.48</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12.6</v>
      </c>
      <c r="I2504" s="75">
        <f t="shared" si="2"/>
        <v>3.6</v>
      </c>
      <c r="J2504" s="75">
        <f t="shared" si="3"/>
        <v>9</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31.36</v>
      </c>
      <c r="I2505" s="75">
        <f t="shared" si="2"/>
        <v>8.4</v>
      </c>
      <c r="J2505" s="75">
        <f t="shared" si="3"/>
        <v>22.96</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6.3</v>
      </c>
      <c r="I2506" s="75">
        <f t="shared" si="2"/>
        <v>1.8</v>
      </c>
      <c r="J2506" s="75">
        <f t="shared" si="3"/>
        <v>4.5</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16</v>
      </c>
      <c r="I2507" s="75">
        <f t="shared" si="2"/>
        <v>4.8</v>
      </c>
      <c r="J2507" s="75">
        <f t="shared" si="3"/>
        <v>11.2</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11.55</v>
      </c>
      <c r="I2508" s="75">
        <f t="shared" si="2"/>
        <v>3.3</v>
      </c>
      <c r="J2508" s="75">
        <f t="shared" si="3"/>
        <v>8.25</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21</v>
      </c>
      <c r="I2509" s="75">
        <f t="shared" si="2"/>
        <v>6</v>
      </c>
      <c r="J2509" s="75">
        <f t="shared" si="3"/>
        <v>15</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26.45</v>
      </c>
      <c r="I2510" s="75">
        <f t="shared" si="2"/>
        <v>6.9</v>
      </c>
      <c r="J2510" s="75">
        <f t="shared" si="3"/>
        <v>19.55</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30.24</v>
      </c>
      <c r="I2511" s="75">
        <f t="shared" si="2"/>
        <v>8.1</v>
      </c>
      <c r="J2511" s="75">
        <f t="shared" si="3"/>
        <v>22.14</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23.52</v>
      </c>
      <c r="I2512" s="75">
        <f t="shared" si="2"/>
        <v>6.3</v>
      </c>
      <c r="J2512" s="75">
        <f t="shared" si="3"/>
        <v>17.22</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26.25</v>
      </c>
      <c r="I2513" s="75">
        <f t="shared" si="2"/>
        <v>7.5</v>
      </c>
      <c r="J2513" s="75">
        <f t="shared" si="3"/>
        <v>18.75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8.4</v>
      </c>
      <c r="I2514" s="75">
        <f t="shared" si="2"/>
        <v>2.1</v>
      </c>
      <c r="J2514" s="75">
        <f t="shared" si="3"/>
        <v>6.3</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4.4</v>
      </c>
      <c r="I2515" s="75">
        <f t="shared" si="2"/>
        <v>1.2</v>
      </c>
      <c r="J2515" s="75">
        <f t="shared" si="3"/>
        <v>3.2</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23.1</v>
      </c>
      <c r="I2516" s="75">
        <f t="shared" si="2"/>
        <v>6.3</v>
      </c>
      <c r="J2516" s="75">
        <f t="shared" si="3"/>
        <v>16.8</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5.6</v>
      </c>
      <c r="I2517" s="75">
        <f t="shared" si="2"/>
        <v>1.5</v>
      </c>
      <c r="J2517" s="75">
        <f t="shared" si="3"/>
        <v>4.1</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24</v>
      </c>
      <c r="I2518" s="75">
        <f t="shared" si="2"/>
        <v>6</v>
      </c>
      <c r="J2518" s="75">
        <f t="shared" si="3"/>
        <v>18</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8.8</v>
      </c>
      <c r="I2519" s="75">
        <f t="shared" si="2"/>
        <v>2.4</v>
      </c>
      <c r="J2519" s="75">
        <f t="shared" si="3"/>
        <v>6.4</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29.9</v>
      </c>
      <c r="I2520" s="75">
        <f t="shared" si="2"/>
        <v>7.8</v>
      </c>
      <c r="J2520" s="75">
        <f t="shared" si="3"/>
        <v>22.1</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30.8</v>
      </c>
      <c r="I2521" s="75">
        <f t="shared" si="2"/>
        <v>8.4</v>
      </c>
      <c r="J2521" s="75">
        <f t="shared" si="3"/>
        <v>22.4</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27.6</v>
      </c>
      <c r="I2522" s="75">
        <f t="shared" si="2"/>
        <v>6.9</v>
      </c>
      <c r="J2522" s="75">
        <f t="shared" si="3"/>
        <v>20.7</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13.2</v>
      </c>
      <c r="I2523" s="75">
        <f t="shared" si="2"/>
        <v>3.3</v>
      </c>
      <c r="J2523" s="75">
        <f t="shared" si="3"/>
        <v>9.9</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5.75</v>
      </c>
      <c r="I2524" s="75">
        <f t="shared" si="2"/>
        <v>1.5</v>
      </c>
      <c r="J2524" s="75">
        <f t="shared" si="3"/>
        <v>4.25</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528</v>
      </c>
      <c r="E2525" s="19" t="s">
        <v>500</v>
      </c>
      <c r="F2525" s="25" t="s">
        <v>501</v>
      </c>
      <c r="G2525" s="74">
        <v>0.1</v>
      </c>
      <c r="H2525" s="75">
        <f t="shared" si="1"/>
        <v>18.7</v>
      </c>
      <c r="I2525" s="75">
        <f t="shared" si="2"/>
        <v>5.1</v>
      </c>
      <c r="J2525" s="75">
        <f t="shared" si="3"/>
        <v>13.6</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30.68</v>
      </c>
      <c r="I2526" s="75">
        <f t="shared" si="2"/>
        <v>7.8</v>
      </c>
      <c r="J2526" s="75">
        <f t="shared" si="3"/>
        <v>22.88</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18.7</v>
      </c>
      <c r="I2527" s="75">
        <f t="shared" si="2"/>
        <v>5.1</v>
      </c>
      <c r="J2527" s="75">
        <f t="shared" si="3"/>
        <v>13.6</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10.35</v>
      </c>
      <c r="I2528" s="75">
        <f t="shared" si="2"/>
        <v>2.7</v>
      </c>
      <c r="J2528" s="75">
        <f t="shared" si="3"/>
        <v>7.65</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25.2</v>
      </c>
      <c r="I2529" s="75">
        <f t="shared" si="2"/>
        <v>6.3</v>
      </c>
      <c r="J2529" s="75">
        <f t="shared" si="3"/>
        <v>18.9</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27.6</v>
      </c>
      <c r="I2530" s="75">
        <f t="shared" si="2"/>
        <v>7.2</v>
      </c>
      <c r="J2530" s="75">
        <f t="shared" si="3"/>
        <v>20.4</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25</v>
      </c>
      <c r="I2531" s="75">
        <f t="shared" si="2"/>
        <v>7.5</v>
      </c>
      <c r="J2531" s="75">
        <f t="shared" si="3"/>
        <v>17.5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14.3</v>
      </c>
      <c r="I2532" s="75">
        <f t="shared" si="2"/>
        <v>3.9</v>
      </c>
      <c r="J2532" s="75">
        <f t="shared" si="3"/>
        <v>10.4</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16.8</v>
      </c>
      <c r="I2533" s="75">
        <f t="shared" si="2"/>
        <v>4.2</v>
      </c>
      <c r="J2533" s="75">
        <f t="shared" si="3"/>
        <v>12.6</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15.34</v>
      </c>
      <c r="I2534" s="75">
        <f t="shared" si="2"/>
        <v>3.9</v>
      </c>
      <c r="J2534" s="75">
        <f t="shared" si="3"/>
        <v>11.44</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8.26</v>
      </c>
      <c r="I2535" s="75">
        <f t="shared" si="2"/>
        <v>2.1</v>
      </c>
      <c r="J2535" s="75">
        <f t="shared" si="3"/>
        <v>6.16</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26</v>
      </c>
      <c r="I2536" s="75">
        <f t="shared" si="2"/>
        <v>7.8</v>
      </c>
      <c r="J2536" s="75">
        <f t="shared" si="3"/>
        <v>18.2</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20.7</v>
      </c>
      <c r="I2537" s="75">
        <f t="shared" si="2"/>
        <v>5.4</v>
      </c>
      <c r="J2537" s="75">
        <f t="shared" si="3"/>
        <v>15.3</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528</v>
      </c>
      <c r="E2538" s="19" t="s">
        <v>500</v>
      </c>
      <c r="F2538" s="25" t="s">
        <v>521</v>
      </c>
      <c r="G2538" s="74">
        <v>0.18</v>
      </c>
      <c r="H2538" s="75">
        <f t="shared" si="1"/>
        <v>5.9</v>
      </c>
      <c r="I2538" s="75">
        <f t="shared" si="2"/>
        <v>1.5</v>
      </c>
      <c r="J2538" s="75">
        <f t="shared" si="3"/>
        <v>4.4</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20.7</v>
      </c>
      <c r="I2539" s="75">
        <f t="shared" si="2"/>
        <v>5.4</v>
      </c>
      <c r="J2539" s="75">
        <f t="shared" si="3"/>
        <v>15.3</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22</v>
      </c>
      <c r="I2540" s="75">
        <f t="shared" si="2"/>
        <v>6</v>
      </c>
      <c r="J2540" s="75">
        <f t="shared" si="3"/>
        <v>16</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16.1</v>
      </c>
      <c r="I2541" s="75">
        <f t="shared" si="2"/>
        <v>4.2</v>
      </c>
      <c r="J2541" s="75">
        <f t="shared" si="3"/>
        <v>11.9</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33.04</v>
      </c>
      <c r="I2542" s="75">
        <f t="shared" si="2"/>
        <v>8.4</v>
      </c>
      <c r="J2542" s="75">
        <f t="shared" si="3"/>
        <v>24.64</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13.65</v>
      </c>
      <c r="I2543" s="75">
        <f t="shared" si="2"/>
        <v>3.9</v>
      </c>
      <c r="J2543" s="75">
        <f t="shared" si="3"/>
        <v>9.75</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9.2</v>
      </c>
      <c r="I2544" s="75">
        <f t="shared" si="2"/>
        <v>2.4</v>
      </c>
      <c r="J2544" s="75">
        <f t="shared" si="3"/>
        <v>6.8</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6.72</v>
      </c>
      <c r="I2545" s="75">
        <f t="shared" si="2"/>
        <v>1.8</v>
      </c>
      <c r="J2545" s="75">
        <f t="shared" si="3"/>
        <v>4.92</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7</v>
      </c>
      <c r="I2546" s="75">
        <f t="shared" si="2"/>
        <v>2.1</v>
      </c>
      <c r="J2546" s="75">
        <f t="shared" si="3"/>
        <v>4.9</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15.75</v>
      </c>
      <c r="I2547" s="75">
        <f t="shared" si="2"/>
        <v>4.5</v>
      </c>
      <c r="J2547" s="75">
        <f t="shared" si="3"/>
        <v>11.25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31.36</v>
      </c>
      <c r="I2548" s="75">
        <f t="shared" si="2"/>
        <v>8.4</v>
      </c>
      <c r="J2548" s="75">
        <f t="shared" si="3"/>
        <v>22.96</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23.1</v>
      </c>
      <c r="I2549" s="75">
        <f t="shared" si="2"/>
        <v>6.6</v>
      </c>
      <c r="J2549" s="75">
        <f t="shared" si="3"/>
        <v>16.5</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19.8</v>
      </c>
      <c r="I2550" s="75">
        <f t="shared" si="2"/>
        <v>5.4</v>
      </c>
      <c r="J2550" s="75">
        <f t="shared" si="3"/>
        <v>14.4</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12.6</v>
      </c>
      <c r="I2551" s="75">
        <f t="shared" si="2"/>
        <v>3.6</v>
      </c>
      <c r="J2551" s="75">
        <f t="shared" si="3"/>
        <v>9</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24.15</v>
      </c>
      <c r="I2552" s="75">
        <f t="shared" si="2"/>
        <v>6.9</v>
      </c>
      <c r="J2552" s="75">
        <f t="shared" si="3"/>
        <v>17.25</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12.32</v>
      </c>
      <c r="I2553" s="75">
        <f t="shared" si="2"/>
        <v>3.3</v>
      </c>
      <c r="J2553" s="75">
        <f t="shared" si="3"/>
        <v>9.02</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24.2</v>
      </c>
      <c r="I2554" s="75">
        <f t="shared" si="2"/>
        <v>6.6</v>
      </c>
      <c r="J2554" s="75">
        <f t="shared" si="3"/>
        <v>17.6</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28.35</v>
      </c>
      <c r="I2555" s="75">
        <f t="shared" si="2"/>
        <v>8.1</v>
      </c>
      <c r="J2555" s="75">
        <f t="shared" si="3"/>
        <v>20.25</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24.64</v>
      </c>
      <c r="I2556" s="75">
        <f t="shared" si="2"/>
        <v>6.6</v>
      </c>
      <c r="J2556" s="75">
        <f t="shared" si="3"/>
        <v>18.04</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25.2</v>
      </c>
      <c r="I2557" s="75">
        <f t="shared" si="2"/>
        <v>7.2</v>
      </c>
      <c r="J2557" s="75">
        <f t="shared" si="3"/>
        <v>18</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14.7</v>
      </c>
      <c r="I2558" s="75">
        <f t="shared" si="2"/>
        <v>4.2</v>
      </c>
      <c r="J2558" s="75">
        <f t="shared" si="3"/>
        <v>10.5</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528</v>
      </c>
      <c r="E2559" s="19" t="s">
        <v>500</v>
      </c>
      <c r="F2559" s="25" t="s">
        <v>521</v>
      </c>
      <c r="G2559" s="74">
        <v>0.0</v>
      </c>
      <c r="H2559" s="75">
        <f t="shared" si="1"/>
        <v>20</v>
      </c>
      <c r="I2559" s="75">
        <f t="shared" si="2"/>
        <v>6</v>
      </c>
      <c r="J2559" s="75">
        <f t="shared" si="3"/>
        <v>14</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19.04</v>
      </c>
      <c r="I2560" s="75">
        <f t="shared" si="2"/>
        <v>5.1</v>
      </c>
      <c r="J2560" s="75">
        <f t="shared" si="3"/>
        <v>13.94</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18.7</v>
      </c>
      <c r="I2561" s="75">
        <f t="shared" si="2"/>
        <v>5.1</v>
      </c>
      <c r="J2561" s="75">
        <f t="shared" si="3"/>
        <v>13.6</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22.05</v>
      </c>
      <c r="I2562" s="75">
        <f t="shared" si="2"/>
        <v>6.3</v>
      </c>
      <c r="J2562" s="75">
        <f t="shared" si="3"/>
        <v>15.75</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27.3</v>
      </c>
      <c r="I2563" s="75">
        <f t="shared" si="2"/>
        <v>7.8</v>
      </c>
      <c r="J2563" s="75">
        <f t="shared" si="3"/>
        <v>19.5</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13</v>
      </c>
      <c r="I2564" s="75">
        <f t="shared" si="2"/>
        <v>3.9</v>
      </c>
      <c r="J2564" s="75">
        <f t="shared" si="3"/>
        <v>9.1</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4.6</v>
      </c>
      <c r="I2565" s="75">
        <f t="shared" si="2"/>
        <v>1.2</v>
      </c>
      <c r="J2565" s="75">
        <f t="shared" si="3"/>
        <v>3.4</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28</v>
      </c>
      <c r="I2566" s="75">
        <f t="shared" si="2"/>
        <v>7.5</v>
      </c>
      <c r="J2566" s="75">
        <f t="shared" si="3"/>
        <v>20.5</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10.08</v>
      </c>
      <c r="I2567" s="75">
        <f t="shared" si="2"/>
        <v>2.7</v>
      </c>
      <c r="J2567" s="75">
        <f t="shared" si="3"/>
        <v>7.38</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27</v>
      </c>
      <c r="I2568" s="75">
        <f t="shared" si="2"/>
        <v>8.1</v>
      </c>
      <c r="J2568" s="75">
        <f t="shared" si="3"/>
        <v>18.9</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17.85</v>
      </c>
      <c r="I2569" s="75">
        <f t="shared" si="2"/>
        <v>5.1</v>
      </c>
      <c r="J2569" s="75">
        <f t="shared" si="3"/>
        <v>12.75</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9.9</v>
      </c>
      <c r="I2570" s="75">
        <f t="shared" si="2"/>
        <v>2.7</v>
      </c>
      <c r="J2570" s="75">
        <f t="shared" si="3"/>
        <v>7.2</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528</v>
      </c>
      <c r="E2571" s="19" t="s">
        <v>500</v>
      </c>
      <c r="F2571" s="25" t="s">
        <v>515</v>
      </c>
      <c r="G2571" s="74">
        <v>0.0</v>
      </c>
      <c r="H2571" s="75">
        <f t="shared" si="1"/>
        <v>23</v>
      </c>
      <c r="I2571" s="75">
        <f t="shared" si="2"/>
        <v>6.9</v>
      </c>
      <c r="J2571" s="75">
        <f t="shared" si="3"/>
        <v>16.1</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24</v>
      </c>
      <c r="I2572" s="75">
        <f t="shared" si="2"/>
        <v>7.2</v>
      </c>
      <c r="J2572" s="75">
        <f t="shared" si="3"/>
        <v>16.8</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12.65</v>
      </c>
      <c r="I2573" s="75">
        <f t="shared" si="2"/>
        <v>3.3</v>
      </c>
      <c r="J2573" s="75">
        <f t="shared" si="3"/>
        <v>9.35</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23</v>
      </c>
      <c r="I2574" s="75">
        <f t="shared" si="2"/>
        <v>6.9</v>
      </c>
      <c r="J2574" s="75">
        <f t="shared" si="3"/>
        <v>16.1</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5.25</v>
      </c>
      <c r="I2575" s="75">
        <f t="shared" si="2"/>
        <v>1.5</v>
      </c>
      <c r="J2575" s="75">
        <f t="shared" si="3"/>
        <v>3.75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24.15</v>
      </c>
      <c r="I2576" s="75">
        <f t="shared" si="2"/>
        <v>6.9</v>
      </c>
      <c r="J2576" s="75">
        <f t="shared" si="3"/>
        <v>17.25</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9.2</v>
      </c>
      <c r="I2577" s="75">
        <f t="shared" si="2"/>
        <v>2.4</v>
      </c>
      <c r="J2577" s="75">
        <f t="shared" si="3"/>
        <v>6.8</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16.5</v>
      </c>
      <c r="I2578" s="75">
        <f t="shared" si="2"/>
        <v>4.5</v>
      </c>
      <c r="J2578" s="75">
        <f t="shared" si="3"/>
        <v>12</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9.6</v>
      </c>
      <c r="I2579" s="75">
        <f t="shared" si="2"/>
        <v>2.4</v>
      </c>
      <c r="J2579" s="75">
        <f t="shared" si="3"/>
        <v>7.2</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16</v>
      </c>
      <c r="I2580" s="75">
        <f t="shared" si="2"/>
        <v>4.8</v>
      </c>
      <c r="J2580" s="75">
        <f t="shared" si="3"/>
        <v>11.2</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17</v>
      </c>
      <c r="I2581" s="75">
        <f t="shared" si="2"/>
        <v>5.1</v>
      </c>
      <c r="J2581" s="75">
        <f t="shared" si="3"/>
        <v>11.9</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32.2</v>
      </c>
      <c r="I2582" s="75">
        <f t="shared" si="2"/>
        <v>8.4</v>
      </c>
      <c r="J2582" s="75">
        <f t="shared" si="3"/>
        <v>23.8</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9.6</v>
      </c>
      <c r="I2583" s="75">
        <f t="shared" si="2"/>
        <v>2.4</v>
      </c>
      <c r="J2583" s="75">
        <f t="shared" si="3"/>
        <v>7.2</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27.5</v>
      </c>
      <c r="I2584" s="75">
        <f t="shared" si="2"/>
        <v>7.5</v>
      </c>
      <c r="J2584" s="75">
        <f t="shared" si="3"/>
        <v>20</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27.3</v>
      </c>
      <c r="I2585" s="75">
        <f t="shared" si="2"/>
        <v>7.8</v>
      </c>
      <c r="J2585" s="75">
        <f t="shared" si="3"/>
        <v>19.5</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13.8</v>
      </c>
      <c r="I2586" s="75">
        <f t="shared" si="2"/>
        <v>3.6</v>
      </c>
      <c r="J2586" s="75">
        <f t="shared" si="3"/>
        <v>10.2</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18.7</v>
      </c>
      <c r="I2587" s="75">
        <f t="shared" si="2"/>
        <v>5.1</v>
      </c>
      <c r="J2587" s="75">
        <f t="shared" si="3"/>
        <v>13.6</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22.4</v>
      </c>
      <c r="I2588" s="75">
        <f t="shared" si="2"/>
        <v>6</v>
      </c>
      <c r="J2588" s="75">
        <f t="shared" si="3"/>
        <v>16.4</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29.4</v>
      </c>
      <c r="I2589" s="75">
        <f t="shared" si="2"/>
        <v>8.4</v>
      </c>
      <c r="J2589" s="75">
        <f t="shared" si="3"/>
        <v>21</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14</v>
      </c>
      <c r="I2590" s="75">
        <f t="shared" si="2"/>
        <v>4.2</v>
      </c>
      <c r="J2590" s="75">
        <f t="shared" si="3"/>
        <v>9.8</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21.85</v>
      </c>
      <c r="I2591" s="75">
        <f t="shared" si="2"/>
        <v>5.7</v>
      </c>
      <c r="J2591" s="75">
        <f t="shared" si="3"/>
        <v>16.15</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26.25</v>
      </c>
      <c r="I2592" s="75">
        <f t="shared" si="2"/>
        <v>7.5</v>
      </c>
      <c r="J2592" s="75">
        <f t="shared" si="3"/>
        <v>18.75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15</v>
      </c>
      <c r="I2593" s="75">
        <f t="shared" si="2"/>
        <v>4.5</v>
      </c>
      <c r="J2593" s="75">
        <f t="shared" si="3"/>
        <v>10.5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30.8</v>
      </c>
      <c r="I2594" s="75">
        <f t="shared" si="2"/>
        <v>8.4</v>
      </c>
      <c r="J2594" s="75">
        <f t="shared" si="3"/>
        <v>22.4</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528</v>
      </c>
      <c r="E2595" s="19" t="s">
        <v>500</v>
      </c>
      <c r="F2595" s="25" t="s">
        <v>515</v>
      </c>
      <c r="G2595" s="74">
        <v>0.05</v>
      </c>
      <c r="H2595" s="75">
        <f t="shared" si="1"/>
        <v>27.3</v>
      </c>
      <c r="I2595" s="75">
        <f t="shared" si="2"/>
        <v>7.8</v>
      </c>
      <c r="J2595" s="75">
        <f t="shared" si="3"/>
        <v>19.5</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12.98</v>
      </c>
      <c r="I2596" s="75">
        <f t="shared" si="2"/>
        <v>3.3</v>
      </c>
      <c r="J2596" s="75">
        <f t="shared" si="3"/>
        <v>9.68</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31.05</v>
      </c>
      <c r="I2597" s="75">
        <f t="shared" si="2"/>
        <v>8.1</v>
      </c>
      <c r="J2597" s="75">
        <f t="shared" si="3"/>
        <v>22.95</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16.5</v>
      </c>
      <c r="I2598" s="75">
        <f t="shared" si="2"/>
        <v>4.5</v>
      </c>
      <c r="J2598" s="75">
        <f t="shared" si="3"/>
        <v>12</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18.9</v>
      </c>
      <c r="I2599" s="75">
        <f t="shared" si="2"/>
        <v>5.4</v>
      </c>
      <c r="J2599" s="75">
        <f t="shared" si="3"/>
        <v>13.5</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15.34</v>
      </c>
      <c r="I2600" s="75">
        <f t="shared" si="2"/>
        <v>3.9</v>
      </c>
      <c r="J2600" s="75">
        <f t="shared" si="3"/>
        <v>11.44</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31.2</v>
      </c>
      <c r="I2601" s="75">
        <f t="shared" si="2"/>
        <v>7.8</v>
      </c>
      <c r="J2601" s="75">
        <f t="shared" si="3"/>
        <v>23.4</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17.92</v>
      </c>
      <c r="I2602" s="75">
        <f t="shared" si="2"/>
        <v>4.8</v>
      </c>
      <c r="J2602" s="75">
        <f t="shared" si="3"/>
        <v>13.12</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23.6</v>
      </c>
      <c r="I2603" s="75">
        <f t="shared" si="2"/>
        <v>6</v>
      </c>
      <c r="J2603" s="75">
        <f t="shared" si="3"/>
        <v>17.6</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10.5</v>
      </c>
      <c r="I2604" s="75">
        <f t="shared" si="2"/>
        <v>3</v>
      </c>
      <c r="J2604" s="75">
        <f t="shared" si="3"/>
        <v>7.5</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21</v>
      </c>
      <c r="I2605" s="75">
        <f t="shared" si="2"/>
        <v>6</v>
      </c>
      <c r="J2605" s="75">
        <f t="shared" si="3"/>
        <v>15</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26.4</v>
      </c>
      <c r="I2606" s="75">
        <f t="shared" si="2"/>
        <v>7.2</v>
      </c>
      <c r="J2606" s="75">
        <f t="shared" si="3"/>
        <v>19.2</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17.7</v>
      </c>
      <c r="I2607" s="75">
        <f t="shared" si="2"/>
        <v>4.5</v>
      </c>
      <c r="J2607" s="75">
        <f t="shared" si="3"/>
        <v>13.2</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14.16</v>
      </c>
      <c r="I2608" s="75">
        <f t="shared" si="2"/>
        <v>3.6</v>
      </c>
      <c r="J2608" s="75">
        <f t="shared" si="3"/>
        <v>10.56</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10.5</v>
      </c>
      <c r="I2609" s="75">
        <f t="shared" si="2"/>
        <v>3</v>
      </c>
      <c r="J2609" s="75">
        <f t="shared" si="3"/>
        <v>7.5</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5.9</v>
      </c>
      <c r="I2610" s="75">
        <f t="shared" si="2"/>
        <v>1.5</v>
      </c>
      <c r="J2610" s="75">
        <f t="shared" si="3"/>
        <v>4.4</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12.32</v>
      </c>
      <c r="I2611" s="75">
        <f t="shared" si="2"/>
        <v>3.3</v>
      </c>
      <c r="J2611" s="75">
        <f t="shared" si="3"/>
        <v>9.02</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528</v>
      </c>
      <c r="E2612" s="19" t="s">
        <v>500</v>
      </c>
      <c r="F2612" s="25" t="s">
        <v>518</v>
      </c>
      <c r="G2612" s="74">
        <v>0.15</v>
      </c>
      <c r="H2612" s="75">
        <f t="shared" si="1"/>
        <v>21.85</v>
      </c>
      <c r="I2612" s="75">
        <f t="shared" si="2"/>
        <v>5.7</v>
      </c>
      <c r="J2612" s="75">
        <f t="shared" si="3"/>
        <v>16.15</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528</v>
      </c>
      <c r="E2613" s="19" t="s">
        <v>500</v>
      </c>
      <c r="F2613" s="25" t="s">
        <v>518</v>
      </c>
      <c r="G2613" s="74">
        <v>0.18</v>
      </c>
      <c r="H2613" s="75">
        <f t="shared" si="1"/>
        <v>15.34</v>
      </c>
      <c r="I2613" s="75">
        <f t="shared" si="2"/>
        <v>3.9</v>
      </c>
      <c r="J2613" s="75">
        <f t="shared" si="3"/>
        <v>11.44</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19</v>
      </c>
      <c r="I2614" s="75">
        <f t="shared" si="2"/>
        <v>5.7</v>
      </c>
      <c r="J2614" s="75">
        <f t="shared" si="3"/>
        <v>13.3</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18</v>
      </c>
      <c r="I2615" s="75">
        <f t="shared" si="2"/>
        <v>5.4</v>
      </c>
      <c r="J2615" s="75">
        <f t="shared" si="3"/>
        <v>12.6</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528</v>
      </c>
      <c r="E2616" s="19" t="s">
        <v>500</v>
      </c>
      <c r="F2616" s="25" t="s">
        <v>501</v>
      </c>
      <c r="G2616" s="74">
        <v>0.15</v>
      </c>
      <c r="H2616" s="75">
        <f t="shared" si="1"/>
        <v>20.7</v>
      </c>
      <c r="I2616" s="75">
        <f t="shared" si="2"/>
        <v>5.4</v>
      </c>
      <c r="J2616" s="75">
        <f t="shared" si="3"/>
        <v>15.3</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26.88</v>
      </c>
      <c r="I2617" s="75">
        <f t="shared" si="2"/>
        <v>7.2</v>
      </c>
      <c r="J2617" s="75">
        <f t="shared" si="3"/>
        <v>19.68</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27.5</v>
      </c>
      <c r="I2618" s="75">
        <f t="shared" si="2"/>
        <v>7.5</v>
      </c>
      <c r="J2618" s="75">
        <f t="shared" si="3"/>
        <v>20</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528</v>
      </c>
      <c r="E2619" s="19" t="s">
        <v>500</v>
      </c>
      <c r="F2619" s="25" t="s">
        <v>501</v>
      </c>
      <c r="G2619" s="74">
        <v>0.12</v>
      </c>
      <c r="H2619" s="75">
        <f t="shared" si="1"/>
        <v>14.56</v>
      </c>
      <c r="I2619" s="75">
        <f t="shared" si="2"/>
        <v>3.9</v>
      </c>
      <c r="J2619" s="75">
        <f t="shared" si="3"/>
        <v>10.66</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11.2</v>
      </c>
      <c r="I2620" s="75">
        <f t="shared" si="2"/>
        <v>3</v>
      </c>
      <c r="J2620" s="75">
        <f t="shared" si="3"/>
        <v>8.2</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528</v>
      </c>
      <c r="E2621" s="19" t="s">
        <v>500</v>
      </c>
      <c r="F2621" s="25" t="s">
        <v>518</v>
      </c>
      <c r="G2621" s="74">
        <v>0.18</v>
      </c>
      <c r="H2621" s="75">
        <f t="shared" si="1"/>
        <v>23.6</v>
      </c>
      <c r="I2621" s="75">
        <f t="shared" si="2"/>
        <v>6</v>
      </c>
      <c r="J2621" s="75">
        <f t="shared" si="3"/>
        <v>17.6</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32.2</v>
      </c>
      <c r="I2622" s="75">
        <f t="shared" si="2"/>
        <v>8.4</v>
      </c>
      <c r="J2622" s="75">
        <f t="shared" si="3"/>
        <v>23.8</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9</v>
      </c>
      <c r="I2623" s="75">
        <f t="shared" si="2"/>
        <v>2.7</v>
      </c>
      <c r="J2623" s="75">
        <f t="shared" si="3"/>
        <v>6.3</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22</v>
      </c>
      <c r="I2624" s="75">
        <f t="shared" si="2"/>
        <v>6.6</v>
      </c>
      <c r="J2624" s="75">
        <f t="shared" si="3"/>
        <v>15.4</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32.2</v>
      </c>
      <c r="I2625" s="75">
        <f t="shared" si="2"/>
        <v>8.4</v>
      </c>
      <c r="J2625" s="75">
        <f t="shared" si="3"/>
        <v>23.8</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7.08</v>
      </c>
      <c r="I2626" s="75">
        <f t="shared" si="2"/>
        <v>1.8</v>
      </c>
      <c r="J2626" s="75">
        <f t="shared" si="3"/>
        <v>5.28</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9.44</v>
      </c>
      <c r="I2627" s="75">
        <f t="shared" si="2"/>
        <v>2.4</v>
      </c>
      <c r="J2627" s="75">
        <f t="shared" si="3"/>
        <v>7.04</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19.55</v>
      </c>
      <c r="I2628" s="75">
        <f t="shared" si="2"/>
        <v>5.1</v>
      </c>
      <c r="J2628" s="75">
        <f t="shared" si="3"/>
        <v>14.45</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11.8</v>
      </c>
      <c r="I2629" s="75">
        <f t="shared" si="2"/>
        <v>3</v>
      </c>
      <c r="J2629" s="75">
        <f t="shared" si="3"/>
        <v>8.8</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21.24</v>
      </c>
      <c r="I2630" s="75">
        <f t="shared" si="2"/>
        <v>5.4</v>
      </c>
      <c r="J2630" s="75">
        <f t="shared" si="3"/>
        <v>15.84</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7.2</v>
      </c>
      <c r="I2631" s="75">
        <f t="shared" si="2"/>
        <v>1.8</v>
      </c>
      <c r="J2631" s="75">
        <f t="shared" si="3"/>
        <v>5.4</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26.25</v>
      </c>
      <c r="I2632" s="75">
        <f t="shared" si="2"/>
        <v>7.5</v>
      </c>
      <c r="J2632" s="75">
        <f t="shared" si="3"/>
        <v>18.75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25.76</v>
      </c>
      <c r="I2633" s="75">
        <f t="shared" si="2"/>
        <v>6.9</v>
      </c>
      <c r="J2633" s="75">
        <f t="shared" si="3"/>
        <v>18.86</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28.6</v>
      </c>
      <c r="I2634" s="75">
        <f t="shared" si="2"/>
        <v>7.8</v>
      </c>
      <c r="J2634" s="75">
        <f t="shared" si="3"/>
        <v>20.8</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13.2</v>
      </c>
      <c r="I2635" s="75">
        <f t="shared" si="2"/>
        <v>3.6</v>
      </c>
      <c r="J2635" s="75">
        <f t="shared" si="3"/>
        <v>9.6</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28.35</v>
      </c>
      <c r="I2636" s="75">
        <f t="shared" si="2"/>
        <v>8.1</v>
      </c>
      <c r="J2636" s="75">
        <f t="shared" si="3"/>
        <v>20.25</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28</v>
      </c>
      <c r="I2637" s="75">
        <f t="shared" si="2"/>
        <v>7.5</v>
      </c>
      <c r="J2637" s="75">
        <f t="shared" si="3"/>
        <v>20.5</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14.56</v>
      </c>
      <c r="I2638" s="75">
        <f t="shared" si="2"/>
        <v>3.9</v>
      </c>
      <c r="J2638" s="75">
        <f t="shared" si="3"/>
        <v>10.66</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18</v>
      </c>
      <c r="I2639" s="75">
        <f t="shared" si="2"/>
        <v>4.5</v>
      </c>
      <c r="J2639" s="75">
        <f t="shared" si="3"/>
        <v>13.5</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32.2</v>
      </c>
      <c r="I2640" s="75">
        <f t="shared" si="2"/>
        <v>8.4</v>
      </c>
      <c r="J2640" s="75">
        <f t="shared" si="3"/>
        <v>23.8</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27.6</v>
      </c>
      <c r="I2641" s="75">
        <f t="shared" si="2"/>
        <v>7.2</v>
      </c>
      <c r="J2641" s="75">
        <f t="shared" si="3"/>
        <v>20.4</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18.9</v>
      </c>
      <c r="I2642" s="75">
        <f t="shared" si="2"/>
        <v>5.4</v>
      </c>
      <c r="J2642" s="75">
        <f t="shared" si="3"/>
        <v>13.5</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528</v>
      </c>
      <c r="E2643" s="19" t="s">
        <v>500</v>
      </c>
      <c r="F2643" s="25" t="s">
        <v>518</v>
      </c>
      <c r="G2643" s="74">
        <v>0.15</v>
      </c>
      <c r="H2643" s="75">
        <f t="shared" si="1"/>
        <v>28.75</v>
      </c>
      <c r="I2643" s="75">
        <f t="shared" si="2"/>
        <v>7.5</v>
      </c>
      <c r="J2643" s="75">
        <f t="shared" si="3"/>
        <v>21.25</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27.5</v>
      </c>
      <c r="I2644" s="75">
        <f t="shared" si="2"/>
        <v>7.5</v>
      </c>
      <c r="J2644" s="75">
        <f t="shared" si="3"/>
        <v>20</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24.64</v>
      </c>
      <c r="I2645" s="75">
        <f t="shared" si="2"/>
        <v>6.6</v>
      </c>
      <c r="J2645" s="75">
        <f t="shared" si="3"/>
        <v>18.04</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13.2</v>
      </c>
      <c r="I2646" s="75">
        <f t="shared" si="2"/>
        <v>3.6</v>
      </c>
      <c r="J2646" s="75">
        <f t="shared" si="3"/>
        <v>9.6</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7.08</v>
      </c>
      <c r="I2647" s="75">
        <f t="shared" si="2"/>
        <v>1.8</v>
      </c>
      <c r="J2647" s="75">
        <f t="shared" si="3"/>
        <v>5.28</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22</v>
      </c>
      <c r="I2648" s="75">
        <f t="shared" si="2"/>
        <v>6.6</v>
      </c>
      <c r="J2648" s="75">
        <f t="shared" si="3"/>
        <v>15.4</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8.26</v>
      </c>
      <c r="I2649" s="75">
        <f t="shared" si="2"/>
        <v>2.1</v>
      </c>
      <c r="J2649" s="75">
        <f t="shared" si="3"/>
        <v>6.16</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27</v>
      </c>
      <c r="I2650" s="75">
        <f t="shared" si="2"/>
        <v>8.1</v>
      </c>
      <c r="J2650" s="75">
        <f t="shared" si="3"/>
        <v>18.9</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17.92</v>
      </c>
      <c r="I2651" s="75">
        <f t="shared" si="2"/>
        <v>4.8</v>
      </c>
      <c r="J2651" s="75">
        <f t="shared" si="3"/>
        <v>13.12</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27.6</v>
      </c>
      <c r="I2652" s="75">
        <f t="shared" si="2"/>
        <v>7.2</v>
      </c>
      <c r="J2652" s="75">
        <f t="shared" si="3"/>
        <v>20.4</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18.9</v>
      </c>
      <c r="I2653" s="75">
        <f t="shared" si="2"/>
        <v>5.4</v>
      </c>
      <c r="J2653" s="75">
        <f t="shared" si="3"/>
        <v>13.5</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5.25</v>
      </c>
      <c r="I2654" s="75">
        <f t="shared" si="2"/>
        <v>1.5</v>
      </c>
      <c r="J2654" s="75">
        <f t="shared" si="3"/>
        <v>3.75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30.24</v>
      </c>
      <c r="I2655" s="75">
        <f t="shared" si="2"/>
        <v>8.1</v>
      </c>
      <c r="J2655" s="75">
        <f t="shared" si="3"/>
        <v>22.14</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28</v>
      </c>
      <c r="I2656" s="75">
        <f t="shared" si="2"/>
        <v>8.4</v>
      </c>
      <c r="J2656" s="75">
        <f t="shared" si="3"/>
        <v>19.6</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528</v>
      </c>
      <c r="E2657" s="19" t="s">
        <v>500</v>
      </c>
      <c r="F2657" s="25" t="s">
        <v>518</v>
      </c>
      <c r="G2657" s="74">
        <v>0.12</v>
      </c>
      <c r="H2657" s="75">
        <f t="shared" si="1"/>
        <v>11.2</v>
      </c>
      <c r="I2657" s="75">
        <f t="shared" si="2"/>
        <v>3</v>
      </c>
      <c r="J2657" s="75">
        <f t="shared" si="3"/>
        <v>8.2</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10.08</v>
      </c>
      <c r="I2658" s="75">
        <f t="shared" si="2"/>
        <v>2.7</v>
      </c>
      <c r="J2658" s="75">
        <f t="shared" si="3"/>
        <v>7.38</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6.72</v>
      </c>
      <c r="I2659" s="75">
        <f t="shared" si="2"/>
        <v>1.8</v>
      </c>
      <c r="J2659" s="75">
        <f t="shared" si="3"/>
        <v>4.92</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9.44</v>
      </c>
      <c r="I2660" s="75">
        <f t="shared" si="2"/>
        <v>2.4</v>
      </c>
      <c r="J2660" s="75">
        <f t="shared" si="3"/>
        <v>7.04</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32.2</v>
      </c>
      <c r="I2661" s="75">
        <f t="shared" si="2"/>
        <v>8.4</v>
      </c>
      <c r="J2661" s="75">
        <f t="shared" si="3"/>
        <v>23.8</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26</v>
      </c>
      <c r="I2662" s="75">
        <f t="shared" si="2"/>
        <v>7.8</v>
      </c>
      <c r="J2662" s="75">
        <f t="shared" si="3"/>
        <v>18.2</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19.95</v>
      </c>
      <c r="I2663" s="75">
        <f t="shared" si="2"/>
        <v>5.7</v>
      </c>
      <c r="J2663" s="75">
        <f t="shared" si="3"/>
        <v>14.25</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21.24</v>
      </c>
      <c r="I2664" s="75">
        <f t="shared" si="2"/>
        <v>5.4</v>
      </c>
      <c r="J2664" s="75">
        <f t="shared" si="3"/>
        <v>15.84</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11.5</v>
      </c>
      <c r="I2665" s="75">
        <f t="shared" si="2"/>
        <v>3</v>
      </c>
      <c r="J2665" s="75">
        <f t="shared" si="3"/>
        <v>8.5</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10</v>
      </c>
      <c r="I2666" s="75">
        <f t="shared" si="2"/>
        <v>3</v>
      </c>
      <c r="J2666" s="75">
        <f t="shared" si="3"/>
        <v>7</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16.8</v>
      </c>
      <c r="I2667" s="75">
        <f t="shared" si="2"/>
        <v>4.8</v>
      </c>
      <c r="J2667" s="75">
        <f t="shared" si="3"/>
        <v>12</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19.95</v>
      </c>
      <c r="I2668" s="75">
        <f t="shared" si="2"/>
        <v>5.7</v>
      </c>
      <c r="J2668" s="75">
        <f t="shared" si="3"/>
        <v>14.25</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30</v>
      </c>
      <c r="I2669" s="75">
        <f t="shared" si="2"/>
        <v>7.5</v>
      </c>
      <c r="J2669" s="75">
        <f t="shared" si="3"/>
        <v>22.5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12</v>
      </c>
      <c r="I2670" s="75">
        <f t="shared" si="2"/>
        <v>3.6</v>
      </c>
      <c r="J2670" s="75">
        <f t="shared" si="3"/>
        <v>8.4</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22.8</v>
      </c>
      <c r="I2671" s="75">
        <f t="shared" si="2"/>
        <v>5.7</v>
      </c>
      <c r="J2671" s="75">
        <f t="shared" si="3"/>
        <v>17.1</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12.32</v>
      </c>
      <c r="I2672" s="75">
        <f t="shared" si="2"/>
        <v>3.3</v>
      </c>
      <c r="J2672" s="75">
        <f t="shared" si="3"/>
        <v>9.02</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32.4</v>
      </c>
      <c r="I2673" s="75">
        <f t="shared" si="2"/>
        <v>8.1</v>
      </c>
      <c r="J2673" s="75">
        <f t="shared" si="3"/>
        <v>24.3</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19.95</v>
      </c>
      <c r="I2674" s="75">
        <f t="shared" si="2"/>
        <v>5.7</v>
      </c>
      <c r="J2674" s="75">
        <f t="shared" si="3"/>
        <v>14.25</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30.8</v>
      </c>
      <c r="I2675" s="75">
        <f t="shared" si="2"/>
        <v>8.4</v>
      </c>
      <c r="J2675" s="75">
        <f t="shared" si="3"/>
        <v>22.4</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22.42</v>
      </c>
      <c r="I2676" s="75">
        <f t="shared" si="2"/>
        <v>5.7</v>
      </c>
      <c r="J2676" s="75">
        <f t="shared" si="3"/>
        <v>16.72</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22.4</v>
      </c>
      <c r="I2677" s="75">
        <f t="shared" si="2"/>
        <v>6</v>
      </c>
      <c r="J2677" s="75">
        <f t="shared" si="3"/>
        <v>16.4</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18</v>
      </c>
      <c r="I2678" s="75">
        <f t="shared" si="2"/>
        <v>5.4</v>
      </c>
      <c r="J2678" s="75">
        <f t="shared" si="3"/>
        <v>12.6</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11</v>
      </c>
      <c r="I2679" s="75">
        <f t="shared" si="2"/>
        <v>3.3</v>
      </c>
      <c r="J2679" s="75">
        <f t="shared" si="3"/>
        <v>7.7</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7.84</v>
      </c>
      <c r="I2680" s="75">
        <f t="shared" si="2"/>
        <v>2.1</v>
      </c>
      <c r="J2680" s="75">
        <f t="shared" si="3"/>
        <v>5.74</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10.62</v>
      </c>
      <c r="I2681" s="75">
        <f t="shared" si="2"/>
        <v>2.7</v>
      </c>
      <c r="J2681" s="75">
        <f t="shared" si="3"/>
        <v>7.92</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4.4</v>
      </c>
      <c r="I2682" s="75">
        <f t="shared" si="2"/>
        <v>1.2</v>
      </c>
      <c r="J2682" s="75">
        <f t="shared" si="3"/>
        <v>3.2</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4.8</v>
      </c>
      <c r="I2683" s="75">
        <f t="shared" si="2"/>
        <v>1.2</v>
      </c>
      <c r="J2683" s="75">
        <f t="shared" si="3"/>
        <v>3.6</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25.76</v>
      </c>
      <c r="I2684" s="75">
        <f t="shared" si="2"/>
        <v>6.9</v>
      </c>
      <c r="J2684" s="75">
        <f t="shared" si="3"/>
        <v>18.86</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528</v>
      </c>
      <c r="E2685" s="19" t="s">
        <v>500</v>
      </c>
      <c r="F2685" s="25" t="s">
        <v>518</v>
      </c>
      <c r="G2685" s="74">
        <v>0.0</v>
      </c>
      <c r="H2685" s="75">
        <f t="shared" si="1"/>
        <v>16</v>
      </c>
      <c r="I2685" s="75">
        <f t="shared" si="2"/>
        <v>4.8</v>
      </c>
      <c r="J2685" s="75">
        <f t="shared" si="3"/>
        <v>11.2</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15.68</v>
      </c>
      <c r="I2686" s="75">
        <f t="shared" si="2"/>
        <v>4.2</v>
      </c>
      <c r="J2686" s="75">
        <f t="shared" si="3"/>
        <v>11.48</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27.14</v>
      </c>
      <c r="I2687" s="75">
        <f t="shared" si="2"/>
        <v>6.9</v>
      </c>
      <c r="J2687" s="75">
        <f t="shared" si="3"/>
        <v>20.24</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10.8</v>
      </c>
      <c r="I2688" s="75">
        <f t="shared" si="2"/>
        <v>2.7</v>
      </c>
      <c r="J2688" s="75">
        <f t="shared" si="3"/>
        <v>8.1</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9.44</v>
      </c>
      <c r="I2689" s="75">
        <f t="shared" si="2"/>
        <v>2.4</v>
      </c>
      <c r="J2689" s="75">
        <f t="shared" si="3"/>
        <v>7.04</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8.4</v>
      </c>
      <c r="I2690" s="75">
        <f t="shared" si="2"/>
        <v>2.1</v>
      </c>
      <c r="J2690" s="75">
        <f t="shared" si="3"/>
        <v>6.3</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25.2</v>
      </c>
      <c r="I2691" s="75">
        <f t="shared" si="2"/>
        <v>6.3</v>
      </c>
      <c r="J2691" s="75">
        <f t="shared" si="3"/>
        <v>18.9</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19.55</v>
      </c>
      <c r="I2692" s="75">
        <f t="shared" si="2"/>
        <v>5.1</v>
      </c>
      <c r="J2692" s="75">
        <f t="shared" si="3"/>
        <v>14.45</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19.95</v>
      </c>
      <c r="I2693" s="75">
        <f t="shared" si="2"/>
        <v>5.7</v>
      </c>
      <c r="J2693" s="75">
        <f t="shared" si="3"/>
        <v>14.25</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11.5</v>
      </c>
      <c r="I2694" s="75">
        <f t="shared" si="2"/>
        <v>3</v>
      </c>
      <c r="J2694" s="75">
        <f t="shared" si="3"/>
        <v>8.5</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25.3</v>
      </c>
      <c r="I2695" s="75">
        <f t="shared" si="2"/>
        <v>6.6</v>
      </c>
      <c r="J2695" s="75">
        <f t="shared" si="3"/>
        <v>18.7</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8.96</v>
      </c>
      <c r="I2696" s="75">
        <f t="shared" si="2"/>
        <v>2.4</v>
      </c>
      <c r="J2696" s="75">
        <f t="shared" si="3"/>
        <v>6.56</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6.3</v>
      </c>
      <c r="I2697" s="75">
        <f t="shared" si="2"/>
        <v>1.8</v>
      </c>
      <c r="J2697" s="75">
        <f t="shared" si="3"/>
        <v>4.5</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20</v>
      </c>
      <c r="I2698" s="75">
        <f t="shared" si="2"/>
        <v>6</v>
      </c>
      <c r="J2698" s="75">
        <f t="shared" si="3"/>
        <v>14</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21.24</v>
      </c>
      <c r="I2699" s="75">
        <f t="shared" si="2"/>
        <v>5.4</v>
      </c>
      <c r="J2699" s="75">
        <f t="shared" si="3"/>
        <v>15.84</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17</v>
      </c>
      <c r="I2700" s="75">
        <f t="shared" si="2"/>
        <v>5.1</v>
      </c>
      <c r="J2700" s="75">
        <f t="shared" si="3"/>
        <v>11.9</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528</v>
      </c>
      <c r="E2701" s="19" t="s">
        <v>500</v>
      </c>
      <c r="F2701" s="25" t="s">
        <v>521</v>
      </c>
      <c r="G2701" s="74">
        <v>0.05</v>
      </c>
      <c r="H2701" s="75">
        <f t="shared" si="1"/>
        <v>8.4</v>
      </c>
      <c r="I2701" s="75">
        <f t="shared" si="2"/>
        <v>2.4</v>
      </c>
      <c r="J2701" s="75">
        <f t="shared" si="3"/>
        <v>6</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25.96</v>
      </c>
      <c r="I2702" s="75">
        <f t="shared" si="2"/>
        <v>6.6</v>
      </c>
      <c r="J2702" s="75">
        <f t="shared" si="3"/>
        <v>19.36</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24.64</v>
      </c>
      <c r="I2703" s="75">
        <f t="shared" si="2"/>
        <v>6.6</v>
      </c>
      <c r="J2703" s="75">
        <f t="shared" si="3"/>
        <v>18.04</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528</v>
      </c>
      <c r="E2704" s="19" t="s">
        <v>500</v>
      </c>
      <c r="F2704" s="25" t="s">
        <v>518</v>
      </c>
      <c r="G2704" s="74">
        <v>0.0</v>
      </c>
      <c r="H2704" s="75">
        <f t="shared" si="1"/>
        <v>17</v>
      </c>
      <c r="I2704" s="75">
        <f t="shared" si="2"/>
        <v>5.1</v>
      </c>
      <c r="J2704" s="75">
        <f t="shared" si="3"/>
        <v>11.9</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11</v>
      </c>
      <c r="I2705" s="75">
        <f t="shared" si="2"/>
        <v>3.3</v>
      </c>
      <c r="J2705" s="75">
        <f t="shared" si="3"/>
        <v>7.7</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14</v>
      </c>
      <c r="I2706" s="75">
        <f t="shared" si="2"/>
        <v>4.2</v>
      </c>
      <c r="J2706" s="75">
        <f t="shared" si="3"/>
        <v>9.8</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23.1</v>
      </c>
      <c r="I2707" s="75">
        <f t="shared" si="2"/>
        <v>6.3</v>
      </c>
      <c r="J2707" s="75">
        <f t="shared" si="3"/>
        <v>16.8</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32.2</v>
      </c>
      <c r="I2708" s="75">
        <f t="shared" si="2"/>
        <v>8.4</v>
      </c>
      <c r="J2708" s="75">
        <f t="shared" si="3"/>
        <v>23.8</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26.4</v>
      </c>
      <c r="I2709" s="75">
        <f t="shared" si="2"/>
        <v>7.2</v>
      </c>
      <c r="J2709" s="75">
        <f t="shared" si="3"/>
        <v>19.2</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29.12</v>
      </c>
      <c r="I2710" s="75">
        <f t="shared" si="2"/>
        <v>7.8</v>
      </c>
      <c r="J2710" s="75">
        <f t="shared" si="3"/>
        <v>21.32</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7.08</v>
      </c>
      <c r="I2711" s="75">
        <f t="shared" si="2"/>
        <v>1.8</v>
      </c>
      <c r="J2711" s="75">
        <f t="shared" si="3"/>
        <v>5.28</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30</v>
      </c>
      <c r="I2712" s="75">
        <f t="shared" si="2"/>
        <v>7.5</v>
      </c>
      <c r="J2712" s="75">
        <f t="shared" si="3"/>
        <v>22.5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15</v>
      </c>
      <c r="I2713" s="75">
        <f t="shared" si="2"/>
        <v>4.5</v>
      </c>
      <c r="J2713" s="75">
        <f t="shared" si="3"/>
        <v>10.5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12</v>
      </c>
      <c r="I2714" s="75">
        <f t="shared" si="2"/>
        <v>3.6</v>
      </c>
      <c r="J2714" s="75">
        <f t="shared" si="3"/>
        <v>8.4</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528</v>
      </c>
      <c r="E2715" s="19" t="s">
        <v>500</v>
      </c>
      <c r="F2715" s="25" t="s">
        <v>518</v>
      </c>
      <c r="G2715" s="74">
        <v>0.15</v>
      </c>
      <c r="H2715" s="75">
        <f t="shared" si="1"/>
        <v>14.95</v>
      </c>
      <c r="I2715" s="75">
        <f t="shared" si="2"/>
        <v>3.9</v>
      </c>
      <c r="J2715" s="75">
        <f t="shared" si="3"/>
        <v>11.05</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21.28</v>
      </c>
      <c r="I2716" s="75">
        <f t="shared" si="2"/>
        <v>5.7</v>
      </c>
      <c r="J2716" s="75">
        <f t="shared" si="3"/>
        <v>15.58</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25.3</v>
      </c>
      <c r="I2717" s="75">
        <f t="shared" si="2"/>
        <v>6.9</v>
      </c>
      <c r="J2717" s="75">
        <f t="shared" si="3"/>
        <v>18.4</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13.65</v>
      </c>
      <c r="I2718" s="75">
        <f t="shared" si="2"/>
        <v>3.9</v>
      </c>
      <c r="J2718" s="75">
        <f t="shared" si="3"/>
        <v>9.75</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24.78</v>
      </c>
      <c r="I2719" s="75">
        <f t="shared" si="2"/>
        <v>6.3</v>
      </c>
      <c r="J2719" s="75">
        <f t="shared" si="3"/>
        <v>18.48</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28.35</v>
      </c>
      <c r="I2720" s="75">
        <f t="shared" si="2"/>
        <v>8.1</v>
      </c>
      <c r="J2720" s="75">
        <f t="shared" si="3"/>
        <v>20.25</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21.85</v>
      </c>
      <c r="I2721" s="75">
        <f t="shared" si="2"/>
        <v>5.7</v>
      </c>
      <c r="J2721" s="75">
        <f t="shared" si="3"/>
        <v>16.15</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13.2</v>
      </c>
      <c r="I2722" s="75">
        <f t="shared" si="2"/>
        <v>3.3</v>
      </c>
      <c r="J2722" s="75">
        <f t="shared" si="3"/>
        <v>9.9</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10.8</v>
      </c>
      <c r="I2723" s="75">
        <f t="shared" si="2"/>
        <v>2.7</v>
      </c>
      <c r="J2723" s="75">
        <f t="shared" si="3"/>
        <v>8.1</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24.2</v>
      </c>
      <c r="I2724" s="75">
        <f t="shared" si="2"/>
        <v>6.6</v>
      </c>
      <c r="J2724" s="75">
        <f t="shared" si="3"/>
        <v>17.6</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24.78</v>
      </c>
      <c r="I2725" s="75">
        <f t="shared" si="2"/>
        <v>6.3</v>
      </c>
      <c r="J2725" s="75">
        <f t="shared" si="3"/>
        <v>18.48</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32.4</v>
      </c>
      <c r="I2726" s="75">
        <f t="shared" si="2"/>
        <v>8.1</v>
      </c>
      <c r="J2726" s="75">
        <f t="shared" si="3"/>
        <v>24.3</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26.25</v>
      </c>
      <c r="I2727" s="75">
        <f t="shared" si="2"/>
        <v>7.5</v>
      </c>
      <c r="J2727" s="75">
        <f t="shared" si="3"/>
        <v>18.75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4.8</v>
      </c>
      <c r="I2728" s="75">
        <f t="shared" si="2"/>
        <v>1.2</v>
      </c>
      <c r="J2728" s="75">
        <f t="shared" si="3"/>
        <v>3.6</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26.4</v>
      </c>
      <c r="I2729" s="75">
        <f t="shared" si="2"/>
        <v>7.2</v>
      </c>
      <c r="J2729" s="75">
        <f t="shared" si="3"/>
        <v>19.2</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24.15</v>
      </c>
      <c r="I2730" s="75">
        <f t="shared" si="2"/>
        <v>6.3</v>
      </c>
      <c r="J2730" s="75">
        <f t="shared" si="3"/>
        <v>17.85</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16.8</v>
      </c>
      <c r="I2731" s="75">
        <f t="shared" si="2"/>
        <v>4.5</v>
      </c>
      <c r="J2731" s="75">
        <f t="shared" si="3"/>
        <v>12.3</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11.2</v>
      </c>
      <c r="I2732" s="75">
        <f t="shared" si="2"/>
        <v>3</v>
      </c>
      <c r="J2732" s="75">
        <f t="shared" si="3"/>
        <v>8.2</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21</v>
      </c>
      <c r="I2733" s="75">
        <f t="shared" si="2"/>
        <v>6.3</v>
      </c>
      <c r="J2733" s="75">
        <f t="shared" si="3"/>
        <v>14.7</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6.6</v>
      </c>
      <c r="I2734" s="75">
        <f t="shared" si="2"/>
        <v>1.8</v>
      </c>
      <c r="J2734" s="75">
        <f t="shared" si="3"/>
        <v>4.8</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4.4</v>
      </c>
      <c r="I2735" s="75">
        <f t="shared" si="2"/>
        <v>1.2</v>
      </c>
      <c r="J2735" s="75">
        <f t="shared" si="3"/>
        <v>3.2</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8.05</v>
      </c>
      <c r="I2736" s="75">
        <f t="shared" si="2"/>
        <v>2.1</v>
      </c>
      <c r="J2736" s="75">
        <f t="shared" si="3"/>
        <v>5.95</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27</v>
      </c>
      <c r="I2737" s="75">
        <f t="shared" si="2"/>
        <v>8.1</v>
      </c>
      <c r="J2737" s="75">
        <f t="shared" si="3"/>
        <v>18.9</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10</v>
      </c>
      <c r="I2738" s="75">
        <f t="shared" si="2"/>
        <v>3</v>
      </c>
      <c r="J2738" s="75">
        <f t="shared" si="3"/>
        <v>7</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15.4</v>
      </c>
      <c r="I2739" s="75">
        <f t="shared" si="2"/>
        <v>4.2</v>
      </c>
      <c r="J2739" s="75">
        <f t="shared" si="3"/>
        <v>11.2</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528</v>
      </c>
      <c r="E2740" s="19" t="s">
        <v>500</v>
      </c>
      <c r="F2740" s="25" t="s">
        <v>515</v>
      </c>
      <c r="G2740" s="74">
        <v>0.12</v>
      </c>
      <c r="H2740" s="75">
        <f t="shared" si="1"/>
        <v>10.08</v>
      </c>
      <c r="I2740" s="75">
        <f t="shared" si="2"/>
        <v>2.7</v>
      </c>
      <c r="J2740" s="75">
        <f t="shared" si="3"/>
        <v>7.38</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31.86</v>
      </c>
      <c r="I2741" s="75">
        <f t="shared" si="2"/>
        <v>8.1</v>
      </c>
      <c r="J2741" s="75">
        <f t="shared" si="3"/>
        <v>23.76</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29.4</v>
      </c>
      <c r="I2742" s="75">
        <f t="shared" si="2"/>
        <v>8.4</v>
      </c>
      <c r="J2742" s="75">
        <f t="shared" si="3"/>
        <v>21</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17.92</v>
      </c>
      <c r="I2743" s="75">
        <f t="shared" si="2"/>
        <v>4.8</v>
      </c>
      <c r="J2743" s="75">
        <f t="shared" si="3"/>
        <v>13.12</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15.6</v>
      </c>
      <c r="I2744" s="75">
        <f t="shared" si="2"/>
        <v>3.9</v>
      </c>
      <c r="J2744" s="75">
        <f t="shared" si="3"/>
        <v>11.7</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23</v>
      </c>
      <c r="I2745" s="75">
        <f t="shared" si="2"/>
        <v>6.9</v>
      </c>
      <c r="J2745" s="75">
        <f t="shared" si="3"/>
        <v>16.1</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27.6</v>
      </c>
      <c r="I2746" s="75">
        <f t="shared" si="2"/>
        <v>6.9</v>
      </c>
      <c r="J2746" s="75">
        <f t="shared" si="3"/>
        <v>20.7</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8.4</v>
      </c>
      <c r="I2747" s="75">
        <f t="shared" si="2"/>
        <v>2.4</v>
      </c>
      <c r="J2747" s="75">
        <f t="shared" si="3"/>
        <v>6</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22.05</v>
      </c>
      <c r="I2748" s="75">
        <f t="shared" si="2"/>
        <v>6.3</v>
      </c>
      <c r="J2748" s="75">
        <f t="shared" si="3"/>
        <v>15.75</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5.75</v>
      </c>
      <c r="I2749" s="75">
        <f t="shared" si="2"/>
        <v>1.5</v>
      </c>
      <c r="J2749" s="75">
        <f t="shared" si="3"/>
        <v>4.25</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10.62</v>
      </c>
      <c r="I2750" s="75">
        <f t="shared" si="2"/>
        <v>2.7</v>
      </c>
      <c r="J2750" s="75">
        <f t="shared" si="3"/>
        <v>7.92</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4.6</v>
      </c>
      <c r="I2751" s="75">
        <f t="shared" si="2"/>
        <v>1.2</v>
      </c>
      <c r="J2751" s="75">
        <f t="shared" si="3"/>
        <v>3.4</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17.92</v>
      </c>
      <c r="I2752" s="75">
        <f t="shared" si="2"/>
        <v>4.8</v>
      </c>
      <c r="J2752" s="75">
        <f t="shared" si="3"/>
        <v>13.12</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6.6</v>
      </c>
      <c r="I2753" s="75">
        <f t="shared" si="2"/>
        <v>1.8</v>
      </c>
      <c r="J2753" s="75">
        <f t="shared" si="3"/>
        <v>4.8</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10.8</v>
      </c>
      <c r="I2754" s="75">
        <f t="shared" si="2"/>
        <v>2.7</v>
      </c>
      <c r="J2754" s="75">
        <f t="shared" si="3"/>
        <v>8.1</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4.8</v>
      </c>
      <c r="I2755" s="75">
        <f t="shared" si="2"/>
        <v>1.2</v>
      </c>
      <c r="J2755" s="75">
        <f t="shared" si="3"/>
        <v>3.6</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12.32</v>
      </c>
      <c r="I2756" s="75">
        <f t="shared" si="2"/>
        <v>3.3</v>
      </c>
      <c r="J2756" s="75">
        <f t="shared" si="3"/>
        <v>9.02</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9.6</v>
      </c>
      <c r="I2757" s="75">
        <f t="shared" si="2"/>
        <v>2.4</v>
      </c>
      <c r="J2757" s="75">
        <f t="shared" si="3"/>
        <v>7.2</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9.45</v>
      </c>
      <c r="I2758" s="75">
        <f t="shared" si="2"/>
        <v>2.7</v>
      </c>
      <c r="J2758" s="75">
        <f t="shared" si="3"/>
        <v>6.75</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20.16</v>
      </c>
      <c r="I2759" s="75">
        <f t="shared" si="2"/>
        <v>5.4</v>
      </c>
      <c r="J2759" s="75">
        <f t="shared" si="3"/>
        <v>14.76</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24.15</v>
      </c>
      <c r="I2760" s="75">
        <f t="shared" si="2"/>
        <v>6.3</v>
      </c>
      <c r="J2760" s="75">
        <f t="shared" si="3"/>
        <v>17.85</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15.6</v>
      </c>
      <c r="I2761" s="75">
        <f t="shared" si="2"/>
        <v>3.9</v>
      </c>
      <c r="J2761" s="75">
        <f t="shared" si="3"/>
        <v>11.7</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7.35</v>
      </c>
      <c r="I2762" s="75">
        <f t="shared" si="2"/>
        <v>2.1</v>
      </c>
      <c r="J2762" s="75">
        <f t="shared" si="3"/>
        <v>5.25</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26.88</v>
      </c>
      <c r="I2763" s="75">
        <f t="shared" si="2"/>
        <v>7.2</v>
      </c>
      <c r="J2763" s="75">
        <f t="shared" si="3"/>
        <v>19.68</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22.05</v>
      </c>
      <c r="I2764" s="75">
        <f t="shared" si="2"/>
        <v>6.3</v>
      </c>
      <c r="J2764" s="75">
        <f t="shared" si="3"/>
        <v>15.75</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9.6</v>
      </c>
      <c r="I2765" s="75">
        <f t="shared" si="2"/>
        <v>2.4</v>
      </c>
      <c r="J2765" s="75">
        <f t="shared" si="3"/>
        <v>7.2</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15.4</v>
      </c>
      <c r="I2766" s="75">
        <f t="shared" si="2"/>
        <v>4.2</v>
      </c>
      <c r="J2766" s="75">
        <f t="shared" si="3"/>
        <v>11.2</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29.9</v>
      </c>
      <c r="I2767" s="75">
        <f t="shared" si="2"/>
        <v>7.8</v>
      </c>
      <c r="J2767" s="75">
        <f t="shared" si="3"/>
        <v>22.1</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16.8</v>
      </c>
      <c r="I2768" s="75">
        <f t="shared" si="2"/>
        <v>4.8</v>
      </c>
      <c r="J2768" s="75">
        <f t="shared" si="3"/>
        <v>12</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18</v>
      </c>
      <c r="I2769" s="75">
        <f t="shared" si="2"/>
        <v>5.4</v>
      </c>
      <c r="J2769" s="75">
        <f t="shared" si="3"/>
        <v>12.6</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23</v>
      </c>
      <c r="I2770" s="75">
        <f t="shared" si="2"/>
        <v>6.9</v>
      </c>
      <c r="J2770" s="75">
        <f t="shared" si="3"/>
        <v>16.1</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12</v>
      </c>
      <c r="I2771" s="75">
        <f t="shared" si="2"/>
        <v>3.6</v>
      </c>
      <c r="J2771" s="75">
        <f t="shared" si="3"/>
        <v>8.4</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528</v>
      </c>
      <c r="E2772" s="19" t="s">
        <v>500</v>
      </c>
      <c r="F2772" s="25" t="s">
        <v>518</v>
      </c>
      <c r="G2772" s="74">
        <v>0.12</v>
      </c>
      <c r="H2772" s="75">
        <f t="shared" si="1"/>
        <v>25.76</v>
      </c>
      <c r="I2772" s="75">
        <f t="shared" si="2"/>
        <v>6.9</v>
      </c>
      <c r="J2772" s="75">
        <f t="shared" si="3"/>
        <v>18.86</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12.6</v>
      </c>
      <c r="I2773" s="75">
        <f t="shared" si="2"/>
        <v>3.6</v>
      </c>
      <c r="J2773" s="75">
        <f t="shared" si="3"/>
        <v>9</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17</v>
      </c>
      <c r="I2774" s="75">
        <f t="shared" si="2"/>
        <v>5.1</v>
      </c>
      <c r="J2774" s="75">
        <f t="shared" si="3"/>
        <v>11.9</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20.7</v>
      </c>
      <c r="I2775" s="75">
        <f t="shared" si="2"/>
        <v>5.4</v>
      </c>
      <c r="J2775" s="75">
        <f t="shared" si="3"/>
        <v>15.3</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20.4</v>
      </c>
      <c r="I2776" s="75">
        <f t="shared" si="2"/>
        <v>5.1</v>
      </c>
      <c r="J2776" s="75">
        <f t="shared" si="3"/>
        <v>15.3</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4.8</v>
      </c>
      <c r="I2777" s="75">
        <f t="shared" si="2"/>
        <v>1.2</v>
      </c>
      <c r="J2777" s="75">
        <f t="shared" si="3"/>
        <v>3.6</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11</v>
      </c>
      <c r="I2778" s="75">
        <f t="shared" si="2"/>
        <v>3</v>
      </c>
      <c r="J2778" s="75">
        <f t="shared" si="3"/>
        <v>8</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22.42</v>
      </c>
      <c r="I2779" s="75">
        <f t="shared" si="2"/>
        <v>5.7</v>
      </c>
      <c r="J2779" s="75">
        <f t="shared" si="3"/>
        <v>16.72</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24.64</v>
      </c>
      <c r="I2780" s="75">
        <f t="shared" si="2"/>
        <v>6.6</v>
      </c>
      <c r="J2780" s="75">
        <f t="shared" si="3"/>
        <v>18.04</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7.2</v>
      </c>
      <c r="I2781" s="75">
        <f t="shared" si="2"/>
        <v>1.8</v>
      </c>
      <c r="J2781" s="75">
        <f t="shared" si="3"/>
        <v>5.4</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15.6</v>
      </c>
      <c r="I2782" s="75">
        <f t="shared" si="2"/>
        <v>3.9</v>
      </c>
      <c r="J2782" s="75">
        <f t="shared" si="3"/>
        <v>11.7</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10</v>
      </c>
      <c r="I2783" s="75">
        <f t="shared" si="2"/>
        <v>3</v>
      </c>
      <c r="J2783" s="75">
        <f t="shared" si="3"/>
        <v>7</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22.8</v>
      </c>
      <c r="I2784" s="75">
        <f t="shared" si="2"/>
        <v>5.7</v>
      </c>
      <c r="J2784" s="75">
        <f t="shared" si="3"/>
        <v>17.1</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20.9</v>
      </c>
      <c r="I2785" s="75">
        <f t="shared" si="2"/>
        <v>5.7</v>
      </c>
      <c r="J2785" s="75">
        <f t="shared" si="3"/>
        <v>15.2</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6.6</v>
      </c>
      <c r="I2786" s="75">
        <f t="shared" si="2"/>
        <v>1.8</v>
      </c>
      <c r="J2786" s="75">
        <f t="shared" si="3"/>
        <v>4.8</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29.5</v>
      </c>
      <c r="I2787" s="75">
        <f t="shared" si="2"/>
        <v>7.5</v>
      </c>
      <c r="J2787" s="75">
        <f t="shared" si="3"/>
        <v>22</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17.25</v>
      </c>
      <c r="I2788" s="75">
        <f t="shared" si="2"/>
        <v>4.5</v>
      </c>
      <c r="J2788" s="75">
        <f t="shared" si="3"/>
        <v>12.75</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9.6</v>
      </c>
      <c r="I2789" s="75">
        <f t="shared" si="2"/>
        <v>2.4</v>
      </c>
      <c r="J2789" s="75">
        <f t="shared" si="3"/>
        <v>7.2</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5.75</v>
      </c>
      <c r="I2790" s="75">
        <f t="shared" si="2"/>
        <v>1.5</v>
      </c>
      <c r="J2790" s="75">
        <f t="shared" si="3"/>
        <v>4.25</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10.35</v>
      </c>
      <c r="I2791" s="75">
        <f t="shared" si="2"/>
        <v>2.7</v>
      </c>
      <c r="J2791" s="75">
        <f t="shared" si="3"/>
        <v>7.65</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19.55</v>
      </c>
      <c r="I2792" s="75">
        <f t="shared" si="2"/>
        <v>5.1</v>
      </c>
      <c r="J2792" s="75">
        <f t="shared" si="3"/>
        <v>14.45</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24.15</v>
      </c>
      <c r="I2793" s="75">
        <f t="shared" si="2"/>
        <v>6.3</v>
      </c>
      <c r="J2793" s="75">
        <f t="shared" si="3"/>
        <v>17.85</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31.05</v>
      </c>
      <c r="I2794" s="75">
        <f t="shared" si="2"/>
        <v>8.1</v>
      </c>
      <c r="J2794" s="75">
        <f t="shared" si="3"/>
        <v>22.95</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21.24</v>
      </c>
      <c r="I2795" s="75">
        <f t="shared" si="2"/>
        <v>5.4</v>
      </c>
      <c r="J2795" s="75">
        <f t="shared" si="3"/>
        <v>15.84</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23</v>
      </c>
      <c r="I2796" s="75">
        <f t="shared" si="2"/>
        <v>6</v>
      </c>
      <c r="J2796" s="75">
        <f t="shared" si="3"/>
        <v>17</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28.75</v>
      </c>
      <c r="I2797" s="75">
        <f t="shared" si="2"/>
        <v>7.5</v>
      </c>
      <c r="J2797" s="75">
        <f t="shared" si="3"/>
        <v>21.25</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8.05</v>
      </c>
      <c r="I2798" s="75">
        <f t="shared" si="2"/>
        <v>2.1</v>
      </c>
      <c r="J2798" s="75">
        <f t="shared" si="3"/>
        <v>5.95</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24.2</v>
      </c>
      <c r="I2799" s="75">
        <f t="shared" si="2"/>
        <v>6.6</v>
      </c>
      <c r="J2799" s="75">
        <f t="shared" si="3"/>
        <v>17.6</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5.9</v>
      </c>
      <c r="I2800" s="75">
        <f t="shared" si="2"/>
        <v>1.5</v>
      </c>
      <c r="J2800" s="75">
        <f t="shared" si="3"/>
        <v>4.4</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5</v>
      </c>
      <c r="I2801" s="75">
        <f t="shared" si="2"/>
        <v>1.5</v>
      </c>
      <c r="J2801" s="75">
        <f t="shared" si="3"/>
        <v>3.5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28</v>
      </c>
      <c r="I2802" s="75">
        <f t="shared" si="2"/>
        <v>8.4</v>
      </c>
      <c r="J2802" s="75">
        <f t="shared" si="3"/>
        <v>19.6</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12.32</v>
      </c>
      <c r="I2803" s="75">
        <f t="shared" si="2"/>
        <v>3.3</v>
      </c>
      <c r="J2803" s="75">
        <f t="shared" si="3"/>
        <v>9.02</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14.95</v>
      </c>
      <c r="I2804" s="75">
        <f t="shared" si="2"/>
        <v>3.9</v>
      </c>
      <c r="J2804" s="75">
        <f t="shared" si="3"/>
        <v>11.05</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5</v>
      </c>
      <c r="I2805" s="75">
        <f t="shared" si="2"/>
        <v>1.5</v>
      </c>
      <c r="J2805" s="75">
        <f t="shared" si="3"/>
        <v>3.5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6.9</v>
      </c>
      <c r="I2806" s="75">
        <f t="shared" si="2"/>
        <v>1.8</v>
      </c>
      <c r="J2806" s="75">
        <f t="shared" si="3"/>
        <v>5.1</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20</v>
      </c>
      <c r="I2807" s="75">
        <f t="shared" si="2"/>
        <v>6</v>
      </c>
      <c r="J2807" s="75">
        <f t="shared" si="3"/>
        <v>14</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23</v>
      </c>
      <c r="I2808" s="75">
        <f t="shared" si="2"/>
        <v>6.9</v>
      </c>
      <c r="J2808" s="75">
        <f t="shared" si="3"/>
        <v>16.1</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24</v>
      </c>
      <c r="I2809" s="75">
        <f t="shared" si="2"/>
        <v>7.2</v>
      </c>
      <c r="J2809" s="75">
        <f t="shared" si="3"/>
        <v>16.8</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11.2</v>
      </c>
      <c r="I2810" s="75">
        <f t="shared" si="2"/>
        <v>3</v>
      </c>
      <c r="J2810" s="75">
        <f t="shared" si="3"/>
        <v>8.2</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9.2</v>
      </c>
      <c r="I2811" s="75">
        <f t="shared" si="2"/>
        <v>2.4</v>
      </c>
      <c r="J2811" s="75">
        <f t="shared" si="3"/>
        <v>6.8</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28</v>
      </c>
      <c r="I2812" s="75">
        <f t="shared" si="2"/>
        <v>8.4</v>
      </c>
      <c r="J2812" s="75">
        <f t="shared" si="3"/>
        <v>19.6</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8.4</v>
      </c>
      <c r="I2813" s="75">
        <f t="shared" si="2"/>
        <v>2.4</v>
      </c>
      <c r="J2813" s="75">
        <f t="shared" si="3"/>
        <v>6</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15.4</v>
      </c>
      <c r="I2814" s="75">
        <f t="shared" si="2"/>
        <v>4.2</v>
      </c>
      <c r="J2814" s="75">
        <f t="shared" si="3"/>
        <v>11.2</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528</v>
      </c>
      <c r="E2815" s="19" t="s">
        <v>500</v>
      </c>
      <c r="F2815" s="25" t="s">
        <v>501</v>
      </c>
      <c r="G2815" s="74">
        <v>0.12</v>
      </c>
      <c r="H2815" s="75">
        <f t="shared" si="1"/>
        <v>7.84</v>
      </c>
      <c r="I2815" s="75">
        <f t="shared" si="2"/>
        <v>2.1</v>
      </c>
      <c r="J2815" s="75">
        <f t="shared" si="3"/>
        <v>5.74</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31.36</v>
      </c>
      <c r="I2816" s="75">
        <f t="shared" si="2"/>
        <v>8.4</v>
      </c>
      <c r="J2816" s="75">
        <f t="shared" si="3"/>
        <v>22.96</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25.76</v>
      </c>
      <c r="I2817" s="75">
        <f t="shared" si="2"/>
        <v>6.9</v>
      </c>
      <c r="J2817" s="75">
        <f t="shared" si="3"/>
        <v>18.86</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19.95</v>
      </c>
      <c r="I2818" s="75">
        <f t="shared" si="2"/>
        <v>5.7</v>
      </c>
      <c r="J2818" s="75">
        <f t="shared" si="3"/>
        <v>14.25</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9.45</v>
      </c>
      <c r="I2819" s="75">
        <f t="shared" si="2"/>
        <v>2.7</v>
      </c>
      <c r="J2819" s="75">
        <f t="shared" si="3"/>
        <v>6.75</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12</v>
      </c>
      <c r="I2820" s="75">
        <f t="shared" si="2"/>
        <v>3.6</v>
      </c>
      <c r="J2820" s="75">
        <f t="shared" si="3"/>
        <v>8.4</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7.2</v>
      </c>
      <c r="I2821" s="75">
        <f t="shared" si="2"/>
        <v>1.8</v>
      </c>
      <c r="J2821" s="75">
        <f t="shared" si="3"/>
        <v>5.4</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9.2</v>
      </c>
      <c r="I2822" s="75">
        <f t="shared" si="2"/>
        <v>2.4</v>
      </c>
      <c r="J2822" s="75">
        <f t="shared" si="3"/>
        <v>6.8</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24.2</v>
      </c>
      <c r="I2823" s="75">
        <f t="shared" si="2"/>
        <v>6.6</v>
      </c>
      <c r="J2823" s="75">
        <f t="shared" si="3"/>
        <v>17.6</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26.4</v>
      </c>
      <c r="I2824" s="75">
        <f t="shared" si="2"/>
        <v>7.2</v>
      </c>
      <c r="J2824" s="75">
        <f t="shared" si="3"/>
        <v>19.2</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16.1</v>
      </c>
      <c r="I2825" s="75">
        <f t="shared" si="2"/>
        <v>4.2</v>
      </c>
      <c r="J2825" s="75">
        <f t="shared" si="3"/>
        <v>11.9</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12.6</v>
      </c>
      <c r="I2826" s="75">
        <f t="shared" si="2"/>
        <v>3.6</v>
      </c>
      <c r="J2826" s="75">
        <f t="shared" si="3"/>
        <v>9</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24.15</v>
      </c>
      <c r="I2827" s="75">
        <f t="shared" si="2"/>
        <v>6.9</v>
      </c>
      <c r="J2827" s="75">
        <f t="shared" si="3"/>
        <v>17.25</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15.34</v>
      </c>
      <c r="I2828" s="75">
        <f t="shared" si="2"/>
        <v>3.9</v>
      </c>
      <c r="J2828" s="75">
        <f t="shared" si="3"/>
        <v>11.44</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4</v>
      </c>
      <c r="I2829" s="75">
        <f t="shared" si="2"/>
        <v>1.2</v>
      </c>
      <c r="J2829" s="75">
        <f t="shared" si="3"/>
        <v>2.8</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21.24</v>
      </c>
      <c r="I2830" s="75">
        <f t="shared" si="2"/>
        <v>5.4</v>
      </c>
      <c r="J2830" s="75">
        <f t="shared" si="3"/>
        <v>15.84</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7.7</v>
      </c>
      <c r="I2831" s="75">
        <f t="shared" si="2"/>
        <v>2.1</v>
      </c>
      <c r="J2831" s="75">
        <f t="shared" si="3"/>
        <v>5.6</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18.7</v>
      </c>
      <c r="I2832" s="75">
        <f t="shared" si="2"/>
        <v>5.1</v>
      </c>
      <c r="J2832" s="75">
        <f t="shared" si="3"/>
        <v>13.6</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7.2</v>
      </c>
      <c r="I2833" s="75">
        <f t="shared" si="2"/>
        <v>1.8</v>
      </c>
      <c r="J2833" s="75">
        <f t="shared" si="3"/>
        <v>5.4</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23.1</v>
      </c>
      <c r="I2834" s="75">
        <f t="shared" si="2"/>
        <v>6.6</v>
      </c>
      <c r="J2834" s="75">
        <f t="shared" si="3"/>
        <v>16.5</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28.6</v>
      </c>
      <c r="I2835" s="75">
        <f t="shared" si="2"/>
        <v>7.8</v>
      </c>
      <c r="J2835" s="75">
        <f t="shared" si="3"/>
        <v>20.8</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26.4</v>
      </c>
      <c r="I2836" s="75">
        <f t="shared" si="2"/>
        <v>6.6</v>
      </c>
      <c r="J2836" s="75">
        <f t="shared" si="3"/>
        <v>19.8</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19.04</v>
      </c>
      <c r="I2837" s="75">
        <f t="shared" si="2"/>
        <v>5.1</v>
      </c>
      <c r="J2837" s="75">
        <f t="shared" si="3"/>
        <v>13.94</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8.96</v>
      </c>
      <c r="I2838" s="75">
        <f t="shared" si="2"/>
        <v>2.4</v>
      </c>
      <c r="J2838" s="75">
        <f t="shared" si="3"/>
        <v>6.56</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22</v>
      </c>
      <c r="I2839" s="75">
        <f t="shared" si="2"/>
        <v>6.6</v>
      </c>
      <c r="J2839" s="75">
        <f t="shared" si="3"/>
        <v>15.4</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33.6</v>
      </c>
      <c r="I2840" s="75">
        <f t="shared" si="2"/>
        <v>8.4</v>
      </c>
      <c r="J2840" s="75">
        <f t="shared" si="3"/>
        <v>25.2</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17.85</v>
      </c>
      <c r="I2841" s="75">
        <f t="shared" si="2"/>
        <v>5.1</v>
      </c>
      <c r="J2841" s="75">
        <f t="shared" si="3"/>
        <v>12.75</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21.85</v>
      </c>
      <c r="I2842" s="75">
        <f t="shared" si="2"/>
        <v>5.7</v>
      </c>
      <c r="J2842" s="75">
        <f t="shared" si="3"/>
        <v>16.15</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18.4</v>
      </c>
      <c r="I2843" s="75">
        <f t="shared" si="2"/>
        <v>4.8</v>
      </c>
      <c r="J2843" s="75">
        <f t="shared" si="3"/>
        <v>13.6</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11</v>
      </c>
      <c r="I2844" s="75">
        <f t="shared" si="2"/>
        <v>3.3</v>
      </c>
      <c r="J2844" s="75">
        <f t="shared" si="3"/>
        <v>7.7</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528</v>
      </c>
      <c r="E2845" s="19" t="s">
        <v>500</v>
      </c>
      <c r="F2845" s="25" t="s">
        <v>521</v>
      </c>
      <c r="G2845" s="74">
        <v>0.12</v>
      </c>
      <c r="H2845" s="75">
        <f t="shared" si="1"/>
        <v>12.32</v>
      </c>
      <c r="I2845" s="75">
        <f t="shared" si="2"/>
        <v>3.3</v>
      </c>
      <c r="J2845" s="75">
        <f t="shared" si="3"/>
        <v>9.02</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22</v>
      </c>
      <c r="I2846" s="75">
        <f t="shared" si="2"/>
        <v>6.6</v>
      </c>
      <c r="J2846" s="75">
        <f t="shared" si="3"/>
        <v>15.4</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24</v>
      </c>
      <c r="I2847" s="75">
        <f t="shared" si="2"/>
        <v>7.2</v>
      </c>
      <c r="J2847" s="75">
        <f t="shared" si="3"/>
        <v>16.8</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10.35</v>
      </c>
      <c r="I2848" s="75">
        <f t="shared" si="2"/>
        <v>2.7</v>
      </c>
      <c r="J2848" s="75">
        <f t="shared" si="3"/>
        <v>7.65</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9.44</v>
      </c>
      <c r="I2849" s="75">
        <f t="shared" si="2"/>
        <v>2.4</v>
      </c>
      <c r="J2849" s="75">
        <f t="shared" si="3"/>
        <v>7.04</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7.2</v>
      </c>
      <c r="I2850" s="75">
        <f t="shared" si="2"/>
        <v>1.8</v>
      </c>
      <c r="J2850" s="75">
        <f t="shared" si="3"/>
        <v>5.4</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5.6</v>
      </c>
      <c r="I2851" s="75">
        <f t="shared" si="2"/>
        <v>1.5</v>
      </c>
      <c r="J2851" s="75">
        <f t="shared" si="3"/>
        <v>4.1</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16</v>
      </c>
      <c r="I2852" s="75">
        <f t="shared" si="2"/>
        <v>4.8</v>
      </c>
      <c r="J2852" s="75">
        <f t="shared" si="3"/>
        <v>11.2</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22.4</v>
      </c>
      <c r="I2853" s="75">
        <f t="shared" si="2"/>
        <v>6</v>
      </c>
      <c r="J2853" s="75">
        <f t="shared" si="3"/>
        <v>16.4</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12.6</v>
      </c>
      <c r="I2854" s="75">
        <f t="shared" si="2"/>
        <v>3.6</v>
      </c>
      <c r="J2854" s="75">
        <f t="shared" si="3"/>
        <v>9</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25.3</v>
      </c>
      <c r="I2855" s="75">
        <f t="shared" si="2"/>
        <v>6.6</v>
      </c>
      <c r="J2855" s="75">
        <f t="shared" si="3"/>
        <v>18.7</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31.05</v>
      </c>
      <c r="I2856" s="75">
        <f t="shared" si="2"/>
        <v>8.1</v>
      </c>
      <c r="J2856" s="75">
        <f t="shared" si="3"/>
        <v>22.95</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15.34</v>
      </c>
      <c r="I2857" s="75">
        <f t="shared" si="2"/>
        <v>3.9</v>
      </c>
      <c r="J2857" s="75">
        <f t="shared" si="3"/>
        <v>11.44</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10.5</v>
      </c>
      <c r="I2858" s="75">
        <f t="shared" si="2"/>
        <v>3</v>
      </c>
      <c r="J2858" s="75">
        <f t="shared" si="3"/>
        <v>7.5</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10</v>
      </c>
      <c r="I2859" s="75">
        <f t="shared" si="2"/>
        <v>3</v>
      </c>
      <c r="J2859" s="75">
        <f t="shared" si="3"/>
        <v>7</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15.6</v>
      </c>
      <c r="I2860" s="75">
        <f t="shared" si="2"/>
        <v>3.9</v>
      </c>
      <c r="J2860" s="75">
        <f t="shared" si="3"/>
        <v>11.7</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15.6</v>
      </c>
      <c r="I2861" s="75">
        <f t="shared" si="2"/>
        <v>3.9</v>
      </c>
      <c r="J2861" s="75">
        <f t="shared" si="3"/>
        <v>11.7</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528</v>
      </c>
      <c r="E2862" s="19" t="s">
        <v>500</v>
      </c>
      <c r="F2862" s="25" t="s">
        <v>501</v>
      </c>
      <c r="G2862" s="74">
        <v>0.18</v>
      </c>
      <c r="H2862" s="75">
        <f t="shared" si="1"/>
        <v>15.34</v>
      </c>
      <c r="I2862" s="75">
        <f t="shared" si="2"/>
        <v>3.9</v>
      </c>
      <c r="J2862" s="75">
        <f t="shared" si="3"/>
        <v>11.44</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9.45</v>
      </c>
      <c r="I2863" s="75">
        <f t="shared" si="2"/>
        <v>2.7</v>
      </c>
      <c r="J2863" s="75">
        <f t="shared" si="3"/>
        <v>6.75</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528</v>
      </c>
      <c r="E2864" s="19" t="s">
        <v>500</v>
      </c>
      <c r="F2864" s="25" t="s">
        <v>521</v>
      </c>
      <c r="G2864" s="74">
        <v>0.15</v>
      </c>
      <c r="H2864" s="75">
        <f t="shared" si="1"/>
        <v>17.25</v>
      </c>
      <c r="I2864" s="75">
        <f t="shared" si="2"/>
        <v>4.5</v>
      </c>
      <c r="J2864" s="75">
        <f t="shared" si="3"/>
        <v>12.75</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8.4</v>
      </c>
      <c r="I2865" s="75">
        <f t="shared" si="2"/>
        <v>2.1</v>
      </c>
      <c r="J2865" s="75">
        <f t="shared" si="3"/>
        <v>6.3</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21.28</v>
      </c>
      <c r="I2866" s="75">
        <f t="shared" si="2"/>
        <v>5.7</v>
      </c>
      <c r="J2866" s="75">
        <f t="shared" si="3"/>
        <v>15.58</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21</v>
      </c>
      <c r="I2867" s="75">
        <f t="shared" si="2"/>
        <v>6.3</v>
      </c>
      <c r="J2867" s="75">
        <f t="shared" si="3"/>
        <v>14.7</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24.78</v>
      </c>
      <c r="I2868" s="75">
        <f t="shared" si="2"/>
        <v>6.3</v>
      </c>
      <c r="J2868" s="75">
        <f t="shared" si="3"/>
        <v>18.48</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21.24</v>
      </c>
      <c r="I2869" s="75">
        <f t="shared" si="2"/>
        <v>5.4</v>
      </c>
      <c r="J2869" s="75">
        <f t="shared" si="3"/>
        <v>15.84</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18.9</v>
      </c>
      <c r="I2870" s="75">
        <f t="shared" si="2"/>
        <v>5.4</v>
      </c>
      <c r="J2870" s="75">
        <f t="shared" si="3"/>
        <v>13.5</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14.16</v>
      </c>
      <c r="I2871" s="75">
        <f t="shared" si="2"/>
        <v>3.6</v>
      </c>
      <c r="J2871" s="75">
        <f t="shared" si="3"/>
        <v>10.56</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5.9</v>
      </c>
      <c r="I2872" s="75">
        <f t="shared" si="2"/>
        <v>1.5</v>
      </c>
      <c r="J2872" s="75">
        <f t="shared" si="3"/>
        <v>4.4</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23.1</v>
      </c>
      <c r="I2873" s="75">
        <f t="shared" si="2"/>
        <v>6.3</v>
      </c>
      <c r="J2873" s="75">
        <f t="shared" si="3"/>
        <v>16.8</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20.16</v>
      </c>
      <c r="I2874" s="75">
        <f t="shared" si="2"/>
        <v>5.4</v>
      </c>
      <c r="J2874" s="75">
        <f t="shared" si="3"/>
        <v>14.76</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11.5</v>
      </c>
      <c r="I2875" s="75">
        <f t="shared" si="2"/>
        <v>3</v>
      </c>
      <c r="J2875" s="75">
        <f t="shared" si="3"/>
        <v>8.5</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30.68</v>
      </c>
      <c r="I2876" s="75">
        <f t="shared" si="2"/>
        <v>7.8</v>
      </c>
      <c r="J2876" s="75">
        <f t="shared" si="3"/>
        <v>22.88</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5.6</v>
      </c>
      <c r="I2877" s="75">
        <f t="shared" si="2"/>
        <v>1.5</v>
      </c>
      <c r="J2877" s="75">
        <f t="shared" si="3"/>
        <v>4.1</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30.8</v>
      </c>
      <c r="I2878" s="75">
        <f t="shared" si="2"/>
        <v>8.4</v>
      </c>
      <c r="J2878" s="75">
        <f t="shared" si="3"/>
        <v>22.4</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18.88</v>
      </c>
      <c r="I2879" s="75">
        <f t="shared" si="2"/>
        <v>4.8</v>
      </c>
      <c r="J2879" s="75">
        <f t="shared" si="3"/>
        <v>14.08</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33.04</v>
      </c>
      <c r="I2880" s="75">
        <f t="shared" si="2"/>
        <v>8.4</v>
      </c>
      <c r="J2880" s="75">
        <f t="shared" si="3"/>
        <v>24.64</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25.76</v>
      </c>
      <c r="I2881" s="75">
        <f t="shared" si="2"/>
        <v>6.9</v>
      </c>
      <c r="J2881" s="75">
        <f t="shared" si="3"/>
        <v>18.86</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28.8</v>
      </c>
      <c r="I2882" s="75">
        <f t="shared" si="2"/>
        <v>7.2</v>
      </c>
      <c r="J2882" s="75">
        <f t="shared" si="3"/>
        <v>21.6</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24.64</v>
      </c>
      <c r="I2883" s="75">
        <f t="shared" si="2"/>
        <v>6.6</v>
      </c>
      <c r="J2883" s="75">
        <f t="shared" si="3"/>
        <v>18.04</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24</v>
      </c>
      <c r="I2884" s="75">
        <f t="shared" si="2"/>
        <v>7.2</v>
      </c>
      <c r="J2884" s="75">
        <f t="shared" si="3"/>
        <v>16.8</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22.05</v>
      </c>
      <c r="I2885" s="75">
        <f t="shared" si="2"/>
        <v>6.3</v>
      </c>
      <c r="J2885" s="75">
        <f t="shared" si="3"/>
        <v>15.75</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27.6</v>
      </c>
      <c r="I2886" s="75">
        <f t="shared" si="2"/>
        <v>6.9</v>
      </c>
      <c r="J2886" s="75">
        <f t="shared" si="3"/>
        <v>20.7</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528</v>
      </c>
      <c r="E2887" s="19" t="s">
        <v>500</v>
      </c>
      <c r="F2887" s="25" t="s">
        <v>518</v>
      </c>
      <c r="G2887" s="74">
        <v>0.18</v>
      </c>
      <c r="H2887" s="75">
        <f t="shared" si="1"/>
        <v>25.96</v>
      </c>
      <c r="I2887" s="75">
        <f t="shared" si="2"/>
        <v>6.6</v>
      </c>
      <c r="J2887" s="75">
        <f t="shared" si="3"/>
        <v>19.36</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24.78</v>
      </c>
      <c r="I2888" s="75">
        <f t="shared" si="2"/>
        <v>6.3</v>
      </c>
      <c r="J2888" s="75">
        <f t="shared" si="3"/>
        <v>18.48</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25.96</v>
      </c>
      <c r="I2889" s="75">
        <f t="shared" si="2"/>
        <v>6.6</v>
      </c>
      <c r="J2889" s="75">
        <f t="shared" si="3"/>
        <v>19.36</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4.6</v>
      </c>
      <c r="I2890" s="75">
        <f t="shared" si="2"/>
        <v>1.2</v>
      </c>
      <c r="J2890" s="75">
        <f t="shared" si="3"/>
        <v>3.4</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13.44</v>
      </c>
      <c r="I2891" s="75">
        <f t="shared" si="2"/>
        <v>3.6</v>
      </c>
      <c r="J2891" s="75">
        <f t="shared" si="3"/>
        <v>9.84</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19.04</v>
      </c>
      <c r="I2892" s="75">
        <f t="shared" si="2"/>
        <v>5.1</v>
      </c>
      <c r="J2892" s="75">
        <f t="shared" si="3"/>
        <v>13.94</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8.26</v>
      </c>
      <c r="I2893" s="75">
        <f t="shared" si="2"/>
        <v>2.1</v>
      </c>
      <c r="J2893" s="75">
        <f t="shared" si="3"/>
        <v>6.16</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16.1</v>
      </c>
      <c r="I2894" s="75">
        <f t="shared" si="2"/>
        <v>4.2</v>
      </c>
      <c r="J2894" s="75">
        <f t="shared" si="3"/>
        <v>11.9</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13.65</v>
      </c>
      <c r="I2895" s="75">
        <f t="shared" si="2"/>
        <v>3.9</v>
      </c>
      <c r="J2895" s="75">
        <f t="shared" si="3"/>
        <v>9.75</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30.68</v>
      </c>
      <c r="I2896" s="75">
        <f t="shared" si="2"/>
        <v>7.8</v>
      </c>
      <c r="J2896" s="75">
        <f t="shared" si="3"/>
        <v>22.88</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28.32</v>
      </c>
      <c r="I2897" s="75">
        <f t="shared" si="2"/>
        <v>7.2</v>
      </c>
      <c r="J2897" s="75">
        <f t="shared" si="3"/>
        <v>21.12</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28.75</v>
      </c>
      <c r="I2898" s="75">
        <f t="shared" si="2"/>
        <v>7.5</v>
      </c>
      <c r="J2898" s="75">
        <f t="shared" si="3"/>
        <v>21.25</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28</v>
      </c>
      <c r="I2899" s="75">
        <f t="shared" si="2"/>
        <v>7.5</v>
      </c>
      <c r="J2899" s="75">
        <f t="shared" si="3"/>
        <v>20.5</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26.4</v>
      </c>
      <c r="I2900" s="75">
        <f t="shared" si="2"/>
        <v>7.2</v>
      </c>
      <c r="J2900" s="75">
        <f t="shared" si="3"/>
        <v>19.2</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12</v>
      </c>
      <c r="I2901" s="75">
        <f t="shared" si="2"/>
        <v>3.6</v>
      </c>
      <c r="J2901" s="75">
        <f t="shared" si="3"/>
        <v>8.4</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9.45</v>
      </c>
      <c r="I2902" s="75">
        <f t="shared" si="2"/>
        <v>2.7</v>
      </c>
      <c r="J2902" s="75">
        <f t="shared" si="3"/>
        <v>6.75</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11</v>
      </c>
      <c r="I2903" s="75">
        <f t="shared" si="2"/>
        <v>3.3</v>
      </c>
      <c r="J2903" s="75">
        <f t="shared" si="3"/>
        <v>7.7</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9.9</v>
      </c>
      <c r="I2904" s="75">
        <f t="shared" si="2"/>
        <v>2.7</v>
      </c>
      <c r="J2904" s="75">
        <f t="shared" si="3"/>
        <v>7.2</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12</v>
      </c>
      <c r="I2905" s="75">
        <f t="shared" si="2"/>
        <v>3.6</v>
      </c>
      <c r="J2905" s="75">
        <f t="shared" si="3"/>
        <v>8.4</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5.75</v>
      </c>
      <c r="I2906" s="75">
        <f t="shared" si="2"/>
        <v>1.5</v>
      </c>
      <c r="J2906" s="75">
        <f t="shared" si="3"/>
        <v>4.25</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29.9</v>
      </c>
      <c r="I2907" s="75">
        <f t="shared" si="2"/>
        <v>7.8</v>
      </c>
      <c r="J2907" s="75">
        <f t="shared" si="3"/>
        <v>22.1</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28.32</v>
      </c>
      <c r="I2908" s="75">
        <f t="shared" si="2"/>
        <v>7.2</v>
      </c>
      <c r="J2908" s="75">
        <f t="shared" si="3"/>
        <v>21.12</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18.88</v>
      </c>
      <c r="I2909" s="75">
        <f t="shared" si="2"/>
        <v>4.8</v>
      </c>
      <c r="J2909" s="75">
        <f t="shared" si="3"/>
        <v>14.08</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13.2</v>
      </c>
      <c r="I2910" s="75">
        <f t="shared" si="2"/>
        <v>3.3</v>
      </c>
      <c r="J2910" s="75">
        <f t="shared" si="3"/>
        <v>9.9</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5.9</v>
      </c>
      <c r="I2911" s="75">
        <f t="shared" si="2"/>
        <v>1.5</v>
      </c>
      <c r="J2911" s="75">
        <f t="shared" si="3"/>
        <v>4.4</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528</v>
      </c>
      <c r="E2912" s="19" t="s">
        <v>500</v>
      </c>
      <c r="F2912" s="25" t="s">
        <v>521</v>
      </c>
      <c r="G2912" s="74">
        <v>0.0</v>
      </c>
      <c r="H2912" s="75">
        <f t="shared" si="1"/>
        <v>11</v>
      </c>
      <c r="I2912" s="75">
        <f t="shared" si="2"/>
        <v>3.3</v>
      </c>
      <c r="J2912" s="75">
        <f t="shared" si="3"/>
        <v>7.7</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8.26</v>
      </c>
      <c r="I2913" s="75">
        <f t="shared" si="2"/>
        <v>2.1</v>
      </c>
      <c r="J2913" s="75">
        <f t="shared" si="3"/>
        <v>6.16</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25.3</v>
      </c>
      <c r="I2914" s="75">
        <f t="shared" si="2"/>
        <v>6.6</v>
      </c>
      <c r="J2914" s="75">
        <f t="shared" si="3"/>
        <v>18.7</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6.3</v>
      </c>
      <c r="I2915" s="75">
        <f t="shared" si="2"/>
        <v>1.8</v>
      </c>
      <c r="J2915" s="75">
        <f t="shared" si="3"/>
        <v>4.5</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14</v>
      </c>
      <c r="I2916" s="75">
        <f t="shared" si="2"/>
        <v>4.2</v>
      </c>
      <c r="J2916" s="75">
        <f t="shared" si="3"/>
        <v>9.8</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20</v>
      </c>
      <c r="I2917" s="75">
        <f t="shared" si="2"/>
        <v>6</v>
      </c>
      <c r="J2917" s="75">
        <f t="shared" si="3"/>
        <v>14</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5.6</v>
      </c>
      <c r="I2918" s="75">
        <f t="shared" si="2"/>
        <v>1.5</v>
      </c>
      <c r="J2918" s="75">
        <f t="shared" si="3"/>
        <v>4.1</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33.04</v>
      </c>
      <c r="I2919" s="75">
        <f t="shared" si="2"/>
        <v>8.4</v>
      </c>
      <c r="J2919" s="75">
        <f t="shared" si="3"/>
        <v>24.64</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8</v>
      </c>
      <c r="I2920" s="75">
        <f t="shared" si="2"/>
        <v>2.4</v>
      </c>
      <c r="J2920" s="75">
        <f t="shared" si="3"/>
        <v>5.6</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27.6</v>
      </c>
      <c r="I2921" s="75">
        <f t="shared" si="2"/>
        <v>7.2</v>
      </c>
      <c r="J2921" s="75">
        <f t="shared" si="3"/>
        <v>20.4</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13</v>
      </c>
      <c r="I2922" s="75">
        <f t="shared" si="2"/>
        <v>3.9</v>
      </c>
      <c r="J2922" s="75">
        <f t="shared" si="3"/>
        <v>9.1</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528</v>
      </c>
      <c r="E2923" s="19" t="s">
        <v>500</v>
      </c>
      <c r="F2923" s="25" t="s">
        <v>521</v>
      </c>
      <c r="G2923" s="74">
        <v>0.18</v>
      </c>
      <c r="H2923" s="75">
        <f t="shared" si="1"/>
        <v>29.5</v>
      </c>
      <c r="I2923" s="75">
        <f t="shared" si="2"/>
        <v>7.5</v>
      </c>
      <c r="J2923" s="75">
        <f t="shared" si="3"/>
        <v>22</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23.1</v>
      </c>
      <c r="I2924" s="75">
        <f t="shared" si="2"/>
        <v>6.3</v>
      </c>
      <c r="J2924" s="75">
        <f t="shared" si="3"/>
        <v>16.8</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528</v>
      </c>
      <c r="E2925" s="19" t="s">
        <v>500</v>
      </c>
      <c r="F2925" s="25" t="s">
        <v>521</v>
      </c>
      <c r="G2925" s="74">
        <v>0.1</v>
      </c>
      <c r="H2925" s="75">
        <f t="shared" si="1"/>
        <v>24.2</v>
      </c>
      <c r="I2925" s="75">
        <f t="shared" si="2"/>
        <v>6.6</v>
      </c>
      <c r="J2925" s="75">
        <f t="shared" si="3"/>
        <v>17.6</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30.24</v>
      </c>
      <c r="I2926" s="75">
        <f t="shared" si="2"/>
        <v>8.1</v>
      </c>
      <c r="J2926" s="75">
        <f t="shared" si="3"/>
        <v>22.14</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5.5</v>
      </c>
      <c r="I2927" s="75">
        <f t="shared" si="2"/>
        <v>1.5</v>
      </c>
      <c r="J2927" s="75">
        <f t="shared" si="3"/>
        <v>4</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21.28</v>
      </c>
      <c r="I2928" s="75">
        <f t="shared" si="2"/>
        <v>5.7</v>
      </c>
      <c r="J2928" s="75">
        <f t="shared" si="3"/>
        <v>15.58</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10</v>
      </c>
      <c r="I2929" s="75">
        <f t="shared" si="2"/>
        <v>3</v>
      </c>
      <c r="J2929" s="75">
        <f t="shared" si="3"/>
        <v>7</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15.75</v>
      </c>
      <c r="I2930" s="75">
        <f t="shared" si="2"/>
        <v>4.5</v>
      </c>
      <c r="J2930" s="75">
        <f t="shared" si="3"/>
        <v>11.25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26.4</v>
      </c>
      <c r="I2931" s="75">
        <f t="shared" si="2"/>
        <v>7.2</v>
      </c>
      <c r="J2931" s="75">
        <f t="shared" si="3"/>
        <v>19.2</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5.75</v>
      </c>
      <c r="I2932" s="75">
        <f t="shared" si="2"/>
        <v>1.5</v>
      </c>
      <c r="J2932" s="75">
        <f t="shared" si="3"/>
        <v>4.25</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29.5</v>
      </c>
      <c r="I2933" s="75">
        <f t="shared" si="2"/>
        <v>7.5</v>
      </c>
      <c r="J2933" s="75">
        <f t="shared" si="3"/>
        <v>22</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27.6</v>
      </c>
      <c r="I2934" s="75">
        <f t="shared" si="2"/>
        <v>6.9</v>
      </c>
      <c r="J2934" s="75">
        <f t="shared" si="3"/>
        <v>20.7</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6.6</v>
      </c>
      <c r="I2935" s="75">
        <f t="shared" si="2"/>
        <v>1.8</v>
      </c>
      <c r="J2935" s="75">
        <f t="shared" si="3"/>
        <v>4.8</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528</v>
      </c>
      <c r="E2936" s="19" t="s">
        <v>500</v>
      </c>
      <c r="F2936" s="25" t="s">
        <v>515</v>
      </c>
      <c r="G2936" s="74">
        <v>0.2</v>
      </c>
      <c r="H2936" s="75">
        <f t="shared" si="1"/>
        <v>9.6</v>
      </c>
      <c r="I2936" s="75">
        <f t="shared" si="2"/>
        <v>2.4</v>
      </c>
      <c r="J2936" s="75">
        <f t="shared" si="3"/>
        <v>7.2</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5</v>
      </c>
      <c r="I2937" s="75">
        <f t="shared" si="2"/>
        <v>1.5</v>
      </c>
      <c r="J2937" s="75">
        <f t="shared" si="3"/>
        <v>3.5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10</v>
      </c>
      <c r="I2938" s="75">
        <f t="shared" si="2"/>
        <v>3</v>
      </c>
      <c r="J2938" s="75">
        <f t="shared" si="3"/>
        <v>7</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528</v>
      </c>
      <c r="E2939" s="19" t="s">
        <v>500</v>
      </c>
      <c r="F2939" s="25" t="s">
        <v>515</v>
      </c>
      <c r="G2939" s="74">
        <v>0.15</v>
      </c>
      <c r="H2939" s="75">
        <f t="shared" si="1"/>
        <v>31.05</v>
      </c>
      <c r="I2939" s="75">
        <f t="shared" si="2"/>
        <v>8.1</v>
      </c>
      <c r="J2939" s="75">
        <f t="shared" si="3"/>
        <v>22.95</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8.96</v>
      </c>
      <c r="I2940" s="75">
        <f t="shared" si="2"/>
        <v>2.4</v>
      </c>
      <c r="J2940" s="75">
        <f t="shared" si="3"/>
        <v>6.56</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528</v>
      </c>
      <c r="E2941" s="19" t="s">
        <v>500</v>
      </c>
      <c r="F2941" s="25" t="s">
        <v>518</v>
      </c>
      <c r="G2941" s="74">
        <v>0.15</v>
      </c>
      <c r="H2941" s="75">
        <f t="shared" si="1"/>
        <v>13.8</v>
      </c>
      <c r="I2941" s="75">
        <f t="shared" si="2"/>
        <v>3.6</v>
      </c>
      <c r="J2941" s="75">
        <f t="shared" si="3"/>
        <v>10.2</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528</v>
      </c>
      <c r="E2942" s="19" t="s">
        <v>500</v>
      </c>
      <c r="F2942" s="25" t="s">
        <v>518</v>
      </c>
      <c r="G2942" s="74">
        <v>0.1</v>
      </c>
      <c r="H2942" s="75">
        <f t="shared" si="1"/>
        <v>11</v>
      </c>
      <c r="I2942" s="75">
        <f t="shared" si="2"/>
        <v>3</v>
      </c>
      <c r="J2942" s="75">
        <f t="shared" si="3"/>
        <v>8</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8.8</v>
      </c>
      <c r="I2943" s="75">
        <f t="shared" si="2"/>
        <v>2.4</v>
      </c>
      <c r="J2943" s="75">
        <f t="shared" si="3"/>
        <v>6.4</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14.7</v>
      </c>
      <c r="I2944" s="75">
        <f t="shared" si="2"/>
        <v>4.2</v>
      </c>
      <c r="J2944" s="75">
        <f t="shared" si="3"/>
        <v>10.5</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6.9</v>
      </c>
      <c r="I2945" s="75">
        <f t="shared" si="2"/>
        <v>1.8</v>
      </c>
      <c r="J2945" s="75">
        <f t="shared" si="3"/>
        <v>5.1</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8.26</v>
      </c>
      <c r="I2946" s="75">
        <f t="shared" si="2"/>
        <v>2.1</v>
      </c>
      <c r="J2946" s="75">
        <f t="shared" si="3"/>
        <v>6.16</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4.6</v>
      </c>
      <c r="I2947" s="75">
        <f t="shared" si="2"/>
        <v>1.2</v>
      </c>
      <c r="J2947" s="75">
        <f t="shared" si="3"/>
        <v>3.4</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8.96</v>
      </c>
      <c r="I2948" s="75">
        <f t="shared" si="2"/>
        <v>2.4</v>
      </c>
      <c r="J2948" s="75">
        <f t="shared" si="3"/>
        <v>6.56</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25.3</v>
      </c>
      <c r="I2949" s="75">
        <f t="shared" si="2"/>
        <v>6.9</v>
      </c>
      <c r="J2949" s="75">
        <f t="shared" si="3"/>
        <v>18.4</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30.24</v>
      </c>
      <c r="I2950" s="75">
        <f t="shared" si="2"/>
        <v>8.1</v>
      </c>
      <c r="J2950" s="75">
        <f t="shared" si="3"/>
        <v>22.14</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28</v>
      </c>
      <c r="I2951" s="75">
        <f t="shared" si="2"/>
        <v>8.4</v>
      </c>
      <c r="J2951" s="75">
        <f t="shared" si="3"/>
        <v>19.6</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23.1</v>
      </c>
      <c r="I2952" s="75">
        <f t="shared" si="2"/>
        <v>6.6</v>
      </c>
      <c r="J2952" s="75">
        <f t="shared" si="3"/>
        <v>16.5</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33.6</v>
      </c>
      <c r="I2953" s="75">
        <f t="shared" si="2"/>
        <v>8.4</v>
      </c>
      <c r="J2953" s="75">
        <f t="shared" si="3"/>
        <v>25.2</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14.4</v>
      </c>
      <c r="I2954" s="75">
        <f t="shared" si="2"/>
        <v>3.6</v>
      </c>
      <c r="J2954" s="75">
        <f t="shared" si="3"/>
        <v>10.8</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11</v>
      </c>
      <c r="I2955" s="75">
        <f t="shared" si="2"/>
        <v>3</v>
      </c>
      <c r="J2955" s="75">
        <f t="shared" si="3"/>
        <v>8</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30.24</v>
      </c>
      <c r="I2956" s="75">
        <f t="shared" si="2"/>
        <v>8.1</v>
      </c>
      <c r="J2956" s="75">
        <f t="shared" si="3"/>
        <v>22.14</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18</v>
      </c>
      <c r="I2957" s="75">
        <f t="shared" si="2"/>
        <v>5.4</v>
      </c>
      <c r="J2957" s="75">
        <f t="shared" si="3"/>
        <v>12.6</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21</v>
      </c>
      <c r="I2958" s="75">
        <f t="shared" si="2"/>
        <v>6.3</v>
      </c>
      <c r="J2958" s="75">
        <f t="shared" si="3"/>
        <v>14.7</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4.8</v>
      </c>
      <c r="I2959" s="75">
        <f t="shared" si="2"/>
        <v>1.2</v>
      </c>
      <c r="J2959" s="75">
        <f t="shared" si="3"/>
        <v>3.6</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10.08</v>
      </c>
      <c r="I2960" s="75">
        <f t="shared" si="2"/>
        <v>2.7</v>
      </c>
      <c r="J2960" s="75">
        <f t="shared" si="3"/>
        <v>7.38</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528</v>
      </c>
      <c r="E2961" s="19" t="s">
        <v>500</v>
      </c>
      <c r="F2961" s="25" t="s">
        <v>515</v>
      </c>
      <c r="G2961" s="74">
        <v>0.05</v>
      </c>
      <c r="H2961" s="75">
        <f t="shared" si="1"/>
        <v>23.1</v>
      </c>
      <c r="I2961" s="75">
        <f t="shared" si="2"/>
        <v>6.6</v>
      </c>
      <c r="J2961" s="75">
        <f t="shared" si="3"/>
        <v>16.5</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30</v>
      </c>
      <c r="I2962" s="75">
        <f t="shared" si="2"/>
        <v>7.5</v>
      </c>
      <c r="J2962" s="75">
        <f t="shared" si="3"/>
        <v>22.5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17.7</v>
      </c>
      <c r="I2963" s="75">
        <f t="shared" si="2"/>
        <v>4.5</v>
      </c>
      <c r="J2963" s="75">
        <f t="shared" si="3"/>
        <v>13.2</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21.24</v>
      </c>
      <c r="I2964" s="75">
        <f t="shared" si="2"/>
        <v>5.4</v>
      </c>
      <c r="J2964" s="75">
        <f t="shared" si="3"/>
        <v>15.84</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528</v>
      </c>
      <c r="E2965" s="19" t="s">
        <v>500</v>
      </c>
      <c r="F2965" s="25" t="s">
        <v>515</v>
      </c>
      <c r="G2965" s="74">
        <v>0.0</v>
      </c>
      <c r="H2965" s="75">
        <f t="shared" si="1"/>
        <v>18</v>
      </c>
      <c r="I2965" s="75">
        <f t="shared" si="2"/>
        <v>5.4</v>
      </c>
      <c r="J2965" s="75">
        <f t="shared" si="3"/>
        <v>12.6</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4.6</v>
      </c>
      <c r="I2966" s="75">
        <f t="shared" si="2"/>
        <v>1.2</v>
      </c>
      <c r="J2966" s="75">
        <f t="shared" si="3"/>
        <v>3.4</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8.4</v>
      </c>
      <c r="I2967" s="75">
        <f t="shared" si="2"/>
        <v>2.1</v>
      </c>
      <c r="J2967" s="75">
        <f t="shared" si="3"/>
        <v>6.3</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27.3</v>
      </c>
      <c r="I2968" s="75">
        <f t="shared" si="2"/>
        <v>7.8</v>
      </c>
      <c r="J2968" s="75">
        <f t="shared" si="3"/>
        <v>19.5</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24</v>
      </c>
      <c r="I2969" s="75">
        <f t="shared" si="2"/>
        <v>6</v>
      </c>
      <c r="J2969" s="75">
        <f t="shared" si="3"/>
        <v>18</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12.32</v>
      </c>
      <c r="I2970" s="75">
        <f t="shared" si="2"/>
        <v>3.3</v>
      </c>
      <c r="J2970" s="75">
        <f t="shared" si="3"/>
        <v>9.02</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31.36</v>
      </c>
      <c r="I2971" s="75">
        <f t="shared" si="2"/>
        <v>8.4</v>
      </c>
      <c r="J2971" s="75">
        <f t="shared" si="3"/>
        <v>22.96</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7.84</v>
      </c>
      <c r="I2972" s="75">
        <f t="shared" si="2"/>
        <v>2.1</v>
      </c>
      <c r="J2972" s="75">
        <f t="shared" si="3"/>
        <v>5.74</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16.8</v>
      </c>
      <c r="I2973" s="75">
        <f t="shared" si="2"/>
        <v>4.5</v>
      </c>
      <c r="J2973" s="75">
        <f t="shared" si="3"/>
        <v>12.3</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20.7</v>
      </c>
      <c r="I2974" s="75">
        <f t="shared" si="2"/>
        <v>5.4</v>
      </c>
      <c r="J2974" s="75">
        <f t="shared" si="3"/>
        <v>15.3</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19</v>
      </c>
      <c r="I2975" s="75">
        <f t="shared" si="2"/>
        <v>5.7</v>
      </c>
      <c r="J2975" s="75">
        <f t="shared" si="3"/>
        <v>13.3</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17.85</v>
      </c>
      <c r="I2976" s="75">
        <f t="shared" si="2"/>
        <v>5.1</v>
      </c>
      <c r="J2976" s="75">
        <f t="shared" si="3"/>
        <v>12.75</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17.7</v>
      </c>
      <c r="I2977" s="75">
        <f t="shared" si="2"/>
        <v>4.5</v>
      </c>
      <c r="J2977" s="75">
        <f t="shared" si="3"/>
        <v>13.2</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30.68</v>
      </c>
      <c r="I2978" s="75">
        <f t="shared" si="2"/>
        <v>7.8</v>
      </c>
      <c r="J2978" s="75">
        <f t="shared" si="3"/>
        <v>22.88</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4.72</v>
      </c>
      <c r="I2979" s="75">
        <f t="shared" si="2"/>
        <v>1.2</v>
      </c>
      <c r="J2979" s="75">
        <f t="shared" si="3"/>
        <v>3.52</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528</v>
      </c>
      <c r="E2980" s="19" t="s">
        <v>500</v>
      </c>
      <c r="F2980" s="25" t="s">
        <v>515</v>
      </c>
      <c r="G2980" s="74">
        <v>0.12</v>
      </c>
      <c r="H2980" s="75">
        <f t="shared" si="1"/>
        <v>6.72</v>
      </c>
      <c r="I2980" s="75">
        <f t="shared" si="2"/>
        <v>1.8</v>
      </c>
      <c r="J2980" s="75">
        <f t="shared" si="3"/>
        <v>4.92</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9.6</v>
      </c>
      <c r="I2981" s="75">
        <f t="shared" si="2"/>
        <v>2.4</v>
      </c>
      <c r="J2981" s="75">
        <f t="shared" si="3"/>
        <v>7.2</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26</v>
      </c>
      <c r="I2982" s="75">
        <f t="shared" si="2"/>
        <v>7.8</v>
      </c>
      <c r="J2982" s="75">
        <f t="shared" si="3"/>
        <v>18.2</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28</v>
      </c>
      <c r="I2983" s="75">
        <f t="shared" si="2"/>
        <v>7.5</v>
      </c>
      <c r="J2983" s="75">
        <f t="shared" si="3"/>
        <v>20.5</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6.9</v>
      </c>
      <c r="I2984" s="75">
        <f t="shared" si="2"/>
        <v>1.8</v>
      </c>
      <c r="J2984" s="75">
        <f t="shared" si="3"/>
        <v>5.1</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21</v>
      </c>
      <c r="I2985" s="75">
        <f t="shared" si="2"/>
        <v>6</v>
      </c>
      <c r="J2985" s="75">
        <f t="shared" si="3"/>
        <v>15</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33.04</v>
      </c>
      <c r="I2986" s="75">
        <f t="shared" si="2"/>
        <v>8.4</v>
      </c>
      <c r="J2986" s="75">
        <f t="shared" si="3"/>
        <v>24.64</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528</v>
      </c>
      <c r="E2987" s="19" t="s">
        <v>500</v>
      </c>
      <c r="F2987" s="25" t="s">
        <v>501</v>
      </c>
      <c r="G2987" s="74">
        <v>0.0</v>
      </c>
      <c r="H2987" s="75">
        <f t="shared" si="1"/>
        <v>11</v>
      </c>
      <c r="I2987" s="75">
        <f t="shared" si="2"/>
        <v>3.3</v>
      </c>
      <c r="J2987" s="75">
        <f t="shared" si="3"/>
        <v>7.7</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25.3</v>
      </c>
      <c r="I2988" s="75">
        <f t="shared" si="2"/>
        <v>6.9</v>
      </c>
      <c r="J2988" s="75">
        <f t="shared" si="3"/>
        <v>18.4</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5.75</v>
      </c>
      <c r="I2989" s="75">
        <f t="shared" si="2"/>
        <v>1.5</v>
      </c>
      <c r="J2989" s="75">
        <f t="shared" si="3"/>
        <v>4.25</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23.52</v>
      </c>
      <c r="I2990" s="75">
        <f t="shared" si="2"/>
        <v>6.3</v>
      </c>
      <c r="J2990" s="75">
        <f t="shared" si="3"/>
        <v>17.22</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19.95</v>
      </c>
      <c r="I2991" s="75">
        <f t="shared" si="2"/>
        <v>5.7</v>
      </c>
      <c r="J2991" s="75">
        <f t="shared" si="3"/>
        <v>14.25</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26.88</v>
      </c>
      <c r="I2992" s="75">
        <f t="shared" si="2"/>
        <v>7.2</v>
      </c>
      <c r="J2992" s="75">
        <f t="shared" si="3"/>
        <v>19.68</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30</v>
      </c>
      <c r="I2993" s="75">
        <f t="shared" si="2"/>
        <v>7.5</v>
      </c>
      <c r="J2993" s="75">
        <f t="shared" si="3"/>
        <v>22.5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15</v>
      </c>
      <c r="I2994" s="75">
        <f t="shared" si="2"/>
        <v>4.5</v>
      </c>
      <c r="J2994" s="75">
        <f t="shared" si="3"/>
        <v>10.5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17.25</v>
      </c>
      <c r="I2995" s="75">
        <f t="shared" si="2"/>
        <v>4.5</v>
      </c>
      <c r="J2995" s="75">
        <f t="shared" si="3"/>
        <v>12.75</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27</v>
      </c>
      <c r="I2996" s="75">
        <f t="shared" si="2"/>
        <v>8.1</v>
      </c>
      <c r="J2996" s="75">
        <f t="shared" si="3"/>
        <v>18.9</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12.6</v>
      </c>
      <c r="I2997" s="75">
        <f t="shared" si="2"/>
        <v>3.6</v>
      </c>
      <c r="J2997" s="75">
        <f t="shared" si="3"/>
        <v>9</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5.75</v>
      </c>
      <c r="I2998" s="75">
        <f t="shared" si="2"/>
        <v>1.5</v>
      </c>
      <c r="J2998" s="75">
        <f t="shared" si="3"/>
        <v>4.25</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25.3</v>
      </c>
      <c r="I2999" s="75">
        <f t="shared" si="2"/>
        <v>6.6</v>
      </c>
      <c r="J2999" s="75">
        <f t="shared" si="3"/>
        <v>18.7</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12.1</v>
      </c>
      <c r="I3000" s="75">
        <f t="shared" si="2"/>
        <v>3.3</v>
      </c>
      <c r="J3000" s="75">
        <f t="shared" si="3"/>
        <v>8.8</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30.24</v>
      </c>
      <c r="I3001" s="75">
        <f t="shared" si="2"/>
        <v>8.1</v>
      </c>
      <c r="J3001" s="75">
        <f t="shared" si="3"/>
        <v>22.14</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17.85</v>
      </c>
      <c r="I3002" s="75">
        <f t="shared" si="2"/>
        <v>5.1</v>
      </c>
      <c r="J3002" s="75">
        <f t="shared" si="3"/>
        <v>12.75</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25.76</v>
      </c>
      <c r="I3003" s="75">
        <f t="shared" si="2"/>
        <v>6.9</v>
      </c>
      <c r="J3003" s="75">
        <f t="shared" si="3"/>
        <v>18.86</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23</v>
      </c>
      <c r="I3004" s="75">
        <f t="shared" si="2"/>
        <v>6</v>
      </c>
      <c r="J3004" s="75">
        <f t="shared" si="3"/>
        <v>17</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15.68</v>
      </c>
      <c r="I3005" s="75">
        <f t="shared" si="2"/>
        <v>4.2</v>
      </c>
      <c r="J3005" s="75">
        <f t="shared" si="3"/>
        <v>11.48</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16.5</v>
      </c>
      <c r="I3006" s="75">
        <f t="shared" si="2"/>
        <v>4.5</v>
      </c>
      <c r="J3006" s="75">
        <f t="shared" si="3"/>
        <v>12</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25.2</v>
      </c>
      <c r="I3007" s="75">
        <f t="shared" si="2"/>
        <v>6.3</v>
      </c>
      <c r="J3007" s="75">
        <f t="shared" si="3"/>
        <v>18.9</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4.8</v>
      </c>
      <c r="I3008" s="75">
        <f t="shared" si="2"/>
        <v>1.2</v>
      </c>
      <c r="J3008" s="75">
        <f t="shared" si="3"/>
        <v>3.6</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14.95</v>
      </c>
      <c r="I3009" s="75">
        <f t="shared" si="2"/>
        <v>3.9</v>
      </c>
      <c r="J3009" s="75">
        <f t="shared" si="3"/>
        <v>11.05</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25.76</v>
      </c>
      <c r="I3010" s="75">
        <f t="shared" si="2"/>
        <v>6.9</v>
      </c>
      <c r="J3010" s="75">
        <f t="shared" si="3"/>
        <v>18.86</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7.35</v>
      </c>
      <c r="I3011" s="75">
        <f t="shared" si="2"/>
        <v>2.1</v>
      </c>
      <c r="J3011" s="75">
        <f t="shared" si="3"/>
        <v>5.25</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14.4</v>
      </c>
      <c r="I3012" s="75">
        <f t="shared" si="2"/>
        <v>3.6</v>
      </c>
      <c r="J3012" s="75">
        <f t="shared" si="3"/>
        <v>10.8</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21.24</v>
      </c>
      <c r="I3013" s="75">
        <f t="shared" si="2"/>
        <v>5.4</v>
      </c>
      <c r="J3013" s="75">
        <f t="shared" si="3"/>
        <v>15.84</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14.3</v>
      </c>
      <c r="I3014" s="75">
        <f t="shared" si="2"/>
        <v>3.9</v>
      </c>
      <c r="J3014" s="75">
        <f t="shared" si="3"/>
        <v>10.4</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20.06</v>
      </c>
      <c r="I3015" s="75">
        <f t="shared" si="2"/>
        <v>5.1</v>
      </c>
      <c r="J3015" s="75">
        <f t="shared" si="3"/>
        <v>14.96</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30</v>
      </c>
      <c r="I3016" s="75">
        <f t="shared" si="2"/>
        <v>7.5</v>
      </c>
      <c r="J3016" s="75">
        <f t="shared" si="3"/>
        <v>22.5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29.4</v>
      </c>
      <c r="I3017" s="75">
        <f t="shared" si="2"/>
        <v>8.4</v>
      </c>
      <c r="J3017" s="75">
        <f t="shared" si="3"/>
        <v>21</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29.12</v>
      </c>
      <c r="I3018" s="75">
        <f t="shared" si="2"/>
        <v>7.8</v>
      </c>
      <c r="J3018" s="75">
        <f t="shared" si="3"/>
        <v>21.32</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22</v>
      </c>
      <c r="I3019" s="75">
        <f t="shared" si="2"/>
        <v>6</v>
      </c>
      <c r="J3019" s="75">
        <f t="shared" si="3"/>
        <v>16</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4.8</v>
      </c>
      <c r="I3020" s="75">
        <f t="shared" si="2"/>
        <v>1.2</v>
      </c>
      <c r="J3020" s="75">
        <f t="shared" si="3"/>
        <v>3.6</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33.6</v>
      </c>
      <c r="I3021" s="75">
        <f t="shared" si="2"/>
        <v>8.4</v>
      </c>
      <c r="J3021" s="75">
        <f t="shared" si="3"/>
        <v>25.2</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33.04</v>
      </c>
      <c r="I3022" s="75">
        <f t="shared" si="2"/>
        <v>8.4</v>
      </c>
      <c r="J3022" s="75">
        <f t="shared" si="3"/>
        <v>24.64</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528</v>
      </c>
      <c r="E3023" s="19" t="s">
        <v>500</v>
      </c>
      <c r="F3023" s="25" t="s">
        <v>521</v>
      </c>
      <c r="G3023" s="74">
        <v>0.05</v>
      </c>
      <c r="H3023" s="75">
        <f t="shared" si="1"/>
        <v>18.9</v>
      </c>
      <c r="I3023" s="75">
        <f t="shared" si="2"/>
        <v>5.4</v>
      </c>
      <c r="J3023" s="75">
        <f t="shared" si="3"/>
        <v>13.5</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19</v>
      </c>
      <c r="I3024" s="75">
        <f t="shared" si="2"/>
        <v>5.7</v>
      </c>
      <c r="J3024" s="75">
        <f t="shared" si="3"/>
        <v>13.3</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24</v>
      </c>
      <c r="I3025" s="75">
        <f t="shared" si="2"/>
        <v>6</v>
      </c>
      <c r="J3025" s="75">
        <f t="shared" si="3"/>
        <v>18</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28.8</v>
      </c>
      <c r="I3026" s="75">
        <f t="shared" si="2"/>
        <v>7.2</v>
      </c>
      <c r="J3026" s="75">
        <f t="shared" si="3"/>
        <v>21.6</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19.95</v>
      </c>
      <c r="I3027" s="75">
        <f t="shared" si="2"/>
        <v>5.7</v>
      </c>
      <c r="J3027" s="75">
        <f t="shared" si="3"/>
        <v>14.25</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24.78</v>
      </c>
      <c r="I3028" s="75">
        <f t="shared" si="2"/>
        <v>6.3</v>
      </c>
      <c r="J3028" s="75">
        <f t="shared" si="3"/>
        <v>18.48</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11.8</v>
      </c>
      <c r="I3029" s="75">
        <f t="shared" si="2"/>
        <v>3</v>
      </c>
      <c r="J3029" s="75">
        <f t="shared" si="3"/>
        <v>8.8</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10.62</v>
      </c>
      <c r="I3030" s="75">
        <f t="shared" si="2"/>
        <v>2.7</v>
      </c>
      <c r="J3030" s="75">
        <f t="shared" si="3"/>
        <v>7.92</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528</v>
      </c>
      <c r="E3031" s="19" t="s">
        <v>500</v>
      </c>
      <c r="F3031" s="25" t="s">
        <v>501</v>
      </c>
      <c r="G3031" s="74">
        <v>0.12</v>
      </c>
      <c r="H3031" s="75">
        <f t="shared" si="1"/>
        <v>29.12</v>
      </c>
      <c r="I3031" s="75">
        <f t="shared" si="2"/>
        <v>7.8</v>
      </c>
      <c r="J3031" s="75">
        <f t="shared" si="3"/>
        <v>21.32</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15.68</v>
      </c>
      <c r="I3032" s="75">
        <f t="shared" si="2"/>
        <v>4.2</v>
      </c>
      <c r="J3032" s="75">
        <f t="shared" si="3"/>
        <v>11.48</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23</v>
      </c>
      <c r="I3033" s="75">
        <f t="shared" si="2"/>
        <v>6</v>
      </c>
      <c r="J3033" s="75">
        <f t="shared" si="3"/>
        <v>17</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20.4</v>
      </c>
      <c r="I3034" s="75">
        <f t="shared" si="2"/>
        <v>5.1</v>
      </c>
      <c r="J3034" s="75">
        <f t="shared" si="3"/>
        <v>15.3</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22.4</v>
      </c>
      <c r="I3035" s="75">
        <f t="shared" si="2"/>
        <v>6</v>
      </c>
      <c r="J3035" s="75">
        <f t="shared" si="3"/>
        <v>16.4</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8.4</v>
      </c>
      <c r="I3036" s="75">
        <f t="shared" si="2"/>
        <v>2.4</v>
      </c>
      <c r="J3036" s="75">
        <f t="shared" si="3"/>
        <v>6</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19</v>
      </c>
      <c r="I3037" s="75">
        <f t="shared" si="2"/>
        <v>5.7</v>
      </c>
      <c r="J3037" s="75">
        <f t="shared" si="3"/>
        <v>13.3</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30.8</v>
      </c>
      <c r="I3038" s="75">
        <f t="shared" si="2"/>
        <v>8.4</v>
      </c>
      <c r="J3038" s="75">
        <f t="shared" si="3"/>
        <v>22.4</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5.75</v>
      </c>
      <c r="I3039" s="75">
        <f t="shared" si="2"/>
        <v>1.5</v>
      </c>
      <c r="J3039" s="75">
        <f t="shared" si="3"/>
        <v>4.25</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23.1</v>
      </c>
      <c r="I3040" s="75">
        <f t="shared" si="2"/>
        <v>6.6</v>
      </c>
      <c r="J3040" s="75">
        <f t="shared" si="3"/>
        <v>16.5</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12.6</v>
      </c>
      <c r="I3041" s="75">
        <f t="shared" si="2"/>
        <v>3.6</v>
      </c>
      <c r="J3041" s="75">
        <f t="shared" si="3"/>
        <v>9</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7</v>
      </c>
      <c r="I3042" s="75">
        <f t="shared" si="2"/>
        <v>2.1</v>
      </c>
      <c r="J3042" s="75">
        <f t="shared" si="3"/>
        <v>4.9</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10.35</v>
      </c>
      <c r="I3043" s="75">
        <f t="shared" si="2"/>
        <v>2.7</v>
      </c>
      <c r="J3043" s="75">
        <f t="shared" si="3"/>
        <v>7.65</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29.7</v>
      </c>
      <c r="I3044" s="75">
        <f t="shared" si="2"/>
        <v>8.1</v>
      </c>
      <c r="J3044" s="75">
        <f t="shared" si="3"/>
        <v>21.6</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27.5</v>
      </c>
      <c r="I3045" s="75">
        <f t="shared" si="2"/>
        <v>7.5</v>
      </c>
      <c r="J3045" s="75">
        <f t="shared" si="3"/>
        <v>20</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19</v>
      </c>
      <c r="I3046" s="75">
        <f t="shared" si="2"/>
        <v>5.7</v>
      </c>
      <c r="J3046" s="75">
        <f t="shared" si="3"/>
        <v>13.3</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14.4</v>
      </c>
      <c r="I3047" s="75">
        <f t="shared" si="2"/>
        <v>3.6</v>
      </c>
      <c r="J3047" s="75">
        <f t="shared" si="3"/>
        <v>10.8</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13.8</v>
      </c>
      <c r="I3048" s="75">
        <f t="shared" si="2"/>
        <v>3.6</v>
      </c>
      <c r="J3048" s="75">
        <f t="shared" si="3"/>
        <v>10.2</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9</v>
      </c>
      <c r="I3049" s="75">
        <f t="shared" si="2"/>
        <v>2.7</v>
      </c>
      <c r="J3049" s="75">
        <f t="shared" si="3"/>
        <v>6.3</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8.8</v>
      </c>
      <c r="I3050" s="75">
        <f t="shared" si="2"/>
        <v>2.4</v>
      </c>
      <c r="J3050" s="75">
        <f t="shared" si="3"/>
        <v>6.4</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29.12</v>
      </c>
      <c r="I3051" s="75">
        <f t="shared" si="2"/>
        <v>7.8</v>
      </c>
      <c r="J3051" s="75">
        <f t="shared" si="3"/>
        <v>21.32</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14.16</v>
      </c>
      <c r="I3052" s="75">
        <f t="shared" si="2"/>
        <v>3.6</v>
      </c>
      <c r="J3052" s="75">
        <f t="shared" si="3"/>
        <v>10.56</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6.6</v>
      </c>
      <c r="I3053" s="75">
        <f t="shared" si="2"/>
        <v>1.8</v>
      </c>
      <c r="J3053" s="75">
        <f t="shared" si="3"/>
        <v>4.8</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19</v>
      </c>
      <c r="I3054" s="75">
        <f t="shared" si="2"/>
        <v>5.7</v>
      </c>
      <c r="J3054" s="75">
        <f t="shared" si="3"/>
        <v>13.3</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24.15</v>
      </c>
      <c r="I3055" s="75">
        <f t="shared" si="2"/>
        <v>6.3</v>
      </c>
      <c r="J3055" s="75">
        <f t="shared" si="3"/>
        <v>17.85</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8.96</v>
      </c>
      <c r="I3056" s="75">
        <f t="shared" si="2"/>
        <v>2.4</v>
      </c>
      <c r="J3056" s="75">
        <f t="shared" si="3"/>
        <v>6.56</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4.72</v>
      </c>
      <c r="I3057" s="75">
        <f t="shared" si="2"/>
        <v>1.2</v>
      </c>
      <c r="J3057" s="75">
        <f t="shared" si="3"/>
        <v>3.52</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25.2</v>
      </c>
      <c r="I3058" s="75">
        <f t="shared" si="2"/>
        <v>6.3</v>
      </c>
      <c r="J3058" s="75">
        <f t="shared" si="3"/>
        <v>18.9</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29.5</v>
      </c>
      <c r="I3059" s="75">
        <f t="shared" si="2"/>
        <v>7.5</v>
      </c>
      <c r="J3059" s="75">
        <f t="shared" si="3"/>
        <v>22</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29.7</v>
      </c>
      <c r="I3060" s="75">
        <f t="shared" si="2"/>
        <v>8.1</v>
      </c>
      <c r="J3060" s="75">
        <f t="shared" si="3"/>
        <v>21.6</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19.2</v>
      </c>
      <c r="I3061" s="75">
        <f t="shared" si="2"/>
        <v>4.8</v>
      </c>
      <c r="J3061" s="75">
        <f t="shared" si="3"/>
        <v>14.4</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17.7</v>
      </c>
      <c r="I3062" s="75">
        <f t="shared" si="2"/>
        <v>4.5</v>
      </c>
      <c r="J3062" s="75">
        <f t="shared" si="3"/>
        <v>13.2</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14.7</v>
      </c>
      <c r="I3063" s="75">
        <f t="shared" si="2"/>
        <v>4.2</v>
      </c>
      <c r="J3063" s="75">
        <f t="shared" si="3"/>
        <v>10.5</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20</v>
      </c>
      <c r="I3064" s="75">
        <f t="shared" si="2"/>
        <v>6</v>
      </c>
      <c r="J3064" s="75">
        <f t="shared" si="3"/>
        <v>14</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29.12</v>
      </c>
      <c r="I3065" s="75">
        <f t="shared" si="2"/>
        <v>7.8</v>
      </c>
      <c r="J3065" s="75">
        <f t="shared" si="3"/>
        <v>21.32</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28.6</v>
      </c>
      <c r="I3066" s="75">
        <f t="shared" si="2"/>
        <v>7.8</v>
      </c>
      <c r="J3066" s="75">
        <f t="shared" si="3"/>
        <v>20.8</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6.9</v>
      </c>
      <c r="I3067" s="75">
        <f t="shared" si="2"/>
        <v>1.8</v>
      </c>
      <c r="J3067" s="75">
        <f t="shared" si="3"/>
        <v>5.1</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17.25</v>
      </c>
      <c r="I3068" s="75">
        <f t="shared" si="2"/>
        <v>4.5</v>
      </c>
      <c r="J3068" s="75">
        <f t="shared" si="3"/>
        <v>12.75</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15.34</v>
      </c>
      <c r="I3069" s="75">
        <f t="shared" si="2"/>
        <v>3.9</v>
      </c>
      <c r="J3069" s="75">
        <f t="shared" si="3"/>
        <v>11.44</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28</v>
      </c>
      <c r="I3070" s="75">
        <f t="shared" si="2"/>
        <v>7.5</v>
      </c>
      <c r="J3070" s="75">
        <f t="shared" si="3"/>
        <v>20.5</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22.05</v>
      </c>
      <c r="I3071" s="75">
        <f t="shared" si="2"/>
        <v>6.3</v>
      </c>
      <c r="J3071" s="75">
        <f t="shared" si="3"/>
        <v>15.75</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30</v>
      </c>
      <c r="I3072" s="75">
        <f t="shared" si="2"/>
        <v>7.5</v>
      </c>
      <c r="J3072" s="75">
        <f t="shared" si="3"/>
        <v>22.5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8.96</v>
      </c>
      <c r="I3073" s="75">
        <f t="shared" si="2"/>
        <v>2.4</v>
      </c>
      <c r="J3073" s="75">
        <f t="shared" si="3"/>
        <v>6.56</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19.8</v>
      </c>
      <c r="I3074" s="75">
        <f t="shared" si="2"/>
        <v>5.4</v>
      </c>
      <c r="J3074" s="75">
        <f t="shared" si="3"/>
        <v>14.4</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14.56</v>
      </c>
      <c r="I3075" s="75">
        <f t="shared" si="2"/>
        <v>3.9</v>
      </c>
      <c r="J3075" s="75">
        <f t="shared" si="3"/>
        <v>10.66</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17.25</v>
      </c>
      <c r="I3076" s="75">
        <f t="shared" si="2"/>
        <v>4.5</v>
      </c>
      <c r="J3076" s="75">
        <f t="shared" si="3"/>
        <v>12.75</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8.4</v>
      </c>
      <c r="I3077" s="75">
        <f t="shared" si="2"/>
        <v>2.1</v>
      </c>
      <c r="J3077" s="75">
        <f t="shared" si="3"/>
        <v>6.3</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26.4</v>
      </c>
      <c r="I3078" s="75">
        <f t="shared" si="2"/>
        <v>6.6</v>
      </c>
      <c r="J3078" s="75">
        <f t="shared" si="3"/>
        <v>19.8</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28.8</v>
      </c>
      <c r="I3079" s="75">
        <f t="shared" si="2"/>
        <v>7.2</v>
      </c>
      <c r="J3079" s="75">
        <f t="shared" si="3"/>
        <v>21.6</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10.5</v>
      </c>
      <c r="I3080" s="75">
        <f t="shared" si="2"/>
        <v>3</v>
      </c>
      <c r="J3080" s="75">
        <f t="shared" si="3"/>
        <v>7.5</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27.3</v>
      </c>
      <c r="I3081" s="75">
        <f t="shared" si="2"/>
        <v>7.8</v>
      </c>
      <c r="J3081" s="75">
        <f t="shared" si="3"/>
        <v>19.5</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16.8</v>
      </c>
      <c r="I3082" s="75">
        <f t="shared" si="2"/>
        <v>4.8</v>
      </c>
      <c r="J3082" s="75">
        <f t="shared" si="3"/>
        <v>12</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528</v>
      </c>
      <c r="E3083" s="19" t="s">
        <v>500</v>
      </c>
      <c r="F3083" s="25" t="s">
        <v>521</v>
      </c>
      <c r="G3083" s="74">
        <v>0.12</v>
      </c>
      <c r="H3083" s="75">
        <f t="shared" si="1"/>
        <v>28</v>
      </c>
      <c r="I3083" s="75">
        <f t="shared" si="2"/>
        <v>7.5</v>
      </c>
      <c r="J3083" s="75">
        <f t="shared" si="3"/>
        <v>20.5</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29.5</v>
      </c>
      <c r="I3084" s="75">
        <f t="shared" si="2"/>
        <v>7.5</v>
      </c>
      <c r="J3084" s="75">
        <f t="shared" si="3"/>
        <v>22</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30.68</v>
      </c>
      <c r="I3085" s="75">
        <f t="shared" si="2"/>
        <v>7.8</v>
      </c>
      <c r="J3085" s="75">
        <f t="shared" si="3"/>
        <v>22.88</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7.35</v>
      </c>
      <c r="I3086" s="75">
        <f t="shared" si="2"/>
        <v>2.1</v>
      </c>
      <c r="J3086" s="75">
        <f t="shared" si="3"/>
        <v>5.25</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11.2</v>
      </c>
      <c r="I3087" s="75">
        <f t="shared" si="2"/>
        <v>3</v>
      </c>
      <c r="J3087" s="75">
        <f t="shared" si="3"/>
        <v>8.2</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16.52</v>
      </c>
      <c r="I3088" s="75">
        <f t="shared" si="2"/>
        <v>4.2</v>
      </c>
      <c r="J3088" s="75">
        <f t="shared" si="3"/>
        <v>12.32</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18.9</v>
      </c>
      <c r="I3089" s="75">
        <f t="shared" si="2"/>
        <v>5.4</v>
      </c>
      <c r="J3089" s="75">
        <f t="shared" si="3"/>
        <v>13.5</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23.6</v>
      </c>
      <c r="I3090" s="75">
        <f t="shared" si="2"/>
        <v>6</v>
      </c>
      <c r="J3090" s="75">
        <f t="shared" si="3"/>
        <v>17.6</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12.32</v>
      </c>
      <c r="I3091" s="75">
        <f t="shared" si="2"/>
        <v>3.3</v>
      </c>
      <c r="J3091" s="75">
        <f t="shared" si="3"/>
        <v>9.02</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10.62</v>
      </c>
      <c r="I3092" s="75">
        <f t="shared" si="2"/>
        <v>2.7</v>
      </c>
      <c r="J3092" s="75">
        <f t="shared" si="3"/>
        <v>7.92</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17</v>
      </c>
      <c r="I3093" s="75">
        <f t="shared" si="2"/>
        <v>5.1</v>
      </c>
      <c r="J3093" s="75">
        <f t="shared" si="3"/>
        <v>11.9</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6.3</v>
      </c>
      <c r="I3094" s="75">
        <f t="shared" si="2"/>
        <v>1.8</v>
      </c>
      <c r="J3094" s="75">
        <f t="shared" si="3"/>
        <v>4.5</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21</v>
      </c>
      <c r="I3095" s="75">
        <f t="shared" si="2"/>
        <v>6</v>
      </c>
      <c r="J3095" s="75">
        <f t="shared" si="3"/>
        <v>15</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17</v>
      </c>
      <c r="I3096" s="75">
        <f t="shared" si="2"/>
        <v>5.1</v>
      </c>
      <c r="J3096" s="75">
        <f t="shared" si="3"/>
        <v>11.9</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23.6</v>
      </c>
      <c r="I3097" s="75">
        <f t="shared" si="2"/>
        <v>6</v>
      </c>
      <c r="J3097" s="75">
        <f t="shared" si="3"/>
        <v>17.6</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27.6</v>
      </c>
      <c r="I3098" s="75">
        <f t="shared" si="2"/>
        <v>7.2</v>
      </c>
      <c r="J3098" s="75">
        <f t="shared" si="3"/>
        <v>20.4</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18.88</v>
      </c>
      <c r="I3099" s="75">
        <f t="shared" si="2"/>
        <v>4.8</v>
      </c>
      <c r="J3099" s="75">
        <f t="shared" si="3"/>
        <v>14.08</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6</v>
      </c>
      <c r="I3100" s="75">
        <f t="shared" si="2"/>
        <v>1.8</v>
      </c>
      <c r="J3100" s="75">
        <f t="shared" si="3"/>
        <v>4.2</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13.8</v>
      </c>
      <c r="I3101" s="75">
        <f t="shared" si="2"/>
        <v>3.6</v>
      </c>
      <c r="J3101" s="75">
        <f t="shared" si="3"/>
        <v>10.2</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13.2</v>
      </c>
      <c r="I3102" s="75">
        <f t="shared" si="2"/>
        <v>3.6</v>
      </c>
      <c r="J3102" s="75">
        <f t="shared" si="3"/>
        <v>9.6</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11.5</v>
      </c>
      <c r="I3103" s="75">
        <f t="shared" si="2"/>
        <v>3</v>
      </c>
      <c r="J3103" s="75">
        <f t="shared" si="3"/>
        <v>8.5</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22</v>
      </c>
      <c r="I3104" s="75">
        <f t="shared" si="2"/>
        <v>6</v>
      </c>
      <c r="J3104" s="75">
        <f t="shared" si="3"/>
        <v>16</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16.5</v>
      </c>
      <c r="I3105" s="75">
        <f t="shared" si="2"/>
        <v>4.5</v>
      </c>
      <c r="J3105" s="75">
        <f t="shared" si="3"/>
        <v>12</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12.1</v>
      </c>
      <c r="I3106" s="75">
        <f t="shared" si="2"/>
        <v>3.3</v>
      </c>
      <c r="J3106" s="75">
        <f t="shared" si="3"/>
        <v>8.8</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16.52</v>
      </c>
      <c r="I3107" s="75">
        <f t="shared" si="2"/>
        <v>4.2</v>
      </c>
      <c r="J3107" s="75">
        <f t="shared" si="3"/>
        <v>12.32</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13.65</v>
      </c>
      <c r="I3108" s="75">
        <f t="shared" si="2"/>
        <v>3.9</v>
      </c>
      <c r="J3108" s="75">
        <f t="shared" si="3"/>
        <v>9.75</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4.6</v>
      </c>
      <c r="I3109" s="75">
        <f t="shared" si="2"/>
        <v>1.2</v>
      </c>
      <c r="J3109" s="75">
        <f t="shared" si="3"/>
        <v>3.4</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5.9</v>
      </c>
      <c r="I3110" s="75">
        <f t="shared" si="2"/>
        <v>1.5</v>
      </c>
      <c r="J3110" s="75">
        <f t="shared" si="3"/>
        <v>4.4</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31.2</v>
      </c>
      <c r="I3111" s="75">
        <f t="shared" si="2"/>
        <v>7.8</v>
      </c>
      <c r="J3111" s="75">
        <f t="shared" si="3"/>
        <v>23.4</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12.98</v>
      </c>
      <c r="I3112" s="75">
        <f t="shared" si="2"/>
        <v>3.3</v>
      </c>
      <c r="J3112" s="75">
        <f t="shared" si="3"/>
        <v>9.68</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27.14</v>
      </c>
      <c r="I3113" s="75">
        <f t="shared" si="2"/>
        <v>6.9</v>
      </c>
      <c r="J3113" s="75">
        <f t="shared" si="3"/>
        <v>20.24</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22</v>
      </c>
      <c r="I3114" s="75">
        <f t="shared" si="2"/>
        <v>6</v>
      </c>
      <c r="J3114" s="75">
        <f t="shared" si="3"/>
        <v>16</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26</v>
      </c>
      <c r="I3115" s="75">
        <f t="shared" si="2"/>
        <v>7.8</v>
      </c>
      <c r="J3115" s="75">
        <f t="shared" si="3"/>
        <v>18.2</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28.32</v>
      </c>
      <c r="I3116" s="75">
        <f t="shared" si="2"/>
        <v>7.2</v>
      </c>
      <c r="J3116" s="75">
        <f t="shared" si="3"/>
        <v>21.12</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24.78</v>
      </c>
      <c r="I3117" s="75">
        <f t="shared" si="2"/>
        <v>6.3</v>
      </c>
      <c r="J3117" s="75">
        <f t="shared" si="3"/>
        <v>18.48</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5</v>
      </c>
      <c r="I3118" s="75">
        <f t="shared" si="2"/>
        <v>1.5</v>
      </c>
      <c r="J3118" s="75">
        <f t="shared" si="3"/>
        <v>3.5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7.7</v>
      </c>
      <c r="I3119" s="75">
        <f t="shared" si="2"/>
        <v>2.1</v>
      </c>
      <c r="J3119" s="75">
        <f t="shared" si="3"/>
        <v>5.6</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16.8</v>
      </c>
      <c r="I3120" s="75">
        <f t="shared" si="2"/>
        <v>4.5</v>
      </c>
      <c r="J3120" s="75">
        <f t="shared" si="3"/>
        <v>12.3</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15</v>
      </c>
      <c r="I3121" s="75">
        <f t="shared" si="2"/>
        <v>4.5</v>
      </c>
      <c r="J3121" s="75">
        <f t="shared" si="3"/>
        <v>10.5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25.2</v>
      </c>
      <c r="I3122" s="75">
        <f t="shared" si="2"/>
        <v>7.2</v>
      </c>
      <c r="J3122" s="75">
        <f t="shared" si="3"/>
        <v>18</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13.65</v>
      </c>
      <c r="I3123" s="75">
        <f t="shared" si="2"/>
        <v>3.9</v>
      </c>
      <c r="J3123" s="75">
        <f t="shared" si="3"/>
        <v>9.75</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29.9</v>
      </c>
      <c r="I3124" s="75">
        <f t="shared" si="2"/>
        <v>7.8</v>
      </c>
      <c r="J3124" s="75">
        <f t="shared" si="3"/>
        <v>22.1</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10.08</v>
      </c>
      <c r="I3125" s="75">
        <f t="shared" si="2"/>
        <v>2.7</v>
      </c>
      <c r="J3125" s="75">
        <f t="shared" si="3"/>
        <v>7.38</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24.2</v>
      </c>
      <c r="I3126" s="75">
        <f t="shared" si="2"/>
        <v>6.6</v>
      </c>
      <c r="J3126" s="75">
        <f t="shared" si="3"/>
        <v>17.6</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31.86</v>
      </c>
      <c r="I3127" s="75">
        <f t="shared" si="2"/>
        <v>8.1</v>
      </c>
      <c r="J3127" s="75">
        <f t="shared" si="3"/>
        <v>23.76</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14.95</v>
      </c>
      <c r="I3128" s="75">
        <f t="shared" si="2"/>
        <v>3.9</v>
      </c>
      <c r="J3128" s="75">
        <f t="shared" si="3"/>
        <v>11.05</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13</v>
      </c>
      <c r="I3129" s="75">
        <f t="shared" si="2"/>
        <v>3.9</v>
      </c>
      <c r="J3129" s="75">
        <f t="shared" si="3"/>
        <v>9.1</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13</v>
      </c>
      <c r="I3130" s="75">
        <f t="shared" si="2"/>
        <v>3.9</v>
      </c>
      <c r="J3130" s="75">
        <f t="shared" si="3"/>
        <v>9.1</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17</v>
      </c>
      <c r="I3131" s="75">
        <f t="shared" si="2"/>
        <v>5.1</v>
      </c>
      <c r="J3131" s="75">
        <f t="shared" si="3"/>
        <v>11.9</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25.2</v>
      </c>
      <c r="I3132" s="75">
        <f t="shared" si="2"/>
        <v>6.3</v>
      </c>
      <c r="J3132" s="75">
        <f t="shared" si="3"/>
        <v>18.9</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10.5</v>
      </c>
      <c r="I3133" s="75">
        <f t="shared" si="2"/>
        <v>3</v>
      </c>
      <c r="J3133" s="75">
        <f t="shared" si="3"/>
        <v>7.5</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15.34</v>
      </c>
      <c r="I3134" s="75">
        <f t="shared" si="2"/>
        <v>3.9</v>
      </c>
      <c r="J3134" s="75">
        <f t="shared" si="3"/>
        <v>11.44</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16</v>
      </c>
      <c r="I3135" s="75">
        <f t="shared" si="2"/>
        <v>4.8</v>
      </c>
      <c r="J3135" s="75">
        <f t="shared" si="3"/>
        <v>11.2</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23.6</v>
      </c>
      <c r="I3136" s="75">
        <f t="shared" si="2"/>
        <v>6</v>
      </c>
      <c r="J3136" s="75">
        <f t="shared" si="3"/>
        <v>17.6</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5.25</v>
      </c>
      <c r="I3137" s="75">
        <f t="shared" si="2"/>
        <v>1.5</v>
      </c>
      <c r="J3137" s="75">
        <f t="shared" si="3"/>
        <v>3.75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10.35</v>
      </c>
      <c r="I3138" s="75">
        <f t="shared" si="2"/>
        <v>2.7</v>
      </c>
      <c r="J3138" s="75">
        <f t="shared" si="3"/>
        <v>7.65</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5.6</v>
      </c>
      <c r="I3139" s="75">
        <f t="shared" si="2"/>
        <v>1.5</v>
      </c>
      <c r="J3139" s="75">
        <f t="shared" si="3"/>
        <v>4.1</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29.5</v>
      </c>
      <c r="I3140" s="75">
        <f t="shared" si="2"/>
        <v>7.5</v>
      </c>
      <c r="J3140" s="75">
        <f t="shared" si="3"/>
        <v>22</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10.62</v>
      </c>
      <c r="I3141" s="75">
        <f t="shared" si="2"/>
        <v>2.7</v>
      </c>
      <c r="J3141" s="75">
        <f t="shared" si="3"/>
        <v>7.92</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13</v>
      </c>
      <c r="I3142" s="75">
        <f t="shared" si="2"/>
        <v>3.9</v>
      </c>
      <c r="J3142" s="75">
        <f t="shared" si="3"/>
        <v>9.1</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8.96</v>
      </c>
      <c r="I3143" s="75">
        <f t="shared" si="2"/>
        <v>2.4</v>
      </c>
      <c r="J3143" s="75">
        <f t="shared" si="3"/>
        <v>6.56</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11</v>
      </c>
      <c r="I3144" s="75">
        <f t="shared" si="2"/>
        <v>3.3</v>
      </c>
      <c r="J3144" s="75">
        <f t="shared" si="3"/>
        <v>7.7</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17.25</v>
      </c>
      <c r="I3145" s="75">
        <f t="shared" si="2"/>
        <v>4.5</v>
      </c>
      <c r="J3145" s="75">
        <f t="shared" si="3"/>
        <v>12.75</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10</v>
      </c>
      <c r="I3146" s="75">
        <f t="shared" si="2"/>
        <v>3</v>
      </c>
      <c r="J3146" s="75">
        <f t="shared" si="3"/>
        <v>7</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29.9</v>
      </c>
      <c r="I3147" s="75">
        <f t="shared" si="2"/>
        <v>7.8</v>
      </c>
      <c r="J3147" s="75">
        <f t="shared" si="3"/>
        <v>22.1</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5.5</v>
      </c>
      <c r="I3148" s="75">
        <f t="shared" si="2"/>
        <v>1.5</v>
      </c>
      <c r="J3148" s="75">
        <f t="shared" si="3"/>
        <v>4</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29.9</v>
      </c>
      <c r="I3149" s="75">
        <f t="shared" si="2"/>
        <v>7.8</v>
      </c>
      <c r="J3149" s="75">
        <f t="shared" si="3"/>
        <v>22.1</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22.05</v>
      </c>
      <c r="I3150" s="75">
        <f t="shared" si="2"/>
        <v>6.3</v>
      </c>
      <c r="J3150" s="75">
        <f t="shared" si="3"/>
        <v>15.75</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24.2</v>
      </c>
      <c r="I3151" s="75">
        <f t="shared" si="2"/>
        <v>6.6</v>
      </c>
      <c r="J3151" s="75">
        <f t="shared" si="3"/>
        <v>17.6</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8.05</v>
      </c>
      <c r="I3152" s="75">
        <f t="shared" si="2"/>
        <v>2.1</v>
      </c>
      <c r="J3152" s="75">
        <f t="shared" si="3"/>
        <v>5.95</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26.4</v>
      </c>
      <c r="I3153" s="75">
        <f t="shared" si="2"/>
        <v>6.6</v>
      </c>
      <c r="J3153" s="75">
        <f t="shared" si="3"/>
        <v>19.8</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23</v>
      </c>
      <c r="I3154" s="75">
        <f t="shared" si="2"/>
        <v>6</v>
      </c>
      <c r="J3154" s="75">
        <f t="shared" si="3"/>
        <v>17</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15.75</v>
      </c>
      <c r="I3155" s="75">
        <f t="shared" si="2"/>
        <v>4.5</v>
      </c>
      <c r="J3155" s="75">
        <f t="shared" si="3"/>
        <v>11.25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13.8</v>
      </c>
      <c r="I3156" s="75">
        <f t="shared" si="2"/>
        <v>3.6</v>
      </c>
      <c r="J3156" s="75">
        <f t="shared" si="3"/>
        <v>10.2</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30.24</v>
      </c>
      <c r="I3157" s="75">
        <f t="shared" si="2"/>
        <v>8.1</v>
      </c>
      <c r="J3157" s="75">
        <f t="shared" si="3"/>
        <v>22.14</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10.8</v>
      </c>
      <c r="I3158" s="75">
        <f t="shared" si="2"/>
        <v>2.7</v>
      </c>
      <c r="J3158" s="75">
        <f t="shared" si="3"/>
        <v>8.1</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24.15</v>
      </c>
      <c r="I3159" s="75">
        <f t="shared" si="2"/>
        <v>6.3</v>
      </c>
      <c r="J3159" s="75">
        <f t="shared" si="3"/>
        <v>17.85</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17.92</v>
      </c>
      <c r="I3160" s="75">
        <f t="shared" si="2"/>
        <v>4.8</v>
      </c>
      <c r="J3160" s="75">
        <f t="shared" si="3"/>
        <v>13.12</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12.98</v>
      </c>
      <c r="I3161" s="75">
        <f t="shared" si="2"/>
        <v>3.3</v>
      </c>
      <c r="J3161" s="75">
        <f t="shared" si="3"/>
        <v>9.68</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18</v>
      </c>
      <c r="I3162" s="75">
        <f t="shared" si="2"/>
        <v>5.4</v>
      </c>
      <c r="J3162" s="75">
        <f t="shared" si="3"/>
        <v>12.6</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10.62</v>
      </c>
      <c r="I3163" s="75">
        <f t="shared" si="2"/>
        <v>2.7</v>
      </c>
      <c r="J3163" s="75">
        <f t="shared" si="3"/>
        <v>7.92</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29.4</v>
      </c>
      <c r="I3164" s="75">
        <f t="shared" si="2"/>
        <v>8.4</v>
      </c>
      <c r="J3164" s="75">
        <f t="shared" si="3"/>
        <v>21</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31.2</v>
      </c>
      <c r="I3165" s="75">
        <f t="shared" si="2"/>
        <v>7.8</v>
      </c>
      <c r="J3165" s="75">
        <f t="shared" si="3"/>
        <v>23.4</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9.9</v>
      </c>
      <c r="I3166" s="75">
        <f t="shared" si="2"/>
        <v>2.7</v>
      </c>
      <c r="J3166" s="75">
        <f t="shared" si="3"/>
        <v>7.2</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9.2</v>
      </c>
      <c r="I3167" s="75">
        <f t="shared" si="2"/>
        <v>2.4</v>
      </c>
      <c r="J3167" s="75">
        <f t="shared" si="3"/>
        <v>6.8</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4.6</v>
      </c>
      <c r="I3168" s="75">
        <f t="shared" si="2"/>
        <v>1.2</v>
      </c>
      <c r="J3168" s="75">
        <f t="shared" si="3"/>
        <v>3.4</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28</v>
      </c>
      <c r="I3169" s="75">
        <f t="shared" si="2"/>
        <v>8.4</v>
      </c>
      <c r="J3169" s="75">
        <f t="shared" si="3"/>
        <v>19.6</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528</v>
      </c>
      <c r="E3170" s="19" t="s">
        <v>500</v>
      </c>
      <c r="F3170" s="25" t="s">
        <v>521</v>
      </c>
      <c r="G3170" s="74">
        <v>0.2</v>
      </c>
      <c r="H3170" s="75">
        <f t="shared" si="1"/>
        <v>27.6</v>
      </c>
      <c r="I3170" s="75">
        <f t="shared" si="2"/>
        <v>6.9</v>
      </c>
      <c r="J3170" s="75">
        <f t="shared" si="3"/>
        <v>20.7</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32.4</v>
      </c>
      <c r="I3171" s="75">
        <f t="shared" si="2"/>
        <v>8.1</v>
      </c>
      <c r="J3171" s="75">
        <f t="shared" si="3"/>
        <v>24.3</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4</v>
      </c>
      <c r="I3172" s="75">
        <f t="shared" si="2"/>
        <v>1.2</v>
      </c>
      <c r="J3172" s="75">
        <f t="shared" si="3"/>
        <v>2.8</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4.72</v>
      </c>
      <c r="I3173" s="75">
        <f t="shared" si="2"/>
        <v>1.2</v>
      </c>
      <c r="J3173" s="75">
        <f t="shared" si="3"/>
        <v>3.52</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31.36</v>
      </c>
      <c r="I3174" s="75">
        <f t="shared" si="2"/>
        <v>8.4</v>
      </c>
      <c r="J3174" s="75">
        <f t="shared" si="3"/>
        <v>22.96</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15.6</v>
      </c>
      <c r="I3175" s="75">
        <f t="shared" si="2"/>
        <v>3.9</v>
      </c>
      <c r="J3175" s="75">
        <f t="shared" si="3"/>
        <v>11.7</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5.25</v>
      </c>
      <c r="I3176" s="75">
        <f t="shared" si="2"/>
        <v>1.5</v>
      </c>
      <c r="J3176" s="75">
        <f t="shared" si="3"/>
        <v>3.75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24.15</v>
      </c>
      <c r="I3177" s="75">
        <f t="shared" si="2"/>
        <v>6.9</v>
      </c>
      <c r="J3177" s="75">
        <f t="shared" si="3"/>
        <v>17.25</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15.4</v>
      </c>
      <c r="I3178" s="75">
        <f t="shared" si="2"/>
        <v>4.2</v>
      </c>
      <c r="J3178" s="75">
        <f t="shared" si="3"/>
        <v>11.2</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5.9</v>
      </c>
      <c r="I3179" s="75">
        <f t="shared" si="2"/>
        <v>1.5</v>
      </c>
      <c r="J3179" s="75">
        <f t="shared" si="3"/>
        <v>4.4</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5.75</v>
      </c>
      <c r="I3180" s="75">
        <f t="shared" si="2"/>
        <v>1.5</v>
      </c>
      <c r="J3180" s="75">
        <f t="shared" si="3"/>
        <v>4.25</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21.85</v>
      </c>
      <c r="I3181" s="75">
        <f t="shared" si="2"/>
        <v>5.7</v>
      </c>
      <c r="J3181" s="75">
        <f t="shared" si="3"/>
        <v>16.15</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14.4</v>
      </c>
      <c r="I3182" s="75">
        <f t="shared" si="2"/>
        <v>3.6</v>
      </c>
      <c r="J3182" s="75">
        <f t="shared" si="3"/>
        <v>10.8</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21.6</v>
      </c>
      <c r="I3183" s="75">
        <f t="shared" si="2"/>
        <v>5.4</v>
      </c>
      <c r="J3183" s="75">
        <f t="shared" si="3"/>
        <v>16.2</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7.7</v>
      </c>
      <c r="I3184" s="75">
        <f t="shared" si="2"/>
        <v>2.1</v>
      </c>
      <c r="J3184" s="75">
        <f t="shared" si="3"/>
        <v>5.6</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26.4</v>
      </c>
      <c r="I3185" s="75">
        <f t="shared" si="2"/>
        <v>6.6</v>
      </c>
      <c r="J3185" s="75">
        <f t="shared" si="3"/>
        <v>19.8</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15.68</v>
      </c>
      <c r="I3186" s="75">
        <f t="shared" si="2"/>
        <v>4.2</v>
      </c>
      <c r="J3186" s="75">
        <f t="shared" si="3"/>
        <v>11.48</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528</v>
      </c>
      <c r="E3187" s="19" t="s">
        <v>500</v>
      </c>
      <c r="F3187" s="25" t="s">
        <v>518</v>
      </c>
      <c r="G3187" s="74">
        <v>0.15</v>
      </c>
      <c r="H3187" s="75">
        <f t="shared" si="1"/>
        <v>28.75</v>
      </c>
      <c r="I3187" s="75">
        <f t="shared" si="2"/>
        <v>7.5</v>
      </c>
      <c r="J3187" s="75">
        <f t="shared" si="3"/>
        <v>21.25</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23</v>
      </c>
      <c r="I3188" s="75">
        <f t="shared" si="2"/>
        <v>6.9</v>
      </c>
      <c r="J3188" s="75">
        <f t="shared" si="3"/>
        <v>16.1</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26.4</v>
      </c>
      <c r="I3189" s="75">
        <f t="shared" si="2"/>
        <v>7.2</v>
      </c>
      <c r="J3189" s="75">
        <f t="shared" si="3"/>
        <v>19.2</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6.6</v>
      </c>
      <c r="I3190" s="75">
        <f t="shared" si="2"/>
        <v>1.8</v>
      </c>
      <c r="J3190" s="75">
        <f t="shared" si="3"/>
        <v>4.8</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22.8</v>
      </c>
      <c r="I3191" s="75">
        <f t="shared" si="2"/>
        <v>5.7</v>
      </c>
      <c r="J3191" s="75">
        <f t="shared" si="3"/>
        <v>17.1</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20.06</v>
      </c>
      <c r="I3192" s="75">
        <f t="shared" si="2"/>
        <v>5.1</v>
      </c>
      <c r="J3192" s="75">
        <f t="shared" si="3"/>
        <v>14.96</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17.92</v>
      </c>
      <c r="I3193" s="75">
        <f t="shared" si="2"/>
        <v>4.8</v>
      </c>
      <c r="J3193" s="75">
        <f t="shared" si="3"/>
        <v>13.12</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6.72</v>
      </c>
      <c r="I3194" s="75">
        <f t="shared" si="2"/>
        <v>1.8</v>
      </c>
      <c r="J3194" s="75">
        <f t="shared" si="3"/>
        <v>4.92</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24.64</v>
      </c>
      <c r="I3195" s="75">
        <f t="shared" si="2"/>
        <v>6.6</v>
      </c>
      <c r="J3195" s="75">
        <f t="shared" si="3"/>
        <v>18.04</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15</v>
      </c>
      <c r="I3196" s="75">
        <f t="shared" si="2"/>
        <v>4.5</v>
      </c>
      <c r="J3196" s="75">
        <f t="shared" si="3"/>
        <v>10.5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11.2</v>
      </c>
      <c r="I3197" s="75">
        <f t="shared" si="2"/>
        <v>3</v>
      </c>
      <c r="J3197" s="75">
        <f t="shared" si="3"/>
        <v>8.2</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31.05</v>
      </c>
      <c r="I3198" s="75">
        <f t="shared" si="2"/>
        <v>8.1</v>
      </c>
      <c r="J3198" s="75">
        <f t="shared" si="3"/>
        <v>22.95</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30.24</v>
      </c>
      <c r="I3199" s="75">
        <f t="shared" si="2"/>
        <v>8.1</v>
      </c>
      <c r="J3199" s="75">
        <f t="shared" si="3"/>
        <v>22.14</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12</v>
      </c>
      <c r="I3200" s="75">
        <f t="shared" si="2"/>
        <v>3.6</v>
      </c>
      <c r="J3200" s="75">
        <f t="shared" si="3"/>
        <v>8.4</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528</v>
      </c>
      <c r="E3201" s="19" t="s">
        <v>500</v>
      </c>
      <c r="F3201" s="25" t="s">
        <v>515</v>
      </c>
      <c r="G3201" s="74">
        <v>0.0</v>
      </c>
      <c r="H3201" s="75">
        <f t="shared" si="1"/>
        <v>19</v>
      </c>
      <c r="I3201" s="75">
        <f t="shared" si="2"/>
        <v>5.7</v>
      </c>
      <c r="J3201" s="75">
        <f t="shared" si="3"/>
        <v>13.3</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24.78</v>
      </c>
      <c r="I3202" s="75">
        <f t="shared" si="2"/>
        <v>6.3</v>
      </c>
      <c r="J3202" s="75">
        <f t="shared" si="3"/>
        <v>18.48</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6.6</v>
      </c>
      <c r="I3203" s="75">
        <f t="shared" si="2"/>
        <v>1.8</v>
      </c>
      <c r="J3203" s="75">
        <f t="shared" si="3"/>
        <v>4.8</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528</v>
      </c>
      <c r="E3204" s="19" t="s">
        <v>500</v>
      </c>
      <c r="F3204" s="25" t="s">
        <v>501</v>
      </c>
      <c r="G3204" s="74">
        <v>0.18</v>
      </c>
      <c r="H3204" s="75">
        <f t="shared" si="1"/>
        <v>31.86</v>
      </c>
      <c r="I3204" s="75">
        <f t="shared" si="2"/>
        <v>8.1</v>
      </c>
      <c r="J3204" s="75">
        <f t="shared" si="3"/>
        <v>23.76</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21</v>
      </c>
      <c r="I3205" s="75">
        <f t="shared" si="2"/>
        <v>6</v>
      </c>
      <c r="J3205" s="75">
        <f t="shared" si="3"/>
        <v>15</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16.5</v>
      </c>
      <c r="I3206" s="75">
        <f t="shared" si="2"/>
        <v>4.5</v>
      </c>
      <c r="J3206" s="75">
        <f t="shared" si="3"/>
        <v>12</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17.92</v>
      </c>
      <c r="I3207" s="75">
        <f t="shared" si="2"/>
        <v>4.8</v>
      </c>
      <c r="J3207" s="75">
        <f t="shared" si="3"/>
        <v>13.12</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15.4</v>
      </c>
      <c r="I3208" s="75">
        <f t="shared" si="2"/>
        <v>4.2</v>
      </c>
      <c r="J3208" s="75">
        <f t="shared" si="3"/>
        <v>11.2</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4.48</v>
      </c>
      <c r="I3209" s="75">
        <f t="shared" si="2"/>
        <v>1.2</v>
      </c>
      <c r="J3209" s="75">
        <f t="shared" si="3"/>
        <v>3.28</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9.45</v>
      </c>
      <c r="I3210" s="75">
        <f t="shared" si="2"/>
        <v>2.7</v>
      </c>
      <c r="J3210" s="75">
        <f t="shared" si="3"/>
        <v>6.75</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11</v>
      </c>
      <c r="I3211" s="75">
        <f t="shared" si="2"/>
        <v>3.3</v>
      </c>
      <c r="J3211" s="75">
        <f t="shared" si="3"/>
        <v>7.7</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23.1</v>
      </c>
      <c r="I3212" s="75">
        <f t="shared" si="2"/>
        <v>6.3</v>
      </c>
      <c r="J3212" s="75">
        <f t="shared" si="3"/>
        <v>16.8</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21.24</v>
      </c>
      <c r="I3213" s="75">
        <f t="shared" si="2"/>
        <v>5.4</v>
      </c>
      <c r="J3213" s="75">
        <f t="shared" si="3"/>
        <v>15.84</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13</v>
      </c>
      <c r="I3214" s="75">
        <f t="shared" si="2"/>
        <v>3.9</v>
      </c>
      <c r="J3214" s="75">
        <f t="shared" si="3"/>
        <v>9.1</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25.76</v>
      </c>
      <c r="I3215" s="75">
        <f t="shared" si="2"/>
        <v>6.9</v>
      </c>
      <c r="J3215" s="75">
        <f t="shared" si="3"/>
        <v>18.86</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13.2</v>
      </c>
      <c r="I3216" s="75">
        <f t="shared" si="2"/>
        <v>3.6</v>
      </c>
      <c r="J3216" s="75">
        <f t="shared" si="3"/>
        <v>9.6</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30</v>
      </c>
      <c r="I3217" s="75">
        <f t="shared" si="2"/>
        <v>7.5</v>
      </c>
      <c r="J3217" s="75">
        <f t="shared" si="3"/>
        <v>22.5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18.7</v>
      </c>
      <c r="I3218" s="75">
        <f t="shared" si="2"/>
        <v>5.1</v>
      </c>
      <c r="J3218" s="75">
        <f t="shared" si="3"/>
        <v>13.6</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20.06</v>
      </c>
      <c r="I3219" s="75">
        <f t="shared" si="2"/>
        <v>5.1</v>
      </c>
      <c r="J3219" s="75">
        <f t="shared" si="3"/>
        <v>14.96</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9.9</v>
      </c>
      <c r="I3220" s="75">
        <f t="shared" si="2"/>
        <v>2.7</v>
      </c>
      <c r="J3220" s="75">
        <f t="shared" si="3"/>
        <v>7.2</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20.7</v>
      </c>
      <c r="I3221" s="75">
        <f t="shared" si="2"/>
        <v>5.4</v>
      </c>
      <c r="J3221" s="75">
        <f t="shared" si="3"/>
        <v>15.3</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17.25</v>
      </c>
      <c r="I3222" s="75">
        <f t="shared" si="2"/>
        <v>4.5</v>
      </c>
      <c r="J3222" s="75">
        <f t="shared" si="3"/>
        <v>12.75</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5</v>
      </c>
      <c r="I3223" s="75">
        <f t="shared" si="2"/>
        <v>1.5</v>
      </c>
      <c r="J3223" s="75">
        <f t="shared" si="3"/>
        <v>3.5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28.35</v>
      </c>
      <c r="I3224" s="75">
        <f t="shared" si="2"/>
        <v>8.1</v>
      </c>
      <c r="J3224" s="75">
        <f t="shared" si="3"/>
        <v>20.25</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24</v>
      </c>
      <c r="I3225" s="75">
        <f t="shared" si="2"/>
        <v>6</v>
      </c>
      <c r="J3225" s="75">
        <f t="shared" si="3"/>
        <v>18</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28.6</v>
      </c>
      <c r="I3226" s="75">
        <f t="shared" si="2"/>
        <v>7.8</v>
      </c>
      <c r="J3226" s="75">
        <f t="shared" si="3"/>
        <v>20.8</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12.98</v>
      </c>
      <c r="I3227" s="75">
        <f t="shared" si="2"/>
        <v>3.3</v>
      </c>
      <c r="J3227" s="75">
        <f t="shared" si="3"/>
        <v>9.68</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28.75</v>
      </c>
      <c r="I3228" s="75">
        <f t="shared" si="2"/>
        <v>7.5</v>
      </c>
      <c r="J3228" s="75">
        <f t="shared" si="3"/>
        <v>21.25</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28.6</v>
      </c>
      <c r="I3229" s="75">
        <f t="shared" si="2"/>
        <v>7.8</v>
      </c>
      <c r="J3229" s="75">
        <f t="shared" si="3"/>
        <v>20.8</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15</v>
      </c>
      <c r="I3230" s="75">
        <f t="shared" si="2"/>
        <v>4.5</v>
      </c>
      <c r="J3230" s="75">
        <f t="shared" si="3"/>
        <v>10.5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22.8</v>
      </c>
      <c r="I3231" s="75">
        <f t="shared" si="2"/>
        <v>5.7</v>
      </c>
      <c r="J3231" s="75">
        <f t="shared" si="3"/>
        <v>17.1</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13.65</v>
      </c>
      <c r="I3232" s="75">
        <f t="shared" si="2"/>
        <v>3.9</v>
      </c>
      <c r="J3232" s="75">
        <f t="shared" si="3"/>
        <v>9.75</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27.3</v>
      </c>
      <c r="I3233" s="75">
        <f t="shared" si="2"/>
        <v>7.8</v>
      </c>
      <c r="J3233" s="75">
        <f t="shared" si="3"/>
        <v>19.5</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4.8</v>
      </c>
      <c r="I3234" s="75">
        <f t="shared" si="2"/>
        <v>1.2</v>
      </c>
      <c r="J3234" s="75">
        <f t="shared" si="3"/>
        <v>3.6</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19.8</v>
      </c>
      <c r="I3235" s="75">
        <f t="shared" si="2"/>
        <v>5.4</v>
      </c>
      <c r="J3235" s="75">
        <f t="shared" si="3"/>
        <v>14.4</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19.04</v>
      </c>
      <c r="I3236" s="75">
        <f t="shared" si="2"/>
        <v>5.1</v>
      </c>
      <c r="J3236" s="75">
        <f t="shared" si="3"/>
        <v>13.94</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11</v>
      </c>
      <c r="I3237" s="75">
        <f t="shared" si="2"/>
        <v>3</v>
      </c>
      <c r="J3237" s="75">
        <f t="shared" si="3"/>
        <v>8</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7</v>
      </c>
      <c r="I3238" s="75">
        <f t="shared" si="2"/>
        <v>2.1</v>
      </c>
      <c r="J3238" s="75">
        <f t="shared" si="3"/>
        <v>4.9</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17.85</v>
      </c>
      <c r="I3239" s="75">
        <f t="shared" si="2"/>
        <v>5.1</v>
      </c>
      <c r="J3239" s="75">
        <f t="shared" si="3"/>
        <v>12.75</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9</v>
      </c>
      <c r="I3240" s="75">
        <f t="shared" si="2"/>
        <v>2.7</v>
      </c>
      <c r="J3240" s="75">
        <f t="shared" si="3"/>
        <v>6.3</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27.6</v>
      </c>
      <c r="I3241" s="75">
        <f t="shared" si="2"/>
        <v>7.2</v>
      </c>
      <c r="J3241" s="75">
        <f t="shared" si="3"/>
        <v>20.4</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31.86</v>
      </c>
      <c r="I3242" s="75">
        <f t="shared" si="2"/>
        <v>8.1</v>
      </c>
      <c r="J3242" s="75">
        <f t="shared" si="3"/>
        <v>23.76</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20.4</v>
      </c>
      <c r="I3243" s="75">
        <f t="shared" si="2"/>
        <v>5.1</v>
      </c>
      <c r="J3243" s="75">
        <f t="shared" si="3"/>
        <v>15.3</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9.45</v>
      </c>
      <c r="I3244" s="75">
        <f t="shared" si="2"/>
        <v>2.7</v>
      </c>
      <c r="J3244" s="75">
        <f t="shared" si="3"/>
        <v>6.75</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30.24</v>
      </c>
      <c r="I3245" s="75">
        <f t="shared" si="2"/>
        <v>8.1</v>
      </c>
      <c r="J3245" s="75">
        <f t="shared" si="3"/>
        <v>22.14</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6.72</v>
      </c>
      <c r="I3246" s="75">
        <f t="shared" si="2"/>
        <v>1.8</v>
      </c>
      <c r="J3246" s="75">
        <f t="shared" si="3"/>
        <v>4.92</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4.6</v>
      </c>
      <c r="I3247" s="75">
        <f t="shared" si="2"/>
        <v>1.2</v>
      </c>
      <c r="J3247" s="75">
        <f t="shared" si="3"/>
        <v>3.4</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9</v>
      </c>
      <c r="I3248" s="75">
        <f t="shared" si="2"/>
        <v>2.7</v>
      </c>
      <c r="J3248" s="75">
        <f t="shared" si="3"/>
        <v>6.3</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19.2</v>
      </c>
      <c r="I3249" s="75">
        <f t="shared" si="2"/>
        <v>4.8</v>
      </c>
      <c r="J3249" s="75">
        <f t="shared" si="3"/>
        <v>14.4</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16.52</v>
      </c>
      <c r="I3250" s="75">
        <f t="shared" si="2"/>
        <v>4.2</v>
      </c>
      <c r="J3250" s="75">
        <f t="shared" si="3"/>
        <v>12.32</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528</v>
      </c>
      <c r="E3251" s="19" t="s">
        <v>500</v>
      </c>
      <c r="F3251" s="25" t="s">
        <v>501</v>
      </c>
      <c r="G3251" s="74">
        <v>0.0</v>
      </c>
      <c r="H3251" s="75">
        <f t="shared" si="1"/>
        <v>20</v>
      </c>
      <c r="I3251" s="75">
        <f t="shared" si="2"/>
        <v>6</v>
      </c>
      <c r="J3251" s="75">
        <f t="shared" si="3"/>
        <v>14</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19.55</v>
      </c>
      <c r="I3252" s="75">
        <f t="shared" si="2"/>
        <v>5.1</v>
      </c>
      <c r="J3252" s="75">
        <f t="shared" si="3"/>
        <v>14.45</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9</v>
      </c>
      <c r="I3253" s="75">
        <f t="shared" si="2"/>
        <v>2.7</v>
      </c>
      <c r="J3253" s="75">
        <f t="shared" si="3"/>
        <v>6.3</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17.25</v>
      </c>
      <c r="I3254" s="75">
        <f t="shared" si="2"/>
        <v>4.5</v>
      </c>
      <c r="J3254" s="75">
        <f t="shared" si="3"/>
        <v>12.75</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24</v>
      </c>
      <c r="I3255" s="75">
        <f t="shared" si="2"/>
        <v>7.2</v>
      </c>
      <c r="J3255" s="75">
        <f t="shared" si="3"/>
        <v>16.8</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31.86</v>
      </c>
      <c r="I3256" s="75">
        <f t="shared" si="2"/>
        <v>8.1</v>
      </c>
      <c r="J3256" s="75">
        <f t="shared" si="3"/>
        <v>23.76</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20.16</v>
      </c>
      <c r="I3257" s="75">
        <f t="shared" si="2"/>
        <v>5.4</v>
      </c>
      <c r="J3257" s="75">
        <f t="shared" si="3"/>
        <v>14.76</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18</v>
      </c>
      <c r="I3258" s="75">
        <f t="shared" si="2"/>
        <v>4.5</v>
      </c>
      <c r="J3258" s="75">
        <f t="shared" si="3"/>
        <v>13.5</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8.26</v>
      </c>
      <c r="I3259" s="75">
        <f t="shared" si="2"/>
        <v>2.1</v>
      </c>
      <c r="J3259" s="75">
        <f t="shared" si="3"/>
        <v>6.16</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19.95</v>
      </c>
      <c r="I3260" s="75">
        <f t="shared" si="2"/>
        <v>5.7</v>
      </c>
      <c r="J3260" s="75">
        <f t="shared" si="3"/>
        <v>14.25</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25.2</v>
      </c>
      <c r="I3261" s="75">
        <f t="shared" si="2"/>
        <v>7.2</v>
      </c>
      <c r="J3261" s="75">
        <f t="shared" si="3"/>
        <v>18</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24</v>
      </c>
      <c r="I3262" s="75">
        <f t="shared" si="2"/>
        <v>7.2</v>
      </c>
      <c r="J3262" s="75">
        <f t="shared" si="3"/>
        <v>16.8</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28.32</v>
      </c>
      <c r="I3263" s="75">
        <f t="shared" si="2"/>
        <v>7.2</v>
      </c>
      <c r="J3263" s="75">
        <f t="shared" si="3"/>
        <v>21.12</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10.5</v>
      </c>
      <c r="I3264" s="75">
        <f t="shared" si="2"/>
        <v>3</v>
      </c>
      <c r="J3264" s="75">
        <f t="shared" si="3"/>
        <v>7.5</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31.2</v>
      </c>
      <c r="I3265" s="75">
        <f t="shared" si="2"/>
        <v>7.8</v>
      </c>
      <c r="J3265" s="75">
        <f t="shared" si="3"/>
        <v>23.4</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23</v>
      </c>
      <c r="I3266" s="75">
        <f t="shared" si="2"/>
        <v>6</v>
      </c>
      <c r="J3266" s="75">
        <f t="shared" si="3"/>
        <v>17</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19.8</v>
      </c>
      <c r="I3267" s="75">
        <f t="shared" si="2"/>
        <v>5.4</v>
      </c>
      <c r="J3267" s="75">
        <f t="shared" si="3"/>
        <v>14.4</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5.25</v>
      </c>
      <c r="I3268" s="75">
        <f t="shared" si="2"/>
        <v>1.5</v>
      </c>
      <c r="J3268" s="75">
        <f t="shared" si="3"/>
        <v>3.75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17.25</v>
      </c>
      <c r="I3269" s="75">
        <f t="shared" si="2"/>
        <v>4.5</v>
      </c>
      <c r="J3269" s="75">
        <f t="shared" si="3"/>
        <v>12.75</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18.4</v>
      </c>
      <c r="I3270" s="75">
        <f t="shared" si="2"/>
        <v>4.8</v>
      </c>
      <c r="J3270" s="75">
        <f t="shared" si="3"/>
        <v>13.6</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4.48</v>
      </c>
      <c r="I3271" s="75">
        <f t="shared" si="2"/>
        <v>1.2</v>
      </c>
      <c r="J3271" s="75">
        <f t="shared" si="3"/>
        <v>3.28</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6</v>
      </c>
      <c r="I3272" s="75">
        <f t="shared" si="2"/>
        <v>1.5</v>
      </c>
      <c r="J3272" s="75">
        <f t="shared" si="3"/>
        <v>4.5</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26.45</v>
      </c>
      <c r="I3273" s="75">
        <f t="shared" si="2"/>
        <v>6.9</v>
      </c>
      <c r="J3273" s="75">
        <f t="shared" si="3"/>
        <v>19.55</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23.52</v>
      </c>
      <c r="I3274" s="75">
        <f t="shared" si="2"/>
        <v>6.3</v>
      </c>
      <c r="J3274" s="75">
        <f t="shared" si="3"/>
        <v>17.22</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22.4</v>
      </c>
      <c r="I3275" s="75">
        <f t="shared" si="2"/>
        <v>6</v>
      </c>
      <c r="J3275" s="75">
        <f t="shared" si="3"/>
        <v>16.4</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9.2</v>
      </c>
      <c r="I3276" s="75">
        <f t="shared" si="2"/>
        <v>2.4</v>
      </c>
      <c r="J3276" s="75">
        <f t="shared" si="3"/>
        <v>6.8</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31.05</v>
      </c>
      <c r="I3277" s="75">
        <f t="shared" si="2"/>
        <v>8.1</v>
      </c>
      <c r="J3277" s="75">
        <f t="shared" si="3"/>
        <v>22.95</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12</v>
      </c>
      <c r="I3278" s="75">
        <f t="shared" si="2"/>
        <v>3.6</v>
      </c>
      <c r="J3278" s="75">
        <f t="shared" si="3"/>
        <v>8.4</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27.14</v>
      </c>
      <c r="I3279" s="75">
        <f t="shared" si="2"/>
        <v>6.9</v>
      </c>
      <c r="J3279" s="75">
        <f t="shared" si="3"/>
        <v>20.24</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24.78</v>
      </c>
      <c r="I3280" s="75">
        <f t="shared" si="2"/>
        <v>6.3</v>
      </c>
      <c r="J3280" s="75">
        <f t="shared" si="3"/>
        <v>18.48</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11.8</v>
      </c>
      <c r="I3281" s="75">
        <f t="shared" si="2"/>
        <v>3</v>
      </c>
      <c r="J3281" s="75">
        <f t="shared" si="3"/>
        <v>8.8</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12.6</v>
      </c>
      <c r="I3282" s="75">
        <f t="shared" si="2"/>
        <v>3.6</v>
      </c>
      <c r="J3282" s="75">
        <f t="shared" si="3"/>
        <v>9</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7.2</v>
      </c>
      <c r="I3283" s="75">
        <f t="shared" si="2"/>
        <v>1.8</v>
      </c>
      <c r="J3283" s="75">
        <f t="shared" si="3"/>
        <v>5.4</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5.75</v>
      </c>
      <c r="I3284" s="75">
        <f t="shared" si="2"/>
        <v>1.5</v>
      </c>
      <c r="J3284" s="75">
        <f t="shared" si="3"/>
        <v>4.25</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11</v>
      </c>
      <c r="I3285" s="75">
        <f t="shared" si="2"/>
        <v>3</v>
      </c>
      <c r="J3285" s="75">
        <f t="shared" si="3"/>
        <v>8</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23</v>
      </c>
      <c r="I3286" s="75">
        <f t="shared" si="2"/>
        <v>6.9</v>
      </c>
      <c r="J3286" s="75">
        <f t="shared" si="3"/>
        <v>16.1</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7.08</v>
      </c>
      <c r="I3287" s="75">
        <f t="shared" si="2"/>
        <v>1.8</v>
      </c>
      <c r="J3287" s="75">
        <f t="shared" si="3"/>
        <v>5.28</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20.16</v>
      </c>
      <c r="I3288" s="75">
        <f t="shared" si="2"/>
        <v>5.4</v>
      </c>
      <c r="J3288" s="75">
        <f t="shared" si="3"/>
        <v>14.76</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16.8</v>
      </c>
      <c r="I3289" s="75">
        <f t="shared" si="2"/>
        <v>4.5</v>
      </c>
      <c r="J3289" s="75">
        <f t="shared" si="3"/>
        <v>12.3</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28.35</v>
      </c>
      <c r="I3290" s="75">
        <f t="shared" si="2"/>
        <v>8.1</v>
      </c>
      <c r="J3290" s="75">
        <f t="shared" si="3"/>
        <v>20.25</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28.6</v>
      </c>
      <c r="I3291" s="75">
        <f t="shared" si="2"/>
        <v>7.8</v>
      </c>
      <c r="J3291" s="75">
        <f t="shared" si="3"/>
        <v>20.8</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17.85</v>
      </c>
      <c r="I3292" s="75">
        <f t="shared" si="2"/>
        <v>5.1</v>
      </c>
      <c r="J3292" s="75">
        <f t="shared" si="3"/>
        <v>12.75</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10.8</v>
      </c>
      <c r="I3293" s="75">
        <f t="shared" si="2"/>
        <v>2.7</v>
      </c>
      <c r="J3293" s="75">
        <f t="shared" si="3"/>
        <v>8.1</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18.4</v>
      </c>
      <c r="I3294" s="75">
        <f t="shared" si="2"/>
        <v>4.8</v>
      </c>
      <c r="J3294" s="75">
        <f t="shared" si="3"/>
        <v>13.6</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19.95</v>
      </c>
      <c r="I3295" s="75">
        <f t="shared" si="2"/>
        <v>5.7</v>
      </c>
      <c r="J3295" s="75">
        <f t="shared" si="3"/>
        <v>14.25</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32.4</v>
      </c>
      <c r="I3296" s="75">
        <f t="shared" si="2"/>
        <v>8.1</v>
      </c>
      <c r="J3296" s="75">
        <f t="shared" si="3"/>
        <v>24.3</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29.7</v>
      </c>
      <c r="I3297" s="75">
        <f t="shared" si="2"/>
        <v>8.1</v>
      </c>
      <c r="J3297" s="75">
        <f t="shared" si="3"/>
        <v>21.6</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28</v>
      </c>
      <c r="I3298" s="75">
        <f t="shared" si="2"/>
        <v>7.5</v>
      </c>
      <c r="J3298" s="75">
        <f t="shared" si="3"/>
        <v>20.5</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12.65</v>
      </c>
      <c r="I3299" s="75">
        <f t="shared" si="2"/>
        <v>3.3</v>
      </c>
      <c r="J3299" s="75">
        <f t="shared" si="3"/>
        <v>9.35</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17.7</v>
      </c>
      <c r="I3300" s="75">
        <f t="shared" si="2"/>
        <v>4.5</v>
      </c>
      <c r="J3300" s="75">
        <f t="shared" si="3"/>
        <v>13.2</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12.32</v>
      </c>
      <c r="I3301" s="75">
        <f t="shared" si="2"/>
        <v>3.3</v>
      </c>
      <c r="J3301" s="75">
        <f t="shared" si="3"/>
        <v>9.02</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31.2</v>
      </c>
      <c r="I3302" s="75">
        <f t="shared" si="2"/>
        <v>7.8</v>
      </c>
      <c r="J3302" s="75">
        <f t="shared" si="3"/>
        <v>23.4</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21</v>
      </c>
      <c r="I3303" s="75">
        <f t="shared" si="2"/>
        <v>6</v>
      </c>
      <c r="J3303" s="75">
        <f t="shared" si="3"/>
        <v>15</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28.75</v>
      </c>
      <c r="I3304" s="75">
        <f t="shared" si="2"/>
        <v>7.5</v>
      </c>
      <c r="J3304" s="75">
        <f t="shared" si="3"/>
        <v>21.25</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28.35</v>
      </c>
      <c r="I3305" s="75">
        <f t="shared" si="2"/>
        <v>8.1</v>
      </c>
      <c r="J3305" s="75">
        <f t="shared" si="3"/>
        <v>20.25</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21.85</v>
      </c>
      <c r="I3306" s="75">
        <f t="shared" si="2"/>
        <v>5.7</v>
      </c>
      <c r="J3306" s="75">
        <f t="shared" si="3"/>
        <v>16.15</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12</v>
      </c>
      <c r="I3307" s="75">
        <f t="shared" si="2"/>
        <v>3.6</v>
      </c>
      <c r="J3307" s="75">
        <f t="shared" si="3"/>
        <v>8.4</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29.9</v>
      </c>
      <c r="I3308" s="75">
        <f t="shared" si="2"/>
        <v>7.8</v>
      </c>
      <c r="J3308" s="75">
        <f t="shared" si="3"/>
        <v>22.1</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6</v>
      </c>
      <c r="I3309" s="75">
        <f t="shared" si="2"/>
        <v>1.8</v>
      </c>
      <c r="J3309" s="75">
        <f t="shared" si="3"/>
        <v>4.2</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22.4</v>
      </c>
      <c r="I3310" s="75">
        <f t="shared" si="2"/>
        <v>6</v>
      </c>
      <c r="J3310" s="75">
        <f t="shared" si="3"/>
        <v>16.4</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18.7</v>
      </c>
      <c r="I3311" s="75">
        <f t="shared" si="2"/>
        <v>5.1</v>
      </c>
      <c r="J3311" s="75">
        <f t="shared" si="3"/>
        <v>13.6</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7</v>
      </c>
      <c r="I3312" s="75">
        <f t="shared" si="2"/>
        <v>2.1</v>
      </c>
      <c r="J3312" s="75">
        <f t="shared" si="3"/>
        <v>4.9</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16.8</v>
      </c>
      <c r="I3313" s="75">
        <f t="shared" si="2"/>
        <v>4.8</v>
      </c>
      <c r="J3313" s="75">
        <f t="shared" si="3"/>
        <v>12</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19</v>
      </c>
      <c r="I3314" s="75">
        <f t="shared" si="2"/>
        <v>5.7</v>
      </c>
      <c r="J3314" s="75">
        <f t="shared" si="3"/>
        <v>13.3</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6.6</v>
      </c>
      <c r="I3315" s="75">
        <f t="shared" si="2"/>
        <v>1.8</v>
      </c>
      <c r="J3315" s="75">
        <f t="shared" si="3"/>
        <v>4.8</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5.25</v>
      </c>
      <c r="I3316" s="75">
        <f t="shared" si="2"/>
        <v>1.5</v>
      </c>
      <c r="J3316" s="75">
        <f t="shared" si="3"/>
        <v>3.75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6.3</v>
      </c>
      <c r="I3317" s="75">
        <f t="shared" si="2"/>
        <v>1.8</v>
      </c>
      <c r="J3317" s="75">
        <f t="shared" si="3"/>
        <v>4.5</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28.32</v>
      </c>
      <c r="I3318" s="75">
        <f t="shared" si="2"/>
        <v>7.2</v>
      </c>
      <c r="J3318" s="75">
        <f t="shared" si="3"/>
        <v>21.12</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23.52</v>
      </c>
      <c r="I3319" s="75">
        <f t="shared" si="2"/>
        <v>6.3</v>
      </c>
      <c r="J3319" s="75">
        <f t="shared" si="3"/>
        <v>17.22</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6.72</v>
      </c>
      <c r="I3320" s="75">
        <f t="shared" si="2"/>
        <v>1.8</v>
      </c>
      <c r="J3320" s="75">
        <f t="shared" si="3"/>
        <v>4.92</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5.9</v>
      </c>
      <c r="I3321" s="75">
        <f t="shared" si="2"/>
        <v>1.5</v>
      </c>
      <c r="J3321" s="75">
        <f t="shared" si="3"/>
        <v>4.4</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25.76</v>
      </c>
      <c r="I3322" s="75">
        <f t="shared" si="2"/>
        <v>6.9</v>
      </c>
      <c r="J3322" s="75">
        <f t="shared" si="3"/>
        <v>18.86</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14.16</v>
      </c>
      <c r="I3323" s="75">
        <f t="shared" si="2"/>
        <v>3.6</v>
      </c>
      <c r="J3323" s="75">
        <f t="shared" si="3"/>
        <v>10.56</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31.05</v>
      </c>
      <c r="I3324" s="75">
        <f t="shared" si="2"/>
        <v>8.1</v>
      </c>
      <c r="J3324" s="75">
        <f t="shared" si="3"/>
        <v>22.95</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26.45</v>
      </c>
      <c r="I3325" s="75">
        <f t="shared" si="2"/>
        <v>6.9</v>
      </c>
      <c r="J3325" s="75">
        <f t="shared" si="3"/>
        <v>19.55</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8.4</v>
      </c>
      <c r="I3326" s="75">
        <f t="shared" si="2"/>
        <v>2.4</v>
      </c>
      <c r="J3326" s="75">
        <f t="shared" si="3"/>
        <v>6</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21</v>
      </c>
      <c r="I3327" s="75">
        <f t="shared" si="2"/>
        <v>6.3</v>
      </c>
      <c r="J3327" s="75">
        <f t="shared" si="3"/>
        <v>14.7</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25.3</v>
      </c>
      <c r="I3328" s="75">
        <f t="shared" si="2"/>
        <v>6.9</v>
      </c>
      <c r="J3328" s="75">
        <f t="shared" si="3"/>
        <v>18.4</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528</v>
      </c>
      <c r="E3329" s="19" t="s">
        <v>500</v>
      </c>
      <c r="F3329" s="25" t="s">
        <v>515</v>
      </c>
      <c r="G3329" s="74">
        <v>0.18</v>
      </c>
      <c r="H3329" s="75">
        <f t="shared" si="1"/>
        <v>14.16</v>
      </c>
      <c r="I3329" s="75">
        <f t="shared" si="2"/>
        <v>3.6</v>
      </c>
      <c r="J3329" s="75">
        <f t="shared" si="3"/>
        <v>10.56</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28</v>
      </c>
      <c r="I3330" s="75">
        <f t="shared" si="2"/>
        <v>8.4</v>
      </c>
      <c r="J3330" s="75">
        <f t="shared" si="3"/>
        <v>19.6</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18</v>
      </c>
      <c r="I3331" s="75">
        <f t="shared" si="2"/>
        <v>5.4</v>
      </c>
      <c r="J3331" s="75">
        <f t="shared" si="3"/>
        <v>12.6</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18.4</v>
      </c>
      <c r="I3332" s="75">
        <f t="shared" si="2"/>
        <v>4.8</v>
      </c>
      <c r="J3332" s="75">
        <f t="shared" si="3"/>
        <v>13.6</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31.86</v>
      </c>
      <c r="I3333" s="75">
        <f t="shared" si="2"/>
        <v>8.1</v>
      </c>
      <c r="J3333" s="75">
        <f t="shared" si="3"/>
        <v>23.76</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23.1</v>
      </c>
      <c r="I3334" s="75">
        <f t="shared" si="2"/>
        <v>6.3</v>
      </c>
      <c r="J3334" s="75">
        <f t="shared" si="3"/>
        <v>16.8</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31.2</v>
      </c>
      <c r="I3335" s="75">
        <f t="shared" si="2"/>
        <v>7.8</v>
      </c>
      <c r="J3335" s="75">
        <f t="shared" si="3"/>
        <v>23.4</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24.15</v>
      </c>
      <c r="I3336" s="75">
        <f t="shared" si="2"/>
        <v>6.3</v>
      </c>
      <c r="J3336" s="75">
        <f t="shared" si="3"/>
        <v>17.85</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28.6</v>
      </c>
      <c r="I3337" s="75">
        <f t="shared" si="2"/>
        <v>7.8</v>
      </c>
      <c r="J3337" s="75">
        <f t="shared" si="3"/>
        <v>20.8</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24</v>
      </c>
      <c r="I3338" s="75">
        <f t="shared" si="2"/>
        <v>6</v>
      </c>
      <c r="J3338" s="75">
        <f t="shared" si="3"/>
        <v>18</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12.32</v>
      </c>
      <c r="I3339" s="75">
        <f t="shared" si="2"/>
        <v>3.3</v>
      </c>
      <c r="J3339" s="75">
        <f t="shared" si="3"/>
        <v>9.02</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528</v>
      </c>
      <c r="E3340" s="19" t="s">
        <v>500</v>
      </c>
      <c r="F3340" s="25" t="s">
        <v>518</v>
      </c>
      <c r="G3340" s="74">
        <v>0.1</v>
      </c>
      <c r="H3340" s="75">
        <f t="shared" si="1"/>
        <v>6.6</v>
      </c>
      <c r="I3340" s="75">
        <f t="shared" si="2"/>
        <v>1.8</v>
      </c>
      <c r="J3340" s="75">
        <f t="shared" si="3"/>
        <v>4.8</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14.56</v>
      </c>
      <c r="I3341" s="75">
        <f t="shared" si="2"/>
        <v>3.9</v>
      </c>
      <c r="J3341" s="75">
        <f t="shared" si="3"/>
        <v>10.66</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19</v>
      </c>
      <c r="I3342" s="75">
        <f t="shared" si="2"/>
        <v>5.7</v>
      </c>
      <c r="J3342" s="75">
        <f t="shared" si="3"/>
        <v>13.3</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20.7</v>
      </c>
      <c r="I3343" s="75">
        <f t="shared" si="2"/>
        <v>5.4</v>
      </c>
      <c r="J3343" s="75">
        <f t="shared" si="3"/>
        <v>15.3</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20</v>
      </c>
      <c r="I3344" s="75">
        <f t="shared" si="2"/>
        <v>6</v>
      </c>
      <c r="J3344" s="75">
        <f t="shared" si="3"/>
        <v>14</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32.2</v>
      </c>
      <c r="I3345" s="75">
        <f t="shared" si="2"/>
        <v>8.4</v>
      </c>
      <c r="J3345" s="75">
        <f t="shared" si="3"/>
        <v>23.8</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528</v>
      </c>
      <c r="E3346" s="19" t="s">
        <v>500</v>
      </c>
      <c r="F3346" s="25" t="s">
        <v>518</v>
      </c>
      <c r="G3346" s="74">
        <v>0.18</v>
      </c>
      <c r="H3346" s="75">
        <f t="shared" si="1"/>
        <v>12.98</v>
      </c>
      <c r="I3346" s="75">
        <f t="shared" si="2"/>
        <v>3.3</v>
      </c>
      <c r="J3346" s="75">
        <f t="shared" si="3"/>
        <v>9.68</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20.06</v>
      </c>
      <c r="I3347" s="75">
        <f t="shared" si="2"/>
        <v>5.1</v>
      </c>
      <c r="J3347" s="75">
        <f t="shared" si="3"/>
        <v>14.96</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26.25</v>
      </c>
      <c r="I3348" s="75">
        <f t="shared" si="2"/>
        <v>7.5</v>
      </c>
      <c r="J3348" s="75">
        <f t="shared" si="3"/>
        <v>18.75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20.9</v>
      </c>
      <c r="I3349" s="75">
        <f t="shared" si="2"/>
        <v>5.7</v>
      </c>
      <c r="J3349" s="75">
        <f t="shared" si="3"/>
        <v>15.2</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16.5</v>
      </c>
      <c r="I3350" s="75">
        <f t="shared" si="2"/>
        <v>4.5</v>
      </c>
      <c r="J3350" s="75">
        <f t="shared" si="3"/>
        <v>12</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18</v>
      </c>
      <c r="I3351" s="75">
        <f t="shared" si="2"/>
        <v>4.5</v>
      </c>
      <c r="J3351" s="75">
        <f t="shared" si="3"/>
        <v>13.5</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528</v>
      </c>
      <c r="E3352" s="19" t="s">
        <v>500</v>
      </c>
      <c r="F3352" s="25" t="s">
        <v>518</v>
      </c>
      <c r="G3352" s="74">
        <v>0.2</v>
      </c>
      <c r="H3352" s="75">
        <f t="shared" si="1"/>
        <v>16.8</v>
      </c>
      <c r="I3352" s="75">
        <f t="shared" si="2"/>
        <v>4.2</v>
      </c>
      <c r="J3352" s="75">
        <f t="shared" si="3"/>
        <v>12.6</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9.9</v>
      </c>
      <c r="I3353" s="75">
        <f t="shared" si="2"/>
        <v>2.7</v>
      </c>
      <c r="J3353" s="75">
        <f t="shared" si="3"/>
        <v>7.2</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17.7</v>
      </c>
      <c r="I3354" s="75">
        <f t="shared" si="2"/>
        <v>4.5</v>
      </c>
      <c r="J3354" s="75">
        <f t="shared" si="3"/>
        <v>13.2</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7.7</v>
      </c>
      <c r="I3355" s="75">
        <f t="shared" si="2"/>
        <v>2.1</v>
      </c>
      <c r="J3355" s="75">
        <f t="shared" si="3"/>
        <v>5.6</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22.4</v>
      </c>
      <c r="I3356" s="75">
        <f t="shared" si="2"/>
        <v>6</v>
      </c>
      <c r="J3356" s="75">
        <f t="shared" si="3"/>
        <v>16.4</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8.96</v>
      </c>
      <c r="I3357" s="75">
        <f t="shared" si="2"/>
        <v>2.4</v>
      </c>
      <c r="J3357" s="75">
        <f t="shared" si="3"/>
        <v>6.56</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22</v>
      </c>
      <c r="I3358" s="75">
        <f t="shared" si="2"/>
        <v>6.6</v>
      </c>
      <c r="J3358" s="75">
        <f t="shared" si="3"/>
        <v>15.4</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13.65</v>
      </c>
      <c r="I3359" s="75">
        <f t="shared" si="2"/>
        <v>3.9</v>
      </c>
      <c r="J3359" s="75">
        <f t="shared" si="3"/>
        <v>9.75</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20.4</v>
      </c>
      <c r="I3360" s="75">
        <f t="shared" si="2"/>
        <v>5.1</v>
      </c>
      <c r="J3360" s="75">
        <f t="shared" si="3"/>
        <v>15.3</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5.6</v>
      </c>
      <c r="I3361" s="75">
        <f t="shared" si="2"/>
        <v>1.5</v>
      </c>
      <c r="J3361" s="75">
        <f t="shared" si="3"/>
        <v>4.1</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528</v>
      </c>
      <c r="E3362" s="19" t="s">
        <v>500</v>
      </c>
      <c r="F3362" s="25" t="s">
        <v>501</v>
      </c>
      <c r="G3362" s="74">
        <v>0.2</v>
      </c>
      <c r="H3362" s="75">
        <f t="shared" si="1"/>
        <v>31.2</v>
      </c>
      <c r="I3362" s="75">
        <f t="shared" si="2"/>
        <v>7.8</v>
      </c>
      <c r="J3362" s="75">
        <f t="shared" si="3"/>
        <v>23.4</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22</v>
      </c>
      <c r="I3363" s="75">
        <f t="shared" si="2"/>
        <v>6</v>
      </c>
      <c r="J3363" s="75">
        <f t="shared" si="3"/>
        <v>16</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12.1</v>
      </c>
      <c r="I3364" s="75">
        <f t="shared" si="2"/>
        <v>3.3</v>
      </c>
      <c r="J3364" s="75">
        <f t="shared" si="3"/>
        <v>8.8</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8.96</v>
      </c>
      <c r="I3365" s="75">
        <f t="shared" si="2"/>
        <v>2.4</v>
      </c>
      <c r="J3365" s="75">
        <f t="shared" si="3"/>
        <v>6.56</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17.6</v>
      </c>
      <c r="I3366" s="75">
        <f t="shared" si="2"/>
        <v>4.8</v>
      </c>
      <c r="J3366" s="75">
        <f t="shared" si="3"/>
        <v>12.8</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14.95</v>
      </c>
      <c r="I3367" s="75">
        <f t="shared" si="2"/>
        <v>3.9</v>
      </c>
      <c r="J3367" s="75">
        <f t="shared" si="3"/>
        <v>11.05</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13.44</v>
      </c>
      <c r="I3368" s="75">
        <f t="shared" si="2"/>
        <v>3.6</v>
      </c>
      <c r="J3368" s="75">
        <f t="shared" si="3"/>
        <v>9.84</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27.14</v>
      </c>
      <c r="I3369" s="75">
        <f t="shared" si="2"/>
        <v>6.9</v>
      </c>
      <c r="J3369" s="75">
        <f t="shared" si="3"/>
        <v>20.24</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12.1</v>
      </c>
      <c r="I3370" s="75">
        <f t="shared" si="2"/>
        <v>3.3</v>
      </c>
      <c r="J3370" s="75">
        <f t="shared" si="3"/>
        <v>8.8</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33.04</v>
      </c>
      <c r="I3371" s="75">
        <f t="shared" si="2"/>
        <v>8.4</v>
      </c>
      <c r="J3371" s="75">
        <f t="shared" si="3"/>
        <v>24.64</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26.45</v>
      </c>
      <c r="I3372" s="75">
        <f t="shared" si="2"/>
        <v>6.9</v>
      </c>
      <c r="J3372" s="75">
        <f t="shared" si="3"/>
        <v>19.55</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4.6</v>
      </c>
      <c r="I3373" s="75">
        <f t="shared" si="2"/>
        <v>1.2</v>
      </c>
      <c r="J3373" s="75">
        <f t="shared" si="3"/>
        <v>3.4</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16.1</v>
      </c>
      <c r="I3374" s="75">
        <f t="shared" si="2"/>
        <v>4.2</v>
      </c>
      <c r="J3374" s="75">
        <f t="shared" si="3"/>
        <v>11.9</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29.5</v>
      </c>
      <c r="I3375" s="75">
        <f t="shared" si="2"/>
        <v>7.5</v>
      </c>
      <c r="J3375" s="75">
        <f t="shared" si="3"/>
        <v>22</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21.28</v>
      </c>
      <c r="I3376" s="75">
        <f t="shared" si="2"/>
        <v>5.7</v>
      </c>
      <c r="J3376" s="75">
        <f t="shared" si="3"/>
        <v>15.58</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25</v>
      </c>
      <c r="I3377" s="75">
        <f t="shared" si="2"/>
        <v>7.5</v>
      </c>
      <c r="J3377" s="75">
        <f t="shared" si="3"/>
        <v>17.5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25.2</v>
      </c>
      <c r="I3378" s="75">
        <f t="shared" si="2"/>
        <v>7.2</v>
      </c>
      <c r="J3378" s="75">
        <f t="shared" si="3"/>
        <v>18</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6.6</v>
      </c>
      <c r="I3379" s="75">
        <f t="shared" si="2"/>
        <v>1.8</v>
      </c>
      <c r="J3379" s="75">
        <f t="shared" si="3"/>
        <v>4.8</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27</v>
      </c>
      <c r="I3380" s="75">
        <f t="shared" si="2"/>
        <v>8.1</v>
      </c>
      <c r="J3380" s="75">
        <f t="shared" si="3"/>
        <v>18.9</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7.35</v>
      </c>
      <c r="I3381" s="75">
        <f t="shared" si="2"/>
        <v>2.1</v>
      </c>
      <c r="J3381" s="75">
        <f t="shared" si="3"/>
        <v>5.25</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25.76</v>
      </c>
      <c r="I3382" s="75">
        <f t="shared" si="2"/>
        <v>6.9</v>
      </c>
      <c r="J3382" s="75">
        <f t="shared" si="3"/>
        <v>18.86</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30.68</v>
      </c>
      <c r="I3383" s="75">
        <f t="shared" si="2"/>
        <v>7.8</v>
      </c>
      <c r="J3383" s="75">
        <f t="shared" si="3"/>
        <v>22.88</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6.6</v>
      </c>
      <c r="I3384" s="75">
        <f t="shared" si="2"/>
        <v>1.8</v>
      </c>
      <c r="J3384" s="75">
        <f t="shared" si="3"/>
        <v>4.8</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24.15</v>
      </c>
      <c r="I3385" s="75">
        <f t="shared" si="2"/>
        <v>6.3</v>
      </c>
      <c r="J3385" s="75">
        <f t="shared" si="3"/>
        <v>17.85</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19.04</v>
      </c>
      <c r="I3386" s="75">
        <f t="shared" si="2"/>
        <v>5.1</v>
      </c>
      <c r="J3386" s="75">
        <f t="shared" si="3"/>
        <v>13.94</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5.75</v>
      </c>
      <c r="I3387" s="75">
        <f t="shared" si="2"/>
        <v>1.5</v>
      </c>
      <c r="J3387" s="75">
        <f t="shared" si="3"/>
        <v>4.25</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28.8</v>
      </c>
      <c r="I3388" s="75">
        <f t="shared" si="2"/>
        <v>7.2</v>
      </c>
      <c r="J3388" s="75">
        <f t="shared" si="3"/>
        <v>21.6</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21.28</v>
      </c>
      <c r="I3389" s="75">
        <f t="shared" si="2"/>
        <v>5.7</v>
      </c>
      <c r="J3389" s="75">
        <f t="shared" si="3"/>
        <v>15.58</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14.56</v>
      </c>
      <c r="I3390" s="75">
        <f t="shared" si="2"/>
        <v>3.9</v>
      </c>
      <c r="J3390" s="75">
        <f t="shared" si="3"/>
        <v>10.66</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17.7</v>
      </c>
      <c r="I3391" s="75">
        <f t="shared" si="2"/>
        <v>4.5</v>
      </c>
      <c r="J3391" s="75">
        <f t="shared" si="3"/>
        <v>13.2</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15.75</v>
      </c>
      <c r="I3392" s="75">
        <f t="shared" si="2"/>
        <v>4.5</v>
      </c>
      <c r="J3392" s="75">
        <f t="shared" si="3"/>
        <v>11.25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4.8</v>
      </c>
      <c r="I3393" s="75">
        <f t="shared" si="2"/>
        <v>1.2</v>
      </c>
      <c r="J3393" s="75">
        <f t="shared" si="3"/>
        <v>3.6</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30.8</v>
      </c>
      <c r="I3394" s="75">
        <f t="shared" si="2"/>
        <v>8.4</v>
      </c>
      <c r="J3394" s="75">
        <f t="shared" si="3"/>
        <v>22.4</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25.3</v>
      </c>
      <c r="I3395" s="75">
        <f t="shared" si="2"/>
        <v>6.9</v>
      </c>
      <c r="J3395" s="75">
        <f t="shared" si="3"/>
        <v>18.4</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11.2</v>
      </c>
      <c r="I3396" s="75">
        <f t="shared" si="2"/>
        <v>3</v>
      </c>
      <c r="J3396" s="75">
        <f t="shared" si="3"/>
        <v>8.2</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26.4</v>
      </c>
      <c r="I3397" s="75">
        <f t="shared" si="2"/>
        <v>7.2</v>
      </c>
      <c r="J3397" s="75">
        <f t="shared" si="3"/>
        <v>19.2</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20.4</v>
      </c>
      <c r="I3398" s="75">
        <f t="shared" si="2"/>
        <v>5.1</v>
      </c>
      <c r="J3398" s="75">
        <f t="shared" si="3"/>
        <v>15.3</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27.5</v>
      </c>
      <c r="I3399" s="75">
        <f t="shared" si="2"/>
        <v>7.5</v>
      </c>
      <c r="J3399" s="75">
        <f t="shared" si="3"/>
        <v>20</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528</v>
      </c>
      <c r="E3400" s="19" t="s">
        <v>500</v>
      </c>
      <c r="F3400" s="25" t="s">
        <v>521</v>
      </c>
      <c r="G3400" s="74">
        <v>0.1</v>
      </c>
      <c r="H3400" s="75">
        <f t="shared" si="1"/>
        <v>16.5</v>
      </c>
      <c r="I3400" s="75">
        <f t="shared" si="2"/>
        <v>4.5</v>
      </c>
      <c r="J3400" s="75">
        <f t="shared" si="3"/>
        <v>12</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22</v>
      </c>
      <c r="I3401" s="75">
        <f t="shared" si="2"/>
        <v>6.6</v>
      </c>
      <c r="J3401" s="75">
        <f t="shared" si="3"/>
        <v>15.4</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7.2</v>
      </c>
      <c r="I3402" s="75">
        <f t="shared" si="2"/>
        <v>1.8</v>
      </c>
      <c r="J3402" s="75">
        <f t="shared" si="3"/>
        <v>5.4</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32.2</v>
      </c>
      <c r="I3403" s="75">
        <f t="shared" si="2"/>
        <v>8.4</v>
      </c>
      <c r="J3403" s="75">
        <f t="shared" si="3"/>
        <v>23.8</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12.32</v>
      </c>
      <c r="I3404" s="75">
        <f t="shared" si="2"/>
        <v>3.3</v>
      </c>
      <c r="J3404" s="75">
        <f t="shared" si="3"/>
        <v>9.02</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31.36</v>
      </c>
      <c r="I3405" s="75">
        <f t="shared" si="2"/>
        <v>8.4</v>
      </c>
      <c r="J3405" s="75">
        <f t="shared" si="3"/>
        <v>22.96</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21.28</v>
      </c>
      <c r="I3406" s="75">
        <f t="shared" si="2"/>
        <v>5.7</v>
      </c>
      <c r="J3406" s="75">
        <f t="shared" si="3"/>
        <v>15.58</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5</v>
      </c>
      <c r="I3407" s="75">
        <f t="shared" si="2"/>
        <v>1.5</v>
      </c>
      <c r="J3407" s="75">
        <f t="shared" si="3"/>
        <v>3.5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528</v>
      </c>
      <c r="E3408" s="19" t="s">
        <v>500</v>
      </c>
      <c r="F3408" s="25" t="s">
        <v>521</v>
      </c>
      <c r="G3408" s="74">
        <v>0.1</v>
      </c>
      <c r="H3408" s="75">
        <f t="shared" si="1"/>
        <v>18.7</v>
      </c>
      <c r="I3408" s="75">
        <f t="shared" si="2"/>
        <v>5.1</v>
      </c>
      <c r="J3408" s="75">
        <f t="shared" si="3"/>
        <v>13.6</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30.8</v>
      </c>
      <c r="I3409" s="75">
        <f t="shared" si="2"/>
        <v>8.4</v>
      </c>
      <c r="J3409" s="75">
        <f t="shared" si="3"/>
        <v>22.4</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26.45</v>
      </c>
      <c r="I3410" s="75">
        <f t="shared" si="2"/>
        <v>6.9</v>
      </c>
      <c r="J3410" s="75">
        <f t="shared" si="3"/>
        <v>19.55</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26.45</v>
      </c>
      <c r="I3411" s="75">
        <f t="shared" si="2"/>
        <v>6.9</v>
      </c>
      <c r="J3411" s="75">
        <f t="shared" si="3"/>
        <v>19.55</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14</v>
      </c>
      <c r="I3412" s="75">
        <f t="shared" si="2"/>
        <v>4.2</v>
      </c>
      <c r="J3412" s="75">
        <f t="shared" si="3"/>
        <v>9.8</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14.56</v>
      </c>
      <c r="I3413" s="75">
        <f t="shared" si="2"/>
        <v>3.9</v>
      </c>
      <c r="J3413" s="75">
        <f t="shared" si="3"/>
        <v>10.66</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16.52</v>
      </c>
      <c r="I3414" s="75">
        <f t="shared" si="2"/>
        <v>4.2</v>
      </c>
      <c r="J3414" s="75">
        <f t="shared" si="3"/>
        <v>12.32</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12.65</v>
      </c>
      <c r="I3415" s="75">
        <f t="shared" si="2"/>
        <v>3.3</v>
      </c>
      <c r="J3415" s="75">
        <f t="shared" si="3"/>
        <v>9.35</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14.95</v>
      </c>
      <c r="I3416" s="75">
        <f t="shared" si="2"/>
        <v>3.9</v>
      </c>
      <c r="J3416" s="75">
        <f t="shared" si="3"/>
        <v>11.05</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528</v>
      </c>
      <c r="E3417" s="19" t="s">
        <v>500</v>
      </c>
      <c r="F3417" s="25" t="s">
        <v>521</v>
      </c>
      <c r="G3417" s="74">
        <v>0.15</v>
      </c>
      <c r="H3417" s="75">
        <f t="shared" si="1"/>
        <v>11.5</v>
      </c>
      <c r="I3417" s="75">
        <f t="shared" si="2"/>
        <v>3</v>
      </c>
      <c r="J3417" s="75">
        <f t="shared" si="3"/>
        <v>8.5</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5.6</v>
      </c>
      <c r="I3418" s="75">
        <f t="shared" si="2"/>
        <v>1.5</v>
      </c>
      <c r="J3418" s="75">
        <f t="shared" si="3"/>
        <v>4.1</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8.26</v>
      </c>
      <c r="I3419" s="75">
        <f t="shared" si="2"/>
        <v>2.1</v>
      </c>
      <c r="J3419" s="75">
        <f t="shared" si="3"/>
        <v>6.16</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14.3</v>
      </c>
      <c r="I3420" s="75">
        <f t="shared" si="2"/>
        <v>3.9</v>
      </c>
      <c r="J3420" s="75">
        <f t="shared" si="3"/>
        <v>10.4</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27.3</v>
      </c>
      <c r="I3421" s="75">
        <f t="shared" si="2"/>
        <v>7.8</v>
      </c>
      <c r="J3421" s="75">
        <f t="shared" si="3"/>
        <v>19.5</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5.5</v>
      </c>
      <c r="I3422" s="75">
        <f t="shared" si="2"/>
        <v>1.5</v>
      </c>
      <c r="J3422" s="75">
        <f t="shared" si="3"/>
        <v>4</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25.2</v>
      </c>
      <c r="I3423" s="75">
        <f t="shared" si="2"/>
        <v>6.3</v>
      </c>
      <c r="J3423" s="75">
        <f t="shared" si="3"/>
        <v>18.9</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23.6</v>
      </c>
      <c r="I3424" s="75">
        <f t="shared" si="2"/>
        <v>6</v>
      </c>
      <c r="J3424" s="75">
        <f t="shared" si="3"/>
        <v>17.6</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10.62</v>
      </c>
      <c r="I3425" s="75">
        <f t="shared" si="2"/>
        <v>2.7</v>
      </c>
      <c r="J3425" s="75">
        <f t="shared" si="3"/>
        <v>7.92</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4</v>
      </c>
      <c r="I3426" s="75">
        <f t="shared" si="2"/>
        <v>1.2</v>
      </c>
      <c r="J3426" s="75">
        <f t="shared" si="3"/>
        <v>2.8</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23.52</v>
      </c>
      <c r="I3427" s="75">
        <f t="shared" si="2"/>
        <v>6.3</v>
      </c>
      <c r="J3427" s="75">
        <f t="shared" si="3"/>
        <v>17.22</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7.84</v>
      </c>
      <c r="I3428" s="75">
        <f t="shared" si="2"/>
        <v>2.1</v>
      </c>
      <c r="J3428" s="75">
        <f t="shared" si="3"/>
        <v>5.74</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19.2</v>
      </c>
      <c r="I3429" s="75">
        <f t="shared" si="2"/>
        <v>4.8</v>
      </c>
      <c r="J3429" s="75">
        <f t="shared" si="3"/>
        <v>14.4</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18</v>
      </c>
      <c r="I3430" s="75">
        <f t="shared" si="2"/>
        <v>5.4</v>
      </c>
      <c r="J3430" s="75">
        <f t="shared" si="3"/>
        <v>12.6</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9.2</v>
      </c>
      <c r="I3431" s="75">
        <f t="shared" si="2"/>
        <v>2.4</v>
      </c>
      <c r="J3431" s="75">
        <f t="shared" si="3"/>
        <v>6.8</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18</v>
      </c>
      <c r="I3432" s="75">
        <f t="shared" si="2"/>
        <v>4.5</v>
      </c>
      <c r="J3432" s="75">
        <f t="shared" si="3"/>
        <v>13.5</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19.8</v>
      </c>
      <c r="I3433" s="75">
        <f t="shared" si="2"/>
        <v>5.4</v>
      </c>
      <c r="J3433" s="75">
        <f t="shared" si="3"/>
        <v>14.4</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19.95</v>
      </c>
      <c r="I3434" s="75">
        <f t="shared" si="2"/>
        <v>5.7</v>
      </c>
      <c r="J3434" s="75">
        <f t="shared" si="3"/>
        <v>14.25</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13.2</v>
      </c>
      <c r="I3435" s="75">
        <f t="shared" si="2"/>
        <v>3.3</v>
      </c>
      <c r="J3435" s="75">
        <f t="shared" si="3"/>
        <v>9.9</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24.64</v>
      </c>
      <c r="I3436" s="75">
        <f t="shared" si="2"/>
        <v>6.6</v>
      </c>
      <c r="J3436" s="75">
        <f t="shared" si="3"/>
        <v>18.04</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16.1</v>
      </c>
      <c r="I3437" s="75">
        <f t="shared" si="2"/>
        <v>4.2</v>
      </c>
      <c r="J3437" s="75">
        <f t="shared" si="3"/>
        <v>11.9</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12.6</v>
      </c>
      <c r="I3438" s="75">
        <f t="shared" si="2"/>
        <v>3.6</v>
      </c>
      <c r="J3438" s="75">
        <f t="shared" si="3"/>
        <v>9</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6.72</v>
      </c>
      <c r="I3439" s="75">
        <f t="shared" si="2"/>
        <v>1.8</v>
      </c>
      <c r="J3439" s="75">
        <f t="shared" si="3"/>
        <v>4.92</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24</v>
      </c>
      <c r="I3440" s="75">
        <f t="shared" si="2"/>
        <v>7.2</v>
      </c>
      <c r="J3440" s="75">
        <f t="shared" si="3"/>
        <v>16.8</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10.08</v>
      </c>
      <c r="I3441" s="75">
        <f t="shared" si="2"/>
        <v>2.7</v>
      </c>
      <c r="J3441" s="75">
        <f t="shared" si="3"/>
        <v>7.38</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16.8</v>
      </c>
      <c r="I3442" s="75">
        <f t="shared" si="2"/>
        <v>4.8</v>
      </c>
      <c r="J3442" s="75">
        <f t="shared" si="3"/>
        <v>12</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27.3</v>
      </c>
      <c r="I3443" s="75">
        <f t="shared" si="2"/>
        <v>7.8</v>
      </c>
      <c r="J3443" s="75">
        <f t="shared" si="3"/>
        <v>19.5</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21.28</v>
      </c>
      <c r="I3444" s="75">
        <f t="shared" si="2"/>
        <v>5.7</v>
      </c>
      <c r="J3444" s="75">
        <f t="shared" si="3"/>
        <v>15.58</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5.5</v>
      </c>
      <c r="I3445" s="75">
        <f t="shared" si="2"/>
        <v>1.5</v>
      </c>
      <c r="J3445" s="75">
        <f t="shared" si="3"/>
        <v>4</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24</v>
      </c>
      <c r="I3446" s="75">
        <f t="shared" si="2"/>
        <v>7.2</v>
      </c>
      <c r="J3446" s="75">
        <f t="shared" si="3"/>
        <v>16.8</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30.8</v>
      </c>
      <c r="I3447" s="75">
        <f t="shared" si="2"/>
        <v>8.4</v>
      </c>
      <c r="J3447" s="75">
        <f t="shared" si="3"/>
        <v>22.4</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17.85</v>
      </c>
      <c r="I3448" s="75">
        <f t="shared" si="2"/>
        <v>5.1</v>
      </c>
      <c r="J3448" s="75">
        <f t="shared" si="3"/>
        <v>12.75</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28.32</v>
      </c>
      <c r="I3449" s="75">
        <f t="shared" si="2"/>
        <v>7.2</v>
      </c>
      <c r="J3449" s="75">
        <f t="shared" si="3"/>
        <v>21.12</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31.05</v>
      </c>
      <c r="I3450" s="75">
        <f t="shared" si="2"/>
        <v>8.1</v>
      </c>
      <c r="J3450" s="75">
        <f t="shared" si="3"/>
        <v>22.95</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21.6</v>
      </c>
      <c r="I3451" s="75">
        <f t="shared" si="2"/>
        <v>5.4</v>
      </c>
      <c r="J3451" s="75">
        <f t="shared" si="3"/>
        <v>16.2</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9.9</v>
      </c>
      <c r="I3452" s="75">
        <f t="shared" si="2"/>
        <v>2.7</v>
      </c>
      <c r="J3452" s="75">
        <f t="shared" si="3"/>
        <v>7.2</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18.88</v>
      </c>
      <c r="I3453" s="75">
        <f t="shared" si="2"/>
        <v>4.8</v>
      </c>
      <c r="J3453" s="75">
        <f t="shared" si="3"/>
        <v>14.08</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13.44</v>
      </c>
      <c r="I3454" s="75">
        <f t="shared" si="2"/>
        <v>3.6</v>
      </c>
      <c r="J3454" s="75">
        <f t="shared" si="3"/>
        <v>9.84</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528</v>
      </c>
      <c r="E3455" s="19" t="s">
        <v>500</v>
      </c>
      <c r="F3455" s="25" t="s">
        <v>515</v>
      </c>
      <c r="G3455" s="74">
        <v>0.2</v>
      </c>
      <c r="H3455" s="75">
        <f t="shared" si="1"/>
        <v>7.2</v>
      </c>
      <c r="I3455" s="75">
        <f t="shared" si="2"/>
        <v>1.8</v>
      </c>
      <c r="J3455" s="75">
        <f t="shared" si="3"/>
        <v>5.4</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24.15</v>
      </c>
      <c r="I3456" s="75">
        <f t="shared" si="2"/>
        <v>6.9</v>
      </c>
      <c r="J3456" s="75">
        <f t="shared" si="3"/>
        <v>17.25</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23.1</v>
      </c>
      <c r="I3457" s="75">
        <f t="shared" si="2"/>
        <v>6.3</v>
      </c>
      <c r="J3457" s="75">
        <f t="shared" si="3"/>
        <v>16.8</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528</v>
      </c>
      <c r="E3458" s="19" t="s">
        <v>500</v>
      </c>
      <c r="F3458" s="25" t="s">
        <v>501</v>
      </c>
      <c r="G3458" s="74">
        <v>0.1</v>
      </c>
      <c r="H3458" s="75">
        <f t="shared" si="1"/>
        <v>28.6</v>
      </c>
      <c r="I3458" s="75">
        <f t="shared" si="2"/>
        <v>7.8</v>
      </c>
      <c r="J3458" s="75">
        <f t="shared" si="3"/>
        <v>20.8</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528</v>
      </c>
      <c r="E3459" s="19" t="s">
        <v>500</v>
      </c>
      <c r="F3459" s="25" t="s">
        <v>518</v>
      </c>
      <c r="G3459" s="74">
        <v>0.05</v>
      </c>
      <c r="H3459" s="75">
        <f t="shared" si="1"/>
        <v>28.35</v>
      </c>
      <c r="I3459" s="75">
        <f t="shared" si="2"/>
        <v>8.1</v>
      </c>
      <c r="J3459" s="75">
        <f t="shared" si="3"/>
        <v>20.25</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7.35</v>
      </c>
      <c r="I3460" s="75">
        <f t="shared" si="2"/>
        <v>2.1</v>
      </c>
      <c r="J3460" s="75">
        <f t="shared" si="3"/>
        <v>5.25</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19.04</v>
      </c>
      <c r="I3461" s="75">
        <f t="shared" si="2"/>
        <v>5.1</v>
      </c>
      <c r="J3461" s="75">
        <f t="shared" si="3"/>
        <v>13.94</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29.12</v>
      </c>
      <c r="I3462" s="75">
        <f t="shared" si="2"/>
        <v>7.8</v>
      </c>
      <c r="J3462" s="75">
        <f t="shared" si="3"/>
        <v>21.32</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528</v>
      </c>
      <c r="E3463" s="19" t="s">
        <v>500</v>
      </c>
      <c r="F3463" s="25" t="s">
        <v>518</v>
      </c>
      <c r="G3463" s="74">
        <v>0.1</v>
      </c>
      <c r="H3463" s="75">
        <f t="shared" si="1"/>
        <v>26.4</v>
      </c>
      <c r="I3463" s="75">
        <f t="shared" si="2"/>
        <v>7.2</v>
      </c>
      <c r="J3463" s="75">
        <f t="shared" si="3"/>
        <v>19.2</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14.4</v>
      </c>
      <c r="I3464" s="75">
        <f t="shared" si="2"/>
        <v>3.6</v>
      </c>
      <c r="J3464" s="75">
        <f t="shared" si="3"/>
        <v>10.8</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25</v>
      </c>
      <c r="I3465" s="75">
        <f t="shared" si="2"/>
        <v>7.5</v>
      </c>
      <c r="J3465" s="75">
        <f t="shared" si="3"/>
        <v>17.5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18</v>
      </c>
      <c r="I3466" s="75">
        <f t="shared" si="2"/>
        <v>5.4</v>
      </c>
      <c r="J3466" s="75">
        <f t="shared" si="3"/>
        <v>12.6</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15.75</v>
      </c>
      <c r="I3467" s="75">
        <f t="shared" si="2"/>
        <v>4.5</v>
      </c>
      <c r="J3467" s="75">
        <f t="shared" si="3"/>
        <v>11.25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19</v>
      </c>
      <c r="I3468" s="75">
        <f t="shared" si="2"/>
        <v>5.7</v>
      </c>
      <c r="J3468" s="75">
        <f t="shared" si="3"/>
        <v>13.3</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19.8</v>
      </c>
      <c r="I3469" s="75">
        <f t="shared" si="2"/>
        <v>5.4</v>
      </c>
      <c r="J3469" s="75">
        <f t="shared" si="3"/>
        <v>14.4</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17.6</v>
      </c>
      <c r="I3470" s="75">
        <f t="shared" si="2"/>
        <v>4.8</v>
      </c>
      <c r="J3470" s="75">
        <f t="shared" si="3"/>
        <v>12.8</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24.15</v>
      </c>
      <c r="I3471" s="75">
        <f t="shared" si="2"/>
        <v>6.9</v>
      </c>
      <c r="J3471" s="75">
        <f t="shared" si="3"/>
        <v>17.25</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12.6</v>
      </c>
      <c r="I3472" s="75">
        <f t="shared" si="2"/>
        <v>3.6</v>
      </c>
      <c r="J3472" s="75">
        <f t="shared" si="3"/>
        <v>9</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12.65</v>
      </c>
      <c r="I3473" s="75">
        <f t="shared" si="2"/>
        <v>3.3</v>
      </c>
      <c r="J3473" s="75">
        <f t="shared" si="3"/>
        <v>9.35</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12</v>
      </c>
      <c r="I3474" s="75">
        <f t="shared" si="2"/>
        <v>3</v>
      </c>
      <c r="J3474" s="75">
        <f t="shared" si="3"/>
        <v>9</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30.68</v>
      </c>
      <c r="I3475" s="75">
        <f t="shared" si="2"/>
        <v>7.8</v>
      </c>
      <c r="J3475" s="75">
        <f t="shared" si="3"/>
        <v>22.88</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10.62</v>
      </c>
      <c r="I3476" s="75">
        <f t="shared" si="2"/>
        <v>2.7</v>
      </c>
      <c r="J3476" s="75">
        <f t="shared" si="3"/>
        <v>7.92</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13.8</v>
      </c>
      <c r="I3477" s="75">
        <f t="shared" si="2"/>
        <v>3.6</v>
      </c>
      <c r="J3477" s="75">
        <f t="shared" si="3"/>
        <v>10.2</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28</v>
      </c>
      <c r="I3478" s="75">
        <f t="shared" si="2"/>
        <v>7.5</v>
      </c>
      <c r="J3478" s="75">
        <f t="shared" si="3"/>
        <v>20.5</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16.8</v>
      </c>
      <c r="I3479" s="75">
        <f t="shared" si="2"/>
        <v>4.2</v>
      </c>
      <c r="J3479" s="75">
        <f t="shared" si="3"/>
        <v>12.6</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15.75</v>
      </c>
      <c r="I3480" s="75">
        <f t="shared" si="2"/>
        <v>4.5</v>
      </c>
      <c r="J3480" s="75">
        <f t="shared" si="3"/>
        <v>11.25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7</v>
      </c>
      <c r="I3481" s="75">
        <f t="shared" si="2"/>
        <v>2.1</v>
      </c>
      <c r="J3481" s="75">
        <f t="shared" si="3"/>
        <v>4.9</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25.3</v>
      </c>
      <c r="I3482" s="75">
        <f t="shared" si="2"/>
        <v>6.9</v>
      </c>
      <c r="J3482" s="75">
        <f t="shared" si="3"/>
        <v>18.4</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14.16</v>
      </c>
      <c r="I3483" s="75">
        <f t="shared" si="2"/>
        <v>3.6</v>
      </c>
      <c r="J3483" s="75">
        <f t="shared" si="3"/>
        <v>10.56</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15.6</v>
      </c>
      <c r="I3484" s="75">
        <f t="shared" si="2"/>
        <v>3.9</v>
      </c>
      <c r="J3484" s="75">
        <f t="shared" si="3"/>
        <v>11.7</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8.96</v>
      </c>
      <c r="I3485" s="75">
        <f t="shared" si="2"/>
        <v>2.4</v>
      </c>
      <c r="J3485" s="75">
        <f t="shared" si="3"/>
        <v>6.56</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6.3</v>
      </c>
      <c r="I3486" s="75">
        <f t="shared" si="2"/>
        <v>1.8</v>
      </c>
      <c r="J3486" s="75">
        <f t="shared" si="3"/>
        <v>4.5</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25</v>
      </c>
      <c r="I3487" s="75">
        <f t="shared" si="2"/>
        <v>7.5</v>
      </c>
      <c r="J3487" s="75">
        <f t="shared" si="3"/>
        <v>17.5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4.48</v>
      </c>
      <c r="I3488" s="75">
        <f t="shared" si="2"/>
        <v>1.2</v>
      </c>
      <c r="J3488" s="75">
        <f t="shared" si="3"/>
        <v>3.28</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26</v>
      </c>
      <c r="I3489" s="75">
        <f t="shared" si="2"/>
        <v>7.8</v>
      </c>
      <c r="J3489" s="75">
        <f t="shared" si="3"/>
        <v>18.2</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25.3</v>
      </c>
      <c r="I3490" s="75">
        <f t="shared" si="2"/>
        <v>6.9</v>
      </c>
      <c r="J3490" s="75">
        <f t="shared" si="3"/>
        <v>18.4</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528</v>
      </c>
      <c r="E3491" s="19" t="s">
        <v>500</v>
      </c>
      <c r="F3491" s="25" t="s">
        <v>521</v>
      </c>
      <c r="G3491" s="74">
        <v>0.1</v>
      </c>
      <c r="H3491" s="75">
        <f t="shared" si="1"/>
        <v>18.7</v>
      </c>
      <c r="I3491" s="75">
        <f t="shared" si="2"/>
        <v>5.1</v>
      </c>
      <c r="J3491" s="75">
        <f t="shared" si="3"/>
        <v>13.6</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25.3</v>
      </c>
      <c r="I3492" s="75">
        <f t="shared" si="2"/>
        <v>6.9</v>
      </c>
      <c r="J3492" s="75">
        <f t="shared" si="3"/>
        <v>18.4</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18.4</v>
      </c>
      <c r="I3493" s="75">
        <f t="shared" si="2"/>
        <v>4.8</v>
      </c>
      <c r="J3493" s="75">
        <f t="shared" si="3"/>
        <v>13.6</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16.8</v>
      </c>
      <c r="I3494" s="75">
        <f t="shared" si="2"/>
        <v>4.8</v>
      </c>
      <c r="J3494" s="75">
        <f t="shared" si="3"/>
        <v>12</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8.05</v>
      </c>
      <c r="I3495" s="75">
        <f t="shared" si="2"/>
        <v>2.1</v>
      </c>
      <c r="J3495" s="75">
        <f t="shared" si="3"/>
        <v>5.95</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4</v>
      </c>
      <c r="I3496" s="75">
        <f t="shared" si="2"/>
        <v>1.2</v>
      </c>
      <c r="J3496" s="75">
        <f t="shared" si="3"/>
        <v>2.8</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21.85</v>
      </c>
      <c r="I3497" s="75">
        <f t="shared" si="2"/>
        <v>5.7</v>
      </c>
      <c r="J3497" s="75">
        <f t="shared" si="3"/>
        <v>16.15</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12.65</v>
      </c>
      <c r="I3498" s="75">
        <f t="shared" si="2"/>
        <v>3.3</v>
      </c>
      <c r="J3498" s="75">
        <f t="shared" si="3"/>
        <v>9.35</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528</v>
      </c>
      <c r="E3499" s="19" t="s">
        <v>500</v>
      </c>
      <c r="F3499" s="25" t="s">
        <v>518</v>
      </c>
      <c r="G3499" s="74">
        <v>0.18</v>
      </c>
      <c r="H3499" s="75">
        <f t="shared" si="1"/>
        <v>33.04</v>
      </c>
      <c r="I3499" s="75">
        <f t="shared" si="2"/>
        <v>8.4</v>
      </c>
      <c r="J3499" s="75">
        <f t="shared" si="3"/>
        <v>24.64</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21</v>
      </c>
      <c r="I3500" s="75">
        <f t="shared" si="2"/>
        <v>6</v>
      </c>
      <c r="J3500" s="75">
        <f t="shared" si="3"/>
        <v>15</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26.45</v>
      </c>
      <c r="I3501" s="75">
        <f t="shared" si="2"/>
        <v>6.9</v>
      </c>
      <c r="J3501" s="75">
        <f t="shared" si="3"/>
        <v>19.55</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13.8</v>
      </c>
      <c r="I3502" s="75">
        <f t="shared" si="2"/>
        <v>3.6</v>
      </c>
      <c r="J3502" s="75">
        <f t="shared" si="3"/>
        <v>10.2</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15.75</v>
      </c>
      <c r="I3503" s="75">
        <f t="shared" si="2"/>
        <v>4.5</v>
      </c>
      <c r="J3503" s="75">
        <f t="shared" si="3"/>
        <v>11.25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25.2</v>
      </c>
      <c r="I3504" s="75">
        <f t="shared" si="2"/>
        <v>7.2</v>
      </c>
      <c r="J3504" s="75">
        <f t="shared" si="3"/>
        <v>18</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26.4</v>
      </c>
      <c r="I3505" s="75">
        <f t="shared" si="2"/>
        <v>6.6</v>
      </c>
      <c r="J3505" s="75">
        <f t="shared" si="3"/>
        <v>19.8</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8.05</v>
      </c>
      <c r="I3506" s="75">
        <f t="shared" si="2"/>
        <v>2.1</v>
      </c>
      <c r="J3506" s="75">
        <f t="shared" si="3"/>
        <v>5.95</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23</v>
      </c>
      <c r="I3507" s="75">
        <f t="shared" si="2"/>
        <v>6.9</v>
      </c>
      <c r="J3507" s="75">
        <f t="shared" si="3"/>
        <v>16.1</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8.4</v>
      </c>
      <c r="I3508" s="75">
        <f t="shared" si="2"/>
        <v>2.1</v>
      </c>
      <c r="J3508" s="75">
        <f t="shared" si="3"/>
        <v>6.3</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25.2</v>
      </c>
      <c r="I3509" s="75">
        <f t="shared" si="2"/>
        <v>7.2</v>
      </c>
      <c r="J3509" s="75">
        <f t="shared" si="3"/>
        <v>18</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30</v>
      </c>
      <c r="I3510" s="75">
        <f t="shared" si="2"/>
        <v>7.5</v>
      </c>
      <c r="J3510" s="75">
        <f t="shared" si="3"/>
        <v>22.5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14.4</v>
      </c>
      <c r="I3511" s="75">
        <f t="shared" si="2"/>
        <v>3.6</v>
      </c>
      <c r="J3511" s="75">
        <f t="shared" si="3"/>
        <v>10.8</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15.75</v>
      </c>
      <c r="I3512" s="75">
        <f t="shared" si="2"/>
        <v>4.5</v>
      </c>
      <c r="J3512" s="75">
        <f t="shared" si="3"/>
        <v>11.25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15.4</v>
      </c>
      <c r="I3513" s="75">
        <f t="shared" si="2"/>
        <v>4.2</v>
      </c>
      <c r="J3513" s="75">
        <f t="shared" si="3"/>
        <v>11.2</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5.5</v>
      </c>
      <c r="I3514" s="75">
        <f t="shared" si="2"/>
        <v>1.5</v>
      </c>
      <c r="J3514" s="75">
        <f t="shared" si="3"/>
        <v>4</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18.88</v>
      </c>
      <c r="I3515" s="75">
        <f t="shared" si="2"/>
        <v>4.8</v>
      </c>
      <c r="J3515" s="75">
        <f t="shared" si="3"/>
        <v>14.08</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22.8</v>
      </c>
      <c r="I3516" s="75">
        <f t="shared" si="2"/>
        <v>5.7</v>
      </c>
      <c r="J3516" s="75">
        <f t="shared" si="3"/>
        <v>17.1</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18.4</v>
      </c>
      <c r="I3517" s="75">
        <f t="shared" si="2"/>
        <v>4.8</v>
      </c>
      <c r="J3517" s="75">
        <f t="shared" si="3"/>
        <v>13.6</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4</v>
      </c>
      <c r="I3518" s="75">
        <f t="shared" si="2"/>
        <v>1.2</v>
      </c>
      <c r="J3518" s="75">
        <f t="shared" si="3"/>
        <v>2.8</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9.2</v>
      </c>
      <c r="I3519" s="75">
        <f t="shared" si="2"/>
        <v>2.4</v>
      </c>
      <c r="J3519" s="75">
        <f t="shared" si="3"/>
        <v>6.8</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7</v>
      </c>
      <c r="I3520" s="75">
        <f t="shared" si="2"/>
        <v>2.1</v>
      </c>
      <c r="J3520" s="75">
        <f t="shared" si="3"/>
        <v>4.9</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10.8</v>
      </c>
      <c r="I3521" s="75">
        <f t="shared" si="2"/>
        <v>2.7</v>
      </c>
      <c r="J3521" s="75">
        <f t="shared" si="3"/>
        <v>8.1</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14.3</v>
      </c>
      <c r="I3522" s="75">
        <f t="shared" si="2"/>
        <v>3.9</v>
      </c>
      <c r="J3522" s="75">
        <f t="shared" si="3"/>
        <v>10.4</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30</v>
      </c>
      <c r="I3523" s="75">
        <f t="shared" si="2"/>
        <v>7.5</v>
      </c>
      <c r="J3523" s="75">
        <f t="shared" si="3"/>
        <v>22.5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16.8</v>
      </c>
      <c r="I3524" s="75">
        <f t="shared" si="2"/>
        <v>4.5</v>
      </c>
      <c r="J3524" s="75">
        <f t="shared" si="3"/>
        <v>12.3</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528</v>
      </c>
      <c r="E3525" s="19" t="s">
        <v>500</v>
      </c>
      <c r="F3525" s="25" t="s">
        <v>515</v>
      </c>
      <c r="G3525" s="74">
        <v>0.18</v>
      </c>
      <c r="H3525" s="75">
        <f t="shared" si="1"/>
        <v>12.98</v>
      </c>
      <c r="I3525" s="75">
        <f t="shared" si="2"/>
        <v>3.3</v>
      </c>
      <c r="J3525" s="75">
        <f t="shared" si="3"/>
        <v>9.68</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23.52</v>
      </c>
      <c r="I3526" s="75">
        <f t="shared" si="2"/>
        <v>6.3</v>
      </c>
      <c r="J3526" s="75">
        <f t="shared" si="3"/>
        <v>17.22</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19.95</v>
      </c>
      <c r="I3527" s="75">
        <f t="shared" si="2"/>
        <v>5.7</v>
      </c>
      <c r="J3527" s="75">
        <f t="shared" si="3"/>
        <v>14.25</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27.6</v>
      </c>
      <c r="I3528" s="75">
        <f t="shared" si="2"/>
        <v>6.9</v>
      </c>
      <c r="J3528" s="75">
        <f t="shared" si="3"/>
        <v>20.7</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12.6</v>
      </c>
      <c r="I3529" s="75">
        <f t="shared" si="2"/>
        <v>3.6</v>
      </c>
      <c r="J3529" s="75">
        <f t="shared" si="3"/>
        <v>9</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14</v>
      </c>
      <c r="I3530" s="75">
        <f t="shared" si="2"/>
        <v>4.2</v>
      </c>
      <c r="J3530" s="75">
        <f t="shared" si="3"/>
        <v>9.8</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11.2</v>
      </c>
      <c r="I3531" s="75">
        <f t="shared" si="2"/>
        <v>3</v>
      </c>
      <c r="J3531" s="75">
        <f t="shared" si="3"/>
        <v>8.2</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528</v>
      </c>
      <c r="E3532" s="19" t="s">
        <v>500</v>
      </c>
      <c r="F3532" s="25" t="s">
        <v>501</v>
      </c>
      <c r="G3532" s="74">
        <v>0.12</v>
      </c>
      <c r="H3532" s="75">
        <f t="shared" si="1"/>
        <v>29.12</v>
      </c>
      <c r="I3532" s="75">
        <f t="shared" si="2"/>
        <v>7.8</v>
      </c>
      <c r="J3532" s="75">
        <f t="shared" si="3"/>
        <v>21.32</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27.5</v>
      </c>
      <c r="I3533" s="75">
        <f t="shared" si="2"/>
        <v>7.5</v>
      </c>
      <c r="J3533" s="75">
        <f t="shared" si="3"/>
        <v>20</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15</v>
      </c>
      <c r="I3534" s="75">
        <f t="shared" si="2"/>
        <v>4.5</v>
      </c>
      <c r="J3534" s="75">
        <f t="shared" si="3"/>
        <v>10.5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20.7</v>
      </c>
      <c r="I3535" s="75">
        <f t="shared" si="2"/>
        <v>5.4</v>
      </c>
      <c r="J3535" s="75">
        <f t="shared" si="3"/>
        <v>15.3</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22.05</v>
      </c>
      <c r="I3536" s="75">
        <f t="shared" si="2"/>
        <v>6.3</v>
      </c>
      <c r="J3536" s="75">
        <f t="shared" si="3"/>
        <v>15.75</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8.05</v>
      </c>
      <c r="I3537" s="75">
        <f t="shared" si="2"/>
        <v>2.1</v>
      </c>
      <c r="J3537" s="75">
        <f t="shared" si="3"/>
        <v>5.95</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528</v>
      </c>
      <c r="E3538" s="19" t="s">
        <v>500</v>
      </c>
      <c r="F3538" s="25" t="s">
        <v>521</v>
      </c>
      <c r="G3538" s="74">
        <v>0.05</v>
      </c>
      <c r="H3538" s="75">
        <f t="shared" si="1"/>
        <v>29.4</v>
      </c>
      <c r="I3538" s="75">
        <f t="shared" si="2"/>
        <v>8.4</v>
      </c>
      <c r="J3538" s="75">
        <f t="shared" si="3"/>
        <v>21</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21</v>
      </c>
      <c r="I3539" s="75">
        <f t="shared" si="2"/>
        <v>6.3</v>
      </c>
      <c r="J3539" s="75">
        <f t="shared" si="3"/>
        <v>14.7</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12.65</v>
      </c>
      <c r="I3540" s="75">
        <f t="shared" si="2"/>
        <v>3.3</v>
      </c>
      <c r="J3540" s="75">
        <f t="shared" si="3"/>
        <v>9.35</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23.6</v>
      </c>
      <c r="I3541" s="75">
        <f t="shared" si="2"/>
        <v>6</v>
      </c>
      <c r="J3541" s="75">
        <f t="shared" si="3"/>
        <v>17.6</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18.88</v>
      </c>
      <c r="I3542" s="75">
        <f t="shared" si="2"/>
        <v>4.8</v>
      </c>
      <c r="J3542" s="75">
        <f t="shared" si="3"/>
        <v>14.08</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15.4</v>
      </c>
      <c r="I3543" s="75">
        <f t="shared" si="2"/>
        <v>4.2</v>
      </c>
      <c r="J3543" s="75">
        <f t="shared" si="3"/>
        <v>11.2</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528</v>
      </c>
      <c r="E3544" s="19" t="s">
        <v>500</v>
      </c>
      <c r="F3544" s="25" t="s">
        <v>515</v>
      </c>
      <c r="G3544" s="74">
        <v>0.05</v>
      </c>
      <c r="H3544" s="75">
        <f t="shared" si="1"/>
        <v>14.7</v>
      </c>
      <c r="I3544" s="75">
        <f t="shared" si="2"/>
        <v>4.2</v>
      </c>
      <c r="J3544" s="75">
        <f t="shared" si="3"/>
        <v>10.5</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17.85</v>
      </c>
      <c r="I3545" s="75">
        <f t="shared" si="2"/>
        <v>5.1</v>
      </c>
      <c r="J3545" s="75">
        <f t="shared" si="3"/>
        <v>12.75</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12.1</v>
      </c>
      <c r="I3546" s="75">
        <f t="shared" si="2"/>
        <v>3.3</v>
      </c>
      <c r="J3546" s="75">
        <f t="shared" si="3"/>
        <v>8.8</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15.6</v>
      </c>
      <c r="I3547" s="75">
        <f t="shared" si="2"/>
        <v>3.9</v>
      </c>
      <c r="J3547" s="75">
        <f t="shared" si="3"/>
        <v>11.7</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32.4</v>
      </c>
      <c r="I3548" s="75">
        <f t="shared" si="2"/>
        <v>8.1</v>
      </c>
      <c r="J3548" s="75">
        <f t="shared" si="3"/>
        <v>24.3</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28</v>
      </c>
      <c r="I3549" s="75">
        <f t="shared" si="2"/>
        <v>7.5</v>
      </c>
      <c r="J3549" s="75">
        <f t="shared" si="3"/>
        <v>20.5</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25.76</v>
      </c>
      <c r="I3550" s="75">
        <f t="shared" si="2"/>
        <v>6.9</v>
      </c>
      <c r="J3550" s="75">
        <f t="shared" si="3"/>
        <v>18.86</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528</v>
      </c>
      <c r="E3551" s="19" t="s">
        <v>500</v>
      </c>
      <c r="F3551" s="25" t="s">
        <v>515</v>
      </c>
      <c r="G3551" s="74">
        <v>0.1</v>
      </c>
      <c r="H3551" s="75">
        <f t="shared" si="1"/>
        <v>30.8</v>
      </c>
      <c r="I3551" s="75">
        <f t="shared" si="2"/>
        <v>8.4</v>
      </c>
      <c r="J3551" s="75">
        <f t="shared" si="3"/>
        <v>22.4</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27.3</v>
      </c>
      <c r="I3552" s="75">
        <f t="shared" si="2"/>
        <v>7.8</v>
      </c>
      <c r="J3552" s="75">
        <f t="shared" si="3"/>
        <v>19.5</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31.36</v>
      </c>
      <c r="I3553" s="75">
        <f t="shared" si="2"/>
        <v>8.4</v>
      </c>
      <c r="J3553" s="75">
        <f t="shared" si="3"/>
        <v>22.96</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22</v>
      </c>
      <c r="I3554" s="75">
        <f t="shared" si="2"/>
        <v>6</v>
      </c>
      <c r="J3554" s="75">
        <f t="shared" si="3"/>
        <v>16</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28</v>
      </c>
      <c r="I3555" s="75">
        <f t="shared" si="2"/>
        <v>8.4</v>
      </c>
      <c r="J3555" s="75">
        <f t="shared" si="3"/>
        <v>19.6</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21</v>
      </c>
      <c r="I3556" s="75">
        <f t="shared" si="2"/>
        <v>6</v>
      </c>
      <c r="J3556" s="75">
        <f t="shared" si="3"/>
        <v>15</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14.4</v>
      </c>
      <c r="I3557" s="75">
        <f t="shared" si="2"/>
        <v>3.6</v>
      </c>
      <c r="J3557" s="75">
        <f t="shared" si="3"/>
        <v>10.8</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28.32</v>
      </c>
      <c r="I3558" s="75">
        <f t="shared" si="2"/>
        <v>7.2</v>
      </c>
      <c r="J3558" s="75">
        <f t="shared" si="3"/>
        <v>21.12</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20.4</v>
      </c>
      <c r="I3559" s="75">
        <f t="shared" si="2"/>
        <v>5.1</v>
      </c>
      <c r="J3559" s="75">
        <f t="shared" si="3"/>
        <v>15.3</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528</v>
      </c>
      <c r="E3560" s="19" t="s">
        <v>500</v>
      </c>
      <c r="F3560" s="25" t="s">
        <v>515</v>
      </c>
      <c r="G3560" s="74">
        <v>0.0</v>
      </c>
      <c r="H3560" s="75">
        <f t="shared" si="1"/>
        <v>28</v>
      </c>
      <c r="I3560" s="75">
        <f t="shared" si="2"/>
        <v>8.4</v>
      </c>
      <c r="J3560" s="75">
        <f t="shared" si="3"/>
        <v>19.6</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7.2</v>
      </c>
      <c r="I3561" s="75">
        <f t="shared" si="2"/>
        <v>1.8</v>
      </c>
      <c r="J3561" s="75">
        <f t="shared" si="3"/>
        <v>5.4</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23.1</v>
      </c>
      <c r="I3562" s="75">
        <f t="shared" si="2"/>
        <v>6.6</v>
      </c>
      <c r="J3562" s="75">
        <f t="shared" si="3"/>
        <v>16.5</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11</v>
      </c>
      <c r="I3563" s="75">
        <f t="shared" si="2"/>
        <v>3.3</v>
      </c>
      <c r="J3563" s="75">
        <f t="shared" si="3"/>
        <v>7.7</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10.35</v>
      </c>
      <c r="I3564" s="75">
        <f t="shared" si="2"/>
        <v>2.7</v>
      </c>
      <c r="J3564" s="75">
        <f t="shared" si="3"/>
        <v>7.65</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21.85</v>
      </c>
      <c r="I3565" s="75">
        <f t="shared" si="2"/>
        <v>5.7</v>
      </c>
      <c r="J3565" s="75">
        <f t="shared" si="3"/>
        <v>16.15</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19.95</v>
      </c>
      <c r="I3566" s="75">
        <f t="shared" si="2"/>
        <v>5.7</v>
      </c>
      <c r="J3566" s="75">
        <f t="shared" si="3"/>
        <v>14.25</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22</v>
      </c>
      <c r="I3567" s="75">
        <f t="shared" si="2"/>
        <v>6.6</v>
      </c>
      <c r="J3567" s="75">
        <f t="shared" si="3"/>
        <v>15.4</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4</v>
      </c>
      <c r="I3568" s="75">
        <f t="shared" si="2"/>
        <v>1.2</v>
      </c>
      <c r="J3568" s="75">
        <f t="shared" si="3"/>
        <v>2.8</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18.7</v>
      </c>
      <c r="I3569" s="75">
        <f t="shared" si="2"/>
        <v>5.1</v>
      </c>
      <c r="J3569" s="75">
        <f t="shared" si="3"/>
        <v>13.6</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21.24</v>
      </c>
      <c r="I3570" s="75">
        <f t="shared" si="2"/>
        <v>5.4</v>
      </c>
      <c r="J3570" s="75">
        <f t="shared" si="3"/>
        <v>15.84</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21.24</v>
      </c>
      <c r="I3571" s="75">
        <f t="shared" si="2"/>
        <v>5.4</v>
      </c>
      <c r="J3571" s="75">
        <f t="shared" si="3"/>
        <v>15.84</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5.25</v>
      </c>
      <c r="I3572" s="75">
        <f t="shared" si="2"/>
        <v>1.5</v>
      </c>
      <c r="J3572" s="75">
        <f t="shared" si="3"/>
        <v>3.75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28.8</v>
      </c>
      <c r="I3573" s="75">
        <f t="shared" si="2"/>
        <v>7.2</v>
      </c>
      <c r="J3573" s="75">
        <f t="shared" si="3"/>
        <v>21.6</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16.8</v>
      </c>
      <c r="I3574" s="75">
        <f t="shared" si="2"/>
        <v>4.5</v>
      </c>
      <c r="J3574" s="75">
        <f t="shared" si="3"/>
        <v>12.3</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24.78</v>
      </c>
      <c r="I3575" s="75">
        <f t="shared" si="2"/>
        <v>6.3</v>
      </c>
      <c r="J3575" s="75">
        <f t="shared" si="3"/>
        <v>18.48</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7.08</v>
      </c>
      <c r="I3576" s="75">
        <f t="shared" si="2"/>
        <v>1.8</v>
      </c>
      <c r="J3576" s="75">
        <f t="shared" si="3"/>
        <v>5.28</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10.08</v>
      </c>
      <c r="I3577" s="75">
        <f t="shared" si="2"/>
        <v>2.7</v>
      </c>
      <c r="J3577" s="75">
        <f t="shared" si="3"/>
        <v>7.38</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21.6</v>
      </c>
      <c r="I3578" s="75">
        <f t="shared" si="2"/>
        <v>5.4</v>
      </c>
      <c r="J3578" s="75">
        <f t="shared" si="3"/>
        <v>16.2</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14.7</v>
      </c>
      <c r="I3579" s="75">
        <f t="shared" si="2"/>
        <v>4.2</v>
      </c>
      <c r="J3579" s="75">
        <f t="shared" si="3"/>
        <v>10.5</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28</v>
      </c>
      <c r="I3580" s="75">
        <f t="shared" si="2"/>
        <v>7.5</v>
      </c>
      <c r="J3580" s="75">
        <f t="shared" si="3"/>
        <v>20.5</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21</v>
      </c>
      <c r="I3581" s="75">
        <f t="shared" si="2"/>
        <v>6.3</v>
      </c>
      <c r="J3581" s="75">
        <f t="shared" si="3"/>
        <v>14.7</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29.12</v>
      </c>
      <c r="I3582" s="75">
        <f t="shared" si="2"/>
        <v>7.8</v>
      </c>
      <c r="J3582" s="75">
        <f t="shared" si="3"/>
        <v>21.32</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24.15</v>
      </c>
      <c r="I3583" s="75">
        <f t="shared" si="2"/>
        <v>6.9</v>
      </c>
      <c r="J3583" s="75">
        <f t="shared" si="3"/>
        <v>17.25</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25.96</v>
      </c>
      <c r="I3584" s="75">
        <f t="shared" si="2"/>
        <v>6.6</v>
      </c>
      <c r="J3584" s="75">
        <f t="shared" si="3"/>
        <v>19.36</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16.8</v>
      </c>
      <c r="I3585" s="75">
        <f t="shared" si="2"/>
        <v>4.2</v>
      </c>
      <c r="J3585" s="75">
        <f t="shared" si="3"/>
        <v>12.6</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21</v>
      </c>
      <c r="I3586" s="75">
        <f t="shared" si="2"/>
        <v>6.3</v>
      </c>
      <c r="J3586" s="75">
        <f t="shared" si="3"/>
        <v>14.7</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24</v>
      </c>
      <c r="I3587" s="75">
        <f t="shared" si="2"/>
        <v>7.2</v>
      </c>
      <c r="J3587" s="75">
        <f t="shared" si="3"/>
        <v>16.8</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7.35</v>
      </c>
      <c r="I3588" s="75">
        <f t="shared" si="2"/>
        <v>2.1</v>
      </c>
      <c r="J3588" s="75">
        <f t="shared" si="3"/>
        <v>5.25</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9.45</v>
      </c>
      <c r="I3589" s="75">
        <f t="shared" si="2"/>
        <v>2.7</v>
      </c>
      <c r="J3589" s="75">
        <f t="shared" si="3"/>
        <v>6.75</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8.8</v>
      </c>
      <c r="I3590" s="75">
        <f t="shared" si="2"/>
        <v>2.4</v>
      </c>
      <c r="J3590" s="75">
        <f t="shared" si="3"/>
        <v>6.4</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22</v>
      </c>
      <c r="I3591" s="75">
        <f t="shared" si="2"/>
        <v>6</v>
      </c>
      <c r="J3591" s="75">
        <f t="shared" si="3"/>
        <v>16</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33.04</v>
      </c>
      <c r="I3592" s="75">
        <f t="shared" si="2"/>
        <v>8.4</v>
      </c>
      <c r="J3592" s="75">
        <f t="shared" si="3"/>
        <v>24.64</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24</v>
      </c>
      <c r="I3593" s="75">
        <f t="shared" si="2"/>
        <v>7.2</v>
      </c>
      <c r="J3593" s="75">
        <f t="shared" si="3"/>
        <v>16.8</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14.95</v>
      </c>
      <c r="I3594" s="75">
        <f t="shared" si="2"/>
        <v>3.9</v>
      </c>
      <c r="J3594" s="75">
        <f t="shared" si="3"/>
        <v>11.05</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10.08</v>
      </c>
      <c r="I3595" s="75">
        <f t="shared" si="2"/>
        <v>2.7</v>
      </c>
      <c r="J3595" s="75">
        <f t="shared" si="3"/>
        <v>7.38</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24</v>
      </c>
      <c r="I3596" s="75">
        <f t="shared" si="2"/>
        <v>7.2</v>
      </c>
      <c r="J3596" s="75">
        <f t="shared" si="3"/>
        <v>16.8</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24.64</v>
      </c>
      <c r="I3597" s="75">
        <f t="shared" si="2"/>
        <v>6.6</v>
      </c>
      <c r="J3597" s="75">
        <f t="shared" si="3"/>
        <v>18.04</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11.55</v>
      </c>
      <c r="I3598" s="75">
        <f t="shared" si="2"/>
        <v>3.3</v>
      </c>
      <c r="J3598" s="75">
        <f t="shared" si="3"/>
        <v>8.25</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16.5</v>
      </c>
      <c r="I3599" s="75">
        <f t="shared" si="2"/>
        <v>4.5</v>
      </c>
      <c r="J3599" s="75">
        <f t="shared" si="3"/>
        <v>12</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27.14</v>
      </c>
      <c r="I3600" s="75">
        <f t="shared" si="2"/>
        <v>6.9</v>
      </c>
      <c r="J3600" s="75">
        <f t="shared" si="3"/>
        <v>20.24</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8.4</v>
      </c>
      <c r="I3601" s="75">
        <f t="shared" si="2"/>
        <v>2.4</v>
      </c>
      <c r="J3601" s="75">
        <f t="shared" si="3"/>
        <v>6</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10.35</v>
      </c>
      <c r="I3602" s="75">
        <f t="shared" si="2"/>
        <v>2.7</v>
      </c>
      <c r="J3602" s="75">
        <f t="shared" si="3"/>
        <v>7.65</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15.75</v>
      </c>
      <c r="I3603" s="75">
        <f t="shared" si="2"/>
        <v>4.5</v>
      </c>
      <c r="J3603" s="75">
        <f t="shared" si="3"/>
        <v>11.25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9.45</v>
      </c>
      <c r="I3604" s="75">
        <f t="shared" si="2"/>
        <v>2.7</v>
      </c>
      <c r="J3604" s="75">
        <f t="shared" si="3"/>
        <v>6.75</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31.36</v>
      </c>
      <c r="I3605" s="75">
        <f t="shared" si="2"/>
        <v>8.4</v>
      </c>
      <c r="J3605" s="75">
        <f t="shared" si="3"/>
        <v>22.96</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29.12</v>
      </c>
      <c r="I3606" s="75">
        <f t="shared" si="2"/>
        <v>7.8</v>
      </c>
      <c r="J3606" s="75">
        <f t="shared" si="3"/>
        <v>21.32</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28.75</v>
      </c>
      <c r="I3607" s="75">
        <f t="shared" si="2"/>
        <v>7.5</v>
      </c>
      <c r="J3607" s="75">
        <f t="shared" si="3"/>
        <v>21.25</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28.32</v>
      </c>
      <c r="I3608" s="75">
        <f t="shared" si="2"/>
        <v>7.2</v>
      </c>
      <c r="J3608" s="75">
        <f t="shared" si="3"/>
        <v>21.12</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19.95</v>
      </c>
      <c r="I3609" s="75">
        <f t="shared" si="2"/>
        <v>5.7</v>
      </c>
      <c r="J3609" s="75">
        <f t="shared" si="3"/>
        <v>14.25</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16.5</v>
      </c>
      <c r="I3610" s="75">
        <f t="shared" si="2"/>
        <v>4.5</v>
      </c>
      <c r="J3610" s="75">
        <f t="shared" si="3"/>
        <v>12</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23.1</v>
      </c>
      <c r="I3611" s="75">
        <f t="shared" si="2"/>
        <v>6.3</v>
      </c>
      <c r="J3611" s="75">
        <f t="shared" si="3"/>
        <v>16.8</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17.85</v>
      </c>
      <c r="I3612" s="75">
        <f t="shared" si="2"/>
        <v>5.1</v>
      </c>
      <c r="J3612" s="75">
        <f t="shared" si="3"/>
        <v>12.75</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29.5</v>
      </c>
      <c r="I3613" s="75">
        <f t="shared" si="2"/>
        <v>7.5</v>
      </c>
      <c r="J3613" s="75">
        <f t="shared" si="3"/>
        <v>22</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24</v>
      </c>
      <c r="I3614" s="75">
        <f t="shared" si="2"/>
        <v>6</v>
      </c>
      <c r="J3614" s="75">
        <f t="shared" si="3"/>
        <v>18</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4.4</v>
      </c>
      <c r="I3615" s="75">
        <f t="shared" si="2"/>
        <v>1.2</v>
      </c>
      <c r="J3615" s="75">
        <f t="shared" si="3"/>
        <v>3.2</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22.05</v>
      </c>
      <c r="I3616" s="75">
        <f t="shared" si="2"/>
        <v>6.3</v>
      </c>
      <c r="J3616" s="75">
        <f t="shared" si="3"/>
        <v>15.75</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5.75</v>
      </c>
      <c r="I3617" s="75">
        <f t="shared" si="2"/>
        <v>1.5</v>
      </c>
      <c r="J3617" s="75">
        <f t="shared" si="3"/>
        <v>4.25</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24.15</v>
      </c>
      <c r="I3618" s="75">
        <f t="shared" si="2"/>
        <v>6.3</v>
      </c>
      <c r="J3618" s="75">
        <f t="shared" si="3"/>
        <v>17.85</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7.35</v>
      </c>
      <c r="I3619" s="75">
        <f t="shared" si="2"/>
        <v>2.1</v>
      </c>
      <c r="J3619" s="75">
        <f t="shared" si="3"/>
        <v>5.25</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21.24</v>
      </c>
      <c r="I3620" s="75">
        <f t="shared" si="2"/>
        <v>5.4</v>
      </c>
      <c r="J3620" s="75">
        <f t="shared" si="3"/>
        <v>15.84</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8.8</v>
      </c>
      <c r="I3621" s="75">
        <f t="shared" si="2"/>
        <v>2.4</v>
      </c>
      <c r="J3621" s="75">
        <f t="shared" si="3"/>
        <v>6.4</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19.55</v>
      </c>
      <c r="I3622" s="75">
        <f t="shared" si="2"/>
        <v>5.1</v>
      </c>
      <c r="J3622" s="75">
        <f t="shared" si="3"/>
        <v>14.45</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19.04</v>
      </c>
      <c r="I3623" s="75">
        <f t="shared" si="2"/>
        <v>5.1</v>
      </c>
      <c r="J3623" s="75">
        <f t="shared" si="3"/>
        <v>13.94</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13.2</v>
      </c>
      <c r="I3624" s="75">
        <f t="shared" si="2"/>
        <v>3.6</v>
      </c>
      <c r="J3624" s="75">
        <f t="shared" si="3"/>
        <v>9.6</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15.6</v>
      </c>
      <c r="I3625" s="75">
        <f t="shared" si="2"/>
        <v>3.9</v>
      </c>
      <c r="J3625" s="75">
        <f t="shared" si="3"/>
        <v>11.7</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10</v>
      </c>
      <c r="I3626" s="75">
        <f t="shared" si="2"/>
        <v>3</v>
      </c>
      <c r="J3626" s="75">
        <f t="shared" si="3"/>
        <v>7</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21.28</v>
      </c>
      <c r="I3627" s="75">
        <f t="shared" si="2"/>
        <v>5.7</v>
      </c>
      <c r="J3627" s="75">
        <f t="shared" si="3"/>
        <v>15.58</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8.4</v>
      </c>
      <c r="I3628" s="75">
        <f t="shared" si="2"/>
        <v>2.1</v>
      </c>
      <c r="J3628" s="75">
        <f t="shared" si="3"/>
        <v>6.3</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23</v>
      </c>
      <c r="I3629" s="75">
        <f t="shared" si="2"/>
        <v>6</v>
      </c>
      <c r="J3629" s="75">
        <f t="shared" si="3"/>
        <v>17</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6.72</v>
      </c>
      <c r="I3630" s="75">
        <f t="shared" si="2"/>
        <v>1.8</v>
      </c>
      <c r="J3630" s="75">
        <f t="shared" si="3"/>
        <v>4.92</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6.72</v>
      </c>
      <c r="I3631" s="75">
        <f t="shared" si="2"/>
        <v>1.8</v>
      </c>
      <c r="J3631" s="75">
        <f t="shared" si="3"/>
        <v>4.92</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21.6</v>
      </c>
      <c r="I3632" s="75">
        <f t="shared" si="2"/>
        <v>5.4</v>
      </c>
      <c r="J3632" s="75">
        <f t="shared" si="3"/>
        <v>16.2</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19.04</v>
      </c>
      <c r="I3633" s="75">
        <f t="shared" si="2"/>
        <v>5.1</v>
      </c>
      <c r="J3633" s="75">
        <f t="shared" si="3"/>
        <v>13.94</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13</v>
      </c>
      <c r="I3634" s="75">
        <f t="shared" si="2"/>
        <v>3.9</v>
      </c>
      <c r="J3634" s="75">
        <f t="shared" si="3"/>
        <v>9.1</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17.7</v>
      </c>
      <c r="I3635" s="75">
        <f t="shared" si="2"/>
        <v>4.5</v>
      </c>
      <c r="J3635" s="75">
        <f t="shared" si="3"/>
        <v>13.2</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13.8</v>
      </c>
      <c r="I3636" s="75">
        <f t="shared" si="2"/>
        <v>3.6</v>
      </c>
      <c r="J3636" s="75">
        <f t="shared" si="3"/>
        <v>10.2</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4.48</v>
      </c>
      <c r="I3637" s="75">
        <f t="shared" si="2"/>
        <v>1.2</v>
      </c>
      <c r="J3637" s="75">
        <f t="shared" si="3"/>
        <v>3.28</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528</v>
      </c>
      <c r="E3638" s="19" t="s">
        <v>500</v>
      </c>
      <c r="F3638" s="25" t="s">
        <v>518</v>
      </c>
      <c r="G3638" s="74">
        <v>0.15</v>
      </c>
      <c r="H3638" s="75">
        <f t="shared" si="1"/>
        <v>16.1</v>
      </c>
      <c r="I3638" s="75">
        <f t="shared" si="2"/>
        <v>4.2</v>
      </c>
      <c r="J3638" s="75">
        <f t="shared" si="3"/>
        <v>11.9</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32.4</v>
      </c>
      <c r="I3639" s="75">
        <f t="shared" si="2"/>
        <v>8.1</v>
      </c>
      <c r="J3639" s="75">
        <f t="shared" si="3"/>
        <v>24.3</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528</v>
      </c>
      <c r="E3640" s="19" t="s">
        <v>500</v>
      </c>
      <c r="F3640" s="25" t="s">
        <v>515</v>
      </c>
      <c r="G3640" s="74">
        <v>0.12</v>
      </c>
      <c r="H3640" s="75">
        <f t="shared" si="1"/>
        <v>5.6</v>
      </c>
      <c r="I3640" s="75">
        <f t="shared" si="2"/>
        <v>1.5</v>
      </c>
      <c r="J3640" s="75">
        <f t="shared" si="3"/>
        <v>4.1</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4.48</v>
      </c>
      <c r="I3641" s="75">
        <f t="shared" si="2"/>
        <v>1.2</v>
      </c>
      <c r="J3641" s="75">
        <f t="shared" si="3"/>
        <v>3.28</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29.9</v>
      </c>
      <c r="I3642" s="75">
        <f t="shared" si="2"/>
        <v>7.8</v>
      </c>
      <c r="J3642" s="75">
        <f t="shared" si="3"/>
        <v>22.1</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18.88</v>
      </c>
      <c r="I3643" s="75">
        <f t="shared" si="2"/>
        <v>4.8</v>
      </c>
      <c r="J3643" s="75">
        <f t="shared" si="3"/>
        <v>14.08</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9.44</v>
      </c>
      <c r="I3644" s="75">
        <f t="shared" si="2"/>
        <v>2.4</v>
      </c>
      <c r="J3644" s="75">
        <f t="shared" si="3"/>
        <v>7.04</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16.8</v>
      </c>
      <c r="I3645" s="75">
        <f t="shared" si="2"/>
        <v>4.2</v>
      </c>
      <c r="J3645" s="75">
        <f t="shared" si="3"/>
        <v>12.6</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10.08</v>
      </c>
      <c r="I3646" s="75">
        <f t="shared" si="2"/>
        <v>2.7</v>
      </c>
      <c r="J3646" s="75">
        <f t="shared" si="3"/>
        <v>7.38</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23.1</v>
      </c>
      <c r="I3647" s="75">
        <f t="shared" si="2"/>
        <v>6.6</v>
      </c>
      <c r="J3647" s="75">
        <f t="shared" si="3"/>
        <v>16.5</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18.4</v>
      </c>
      <c r="I3648" s="75">
        <f t="shared" si="2"/>
        <v>4.8</v>
      </c>
      <c r="J3648" s="75">
        <f t="shared" si="3"/>
        <v>13.6</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15.6</v>
      </c>
      <c r="I3649" s="75">
        <f t="shared" si="2"/>
        <v>3.9</v>
      </c>
      <c r="J3649" s="75">
        <f t="shared" si="3"/>
        <v>11.7</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13</v>
      </c>
      <c r="I3650" s="75">
        <f t="shared" si="2"/>
        <v>3.9</v>
      </c>
      <c r="J3650" s="75">
        <f t="shared" si="3"/>
        <v>9.1</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10.8</v>
      </c>
      <c r="I3651" s="75">
        <f t="shared" si="2"/>
        <v>2.7</v>
      </c>
      <c r="J3651" s="75">
        <f t="shared" si="3"/>
        <v>8.1</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13.65</v>
      </c>
      <c r="I3652" s="75">
        <f t="shared" si="2"/>
        <v>3.9</v>
      </c>
      <c r="J3652" s="75">
        <f t="shared" si="3"/>
        <v>9.75</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19.2</v>
      </c>
      <c r="I3653" s="75">
        <f t="shared" si="2"/>
        <v>4.8</v>
      </c>
      <c r="J3653" s="75">
        <f t="shared" si="3"/>
        <v>14.4</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14.3</v>
      </c>
      <c r="I3654" s="75">
        <f t="shared" si="2"/>
        <v>3.9</v>
      </c>
      <c r="J3654" s="75">
        <f t="shared" si="3"/>
        <v>10.4</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18.9</v>
      </c>
      <c r="I3655" s="75">
        <f t="shared" si="2"/>
        <v>5.4</v>
      </c>
      <c r="J3655" s="75">
        <f t="shared" si="3"/>
        <v>13.5</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528</v>
      </c>
      <c r="E3656" s="19" t="s">
        <v>500</v>
      </c>
      <c r="F3656" s="25" t="s">
        <v>518</v>
      </c>
      <c r="G3656" s="74">
        <v>0.05</v>
      </c>
      <c r="H3656" s="75">
        <f t="shared" si="1"/>
        <v>14.7</v>
      </c>
      <c r="I3656" s="75">
        <f t="shared" si="2"/>
        <v>4.2</v>
      </c>
      <c r="J3656" s="75">
        <f t="shared" si="3"/>
        <v>10.5</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26.4</v>
      </c>
      <c r="I3657" s="75">
        <f t="shared" si="2"/>
        <v>7.2</v>
      </c>
      <c r="J3657" s="75">
        <f t="shared" si="3"/>
        <v>19.2</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25.3</v>
      </c>
      <c r="I3658" s="75">
        <f t="shared" si="2"/>
        <v>6.9</v>
      </c>
      <c r="J3658" s="75">
        <f t="shared" si="3"/>
        <v>18.4</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12.6</v>
      </c>
      <c r="I3659" s="75">
        <f t="shared" si="2"/>
        <v>3.6</v>
      </c>
      <c r="J3659" s="75">
        <f t="shared" si="3"/>
        <v>9</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28.6</v>
      </c>
      <c r="I3660" s="75">
        <f t="shared" si="2"/>
        <v>7.8</v>
      </c>
      <c r="J3660" s="75">
        <f t="shared" si="3"/>
        <v>20.8</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9.9</v>
      </c>
      <c r="I3661" s="75">
        <f t="shared" si="2"/>
        <v>2.7</v>
      </c>
      <c r="J3661" s="75">
        <f t="shared" si="3"/>
        <v>7.2</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24.78</v>
      </c>
      <c r="I3662" s="75">
        <f t="shared" si="2"/>
        <v>6.3</v>
      </c>
      <c r="J3662" s="75">
        <f t="shared" si="3"/>
        <v>18.48</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30.24</v>
      </c>
      <c r="I3663" s="75">
        <f t="shared" si="2"/>
        <v>8.1</v>
      </c>
      <c r="J3663" s="75">
        <f t="shared" si="3"/>
        <v>22.14</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9.9</v>
      </c>
      <c r="I3664" s="75">
        <f t="shared" si="2"/>
        <v>2.7</v>
      </c>
      <c r="J3664" s="75">
        <f t="shared" si="3"/>
        <v>7.2</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18.7</v>
      </c>
      <c r="I3665" s="75">
        <f t="shared" si="2"/>
        <v>5.1</v>
      </c>
      <c r="J3665" s="75">
        <f t="shared" si="3"/>
        <v>13.6</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25.76</v>
      </c>
      <c r="I3666" s="75">
        <f t="shared" si="2"/>
        <v>6.9</v>
      </c>
      <c r="J3666" s="75">
        <f t="shared" si="3"/>
        <v>18.86</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19.8</v>
      </c>
      <c r="I3667" s="75">
        <f t="shared" si="2"/>
        <v>5.4</v>
      </c>
      <c r="J3667" s="75">
        <f t="shared" si="3"/>
        <v>14.4</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30.68</v>
      </c>
      <c r="I3668" s="75">
        <f t="shared" si="2"/>
        <v>7.8</v>
      </c>
      <c r="J3668" s="75">
        <f t="shared" si="3"/>
        <v>22.88</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20.06</v>
      </c>
      <c r="I3669" s="75">
        <f t="shared" si="2"/>
        <v>5.1</v>
      </c>
      <c r="J3669" s="75">
        <f t="shared" si="3"/>
        <v>14.96</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9.44</v>
      </c>
      <c r="I3670" s="75">
        <f t="shared" si="2"/>
        <v>2.4</v>
      </c>
      <c r="J3670" s="75">
        <f t="shared" si="3"/>
        <v>7.04</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16.5</v>
      </c>
      <c r="I3671" s="75">
        <f t="shared" si="2"/>
        <v>4.5</v>
      </c>
      <c r="J3671" s="75">
        <f t="shared" si="3"/>
        <v>12</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30</v>
      </c>
      <c r="I3672" s="75">
        <f t="shared" si="2"/>
        <v>7.5</v>
      </c>
      <c r="J3672" s="75">
        <f t="shared" si="3"/>
        <v>22.5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4.48</v>
      </c>
      <c r="I3673" s="75">
        <f t="shared" si="2"/>
        <v>1.2</v>
      </c>
      <c r="J3673" s="75">
        <f t="shared" si="3"/>
        <v>3.28</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23.6</v>
      </c>
      <c r="I3674" s="75">
        <f t="shared" si="2"/>
        <v>6</v>
      </c>
      <c r="J3674" s="75">
        <f t="shared" si="3"/>
        <v>17.6</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9.44</v>
      </c>
      <c r="I3675" s="75">
        <f t="shared" si="2"/>
        <v>2.4</v>
      </c>
      <c r="J3675" s="75">
        <f t="shared" si="3"/>
        <v>7.04</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33.6</v>
      </c>
      <c r="I3676" s="75">
        <f t="shared" si="2"/>
        <v>8.4</v>
      </c>
      <c r="J3676" s="75">
        <f t="shared" si="3"/>
        <v>25.2</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18</v>
      </c>
      <c r="I3677" s="75">
        <f t="shared" si="2"/>
        <v>4.5</v>
      </c>
      <c r="J3677" s="75">
        <f t="shared" si="3"/>
        <v>13.5</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11.8</v>
      </c>
      <c r="I3678" s="75">
        <f t="shared" si="2"/>
        <v>3</v>
      </c>
      <c r="J3678" s="75">
        <f t="shared" si="3"/>
        <v>8.8</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9.6</v>
      </c>
      <c r="I3679" s="75">
        <f t="shared" si="2"/>
        <v>2.4</v>
      </c>
      <c r="J3679" s="75">
        <f t="shared" si="3"/>
        <v>7.2</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4.8</v>
      </c>
      <c r="I3680" s="75">
        <f t="shared" si="2"/>
        <v>1.2</v>
      </c>
      <c r="J3680" s="75">
        <f t="shared" si="3"/>
        <v>3.6</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18</v>
      </c>
      <c r="I3681" s="75">
        <f t="shared" si="2"/>
        <v>5.4</v>
      </c>
      <c r="J3681" s="75">
        <f t="shared" si="3"/>
        <v>12.6</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23.52</v>
      </c>
      <c r="I3682" s="75">
        <f t="shared" si="2"/>
        <v>6.3</v>
      </c>
      <c r="J3682" s="75">
        <f t="shared" si="3"/>
        <v>17.22</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10.08</v>
      </c>
      <c r="I3683" s="75">
        <f t="shared" si="2"/>
        <v>2.7</v>
      </c>
      <c r="J3683" s="75">
        <f t="shared" si="3"/>
        <v>7.38</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23.52</v>
      </c>
      <c r="I3684" s="75">
        <f t="shared" si="2"/>
        <v>6.3</v>
      </c>
      <c r="J3684" s="75">
        <f t="shared" si="3"/>
        <v>17.22</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14.16</v>
      </c>
      <c r="I3685" s="75">
        <f t="shared" si="2"/>
        <v>3.6</v>
      </c>
      <c r="J3685" s="75">
        <f t="shared" si="3"/>
        <v>10.56</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25.3</v>
      </c>
      <c r="I3686" s="75">
        <f t="shared" si="2"/>
        <v>6.9</v>
      </c>
      <c r="J3686" s="75">
        <f t="shared" si="3"/>
        <v>18.4</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28.32</v>
      </c>
      <c r="I3687" s="75">
        <f t="shared" si="2"/>
        <v>7.2</v>
      </c>
      <c r="J3687" s="75">
        <f t="shared" si="3"/>
        <v>21.12</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27.3</v>
      </c>
      <c r="I3688" s="75">
        <f t="shared" si="2"/>
        <v>7.8</v>
      </c>
      <c r="J3688" s="75">
        <f t="shared" si="3"/>
        <v>19.5</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9</v>
      </c>
      <c r="I3689" s="75">
        <f t="shared" si="2"/>
        <v>2.7</v>
      </c>
      <c r="J3689" s="75">
        <f t="shared" si="3"/>
        <v>6.3</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20</v>
      </c>
      <c r="I3690" s="75">
        <f t="shared" si="2"/>
        <v>6</v>
      </c>
      <c r="J3690" s="75">
        <f t="shared" si="3"/>
        <v>14</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12.32</v>
      </c>
      <c r="I3691" s="75">
        <f t="shared" si="2"/>
        <v>3.3</v>
      </c>
      <c r="J3691" s="75">
        <f t="shared" si="3"/>
        <v>9.02</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21</v>
      </c>
      <c r="I3692" s="75">
        <f t="shared" si="2"/>
        <v>6.3</v>
      </c>
      <c r="J3692" s="75">
        <f t="shared" si="3"/>
        <v>14.7</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27.3</v>
      </c>
      <c r="I3693" s="75">
        <f t="shared" si="2"/>
        <v>7.8</v>
      </c>
      <c r="J3693" s="75">
        <f t="shared" si="3"/>
        <v>19.5</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31.2</v>
      </c>
      <c r="I3694" s="75">
        <f t="shared" si="2"/>
        <v>7.8</v>
      </c>
      <c r="J3694" s="75">
        <f t="shared" si="3"/>
        <v>23.4</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23.52</v>
      </c>
      <c r="I3695" s="75">
        <f t="shared" si="2"/>
        <v>6.3</v>
      </c>
      <c r="J3695" s="75">
        <f t="shared" si="3"/>
        <v>17.22</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25.3</v>
      </c>
      <c r="I3696" s="75">
        <f t="shared" si="2"/>
        <v>6.6</v>
      </c>
      <c r="J3696" s="75">
        <f t="shared" si="3"/>
        <v>18.7</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29.12</v>
      </c>
      <c r="I3697" s="75">
        <f t="shared" si="2"/>
        <v>7.8</v>
      </c>
      <c r="J3697" s="75">
        <f t="shared" si="3"/>
        <v>21.32</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16.1</v>
      </c>
      <c r="I3698" s="75">
        <f t="shared" si="2"/>
        <v>4.2</v>
      </c>
      <c r="J3698" s="75">
        <f t="shared" si="3"/>
        <v>11.9</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18</v>
      </c>
      <c r="I3699" s="75">
        <f t="shared" si="2"/>
        <v>4.5</v>
      </c>
      <c r="J3699" s="75">
        <f t="shared" si="3"/>
        <v>13.5</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13.8</v>
      </c>
      <c r="I3700" s="75">
        <f t="shared" si="2"/>
        <v>3.6</v>
      </c>
      <c r="J3700" s="75">
        <f t="shared" si="3"/>
        <v>10.2</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4.4</v>
      </c>
      <c r="I3701" s="75">
        <f t="shared" si="2"/>
        <v>1.2</v>
      </c>
      <c r="J3701" s="75">
        <f t="shared" si="3"/>
        <v>3.2</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9.44</v>
      </c>
      <c r="I3702" s="75">
        <f t="shared" si="2"/>
        <v>2.4</v>
      </c>
      <c r="J3702" s="75">
        <f t="shared" si="3"/>
        <v>7.04</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17.25</v>
      </c>
      <c r="I3703" s="75">
        <f t="shared" si="2"/>
        <v>4.5</v>
      </c>
      <c r="J3703" s="75">
        <f t="shared" si="3"/>
        <v>12.75</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31.86</v>
      </c>
      <c r="I3704" s="75">
        <f t="shared" si="2"/>
        <v>8.1</v>
      </c>
      <c r="J3704" s="75">
        <f t="shared" si="3"/>
        <v>23.76</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528</v>
      </c>
      <c r="E3705" s="19" t="s">
        <v>500</v>
      </c>
      <c r="F3705" s="25" t="s">
        <v>521</v>
      </c>
      <c r="G3705" s="74">
        <v>0.15</v>
      </c>
      <c r="H3705" s="75">
        <f t="shared" si="1"/>
        <v>24.15</v>
      </c>
      <c r="I3705" s="75">
        <f t="shared" si="2"/>
        <v>6.3</v>
      </c>
      <c r="J3705" s="75">
        <f t="shared" si="3"/>
        <v>17.85</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24.2</v>
      </c>
      <c r="I3706" s="75">
        <f t="shared" si="2"/>
        <v>6.6</v>
      </c>
      <c r="J3706" s="75">
        <f t="shared" si="3"/>
        <v>17.6</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9.2</v>
      </c>
      <c r="I3707" s="75">
        <f t="shared" si="2"/>
        <v>2.4</v>
      </c>
      <c r="J3707" s="75">
        <f t="shared" si="3"/>
        <v>6.8</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28.6</v>
      </c>
      <c r="I3708" s="75">
        <f t="shared" si="2"/>
        <v>7.8</v>
      </c>
      <c r="J3708" s="75">
        <f t="shared" si="3"/>
        <v>20.8</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15.34</v>
      </c>
      <c r="I3709" s="75">
        <f t="shared" si="2"/>
        <v>3.9</v>
      </c>
      <c r="J3709" s="75">
        <f t="shared" si="3"/>
        <v>11.44</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19.2</v>
      </c>
      <c r="I3710" s="75">
        <f t="shared" si="2"/>
        <v>4.8</v>
      </c>
      <c r="J3710" s="75">
        <f t="shared" si="3"/>
        <v>14.4</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27.14</v>
      </c>
      <c r="I3711" s="75">
        <f t="shared" si="2"/>
        <v>6.9</v>
      </c>
      <c r="J3711" s="75">
        <f t="shared" si="3"/>
        <v>20.24</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27.5</v>
      </c>
      <c r="I3712" s="75">
        <f t="shared" si="2"/>
        <v>7.5</v>
      </c>
      <c r="J3712" s="75">
        <f t="shared" si="3"/>
        <v>20</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528</v>
      </c>
      <c r="E3713" s="19" t="s">
        <v>500</v>
      </c>
      <c r="F3713" s="25" t="s">
        <v>501</v>
      </c>
      <c r="G3713" s="74">
        <v>0.0</v>
      </c>
      <c r="H3713" s="75">
        <f t="shared" si="1"/>
        <v>20</v>
      </c>
      <c r="I3713" s="75">
        <f t="shared" si="2"/>
        <v>6</v>
      </c>
      <c r="J3713" s="75">
        <f t="shared" si="3"/>
        <v>14</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16.5</v>
      </c>
      <c r="I3714" s="75">
        <f t="shared" si="2"/>
        <v>4.5</v>
      </c>
      <c r="J3714" s="75">
        <f t="shared" si="3"/>
        <v>12</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16.1</v>
      </c>
      <c r="I3715" s="75">
        <f t="shared" si="2"/>
        <v>4.2</v>
      </c>
      <c r="J3715" s="75">
        <f t="shared" si="3"/>
        <v>11.9</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26.4</v>
      </c>
      <c r="I3716" s="75">
        <f t="shared" si="2"/>
        <v>7.2</v>
      </c>
      <c r="J3716" s="75">
        <f t="shared" si="3"/>
        <v>19.2</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23</v>
      </c>
      <c r="I3717" s="75">
        <f t="shared" si="2"/>
        <v>6</v>
      </c>
      <c r="J3717" s="75">
        <f t="shared" si="3"/>
        <v>17</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16.8</v>
      </c>
      <c r="I3718" s="75">
        <f t="shared" si="2"/>
        <v>4.5</v>
      </c>
      <c r="J3718" s="75">
        <f t="shared" si="3"/>
        <v>12.3</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25.96</v>
      </c>
      <c r="I3719" s="75">
        <f t="shared" si="2"/>
        <v>6.6</v>
      </c>
      <c r="J3719" s="75">
        <f t="shared" si="3"/>
        <v>19.36</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32.2</v>
      </c>
      <c r="I3720" s="75">
        <f t="shared" si="2"/>
        <v>8.4</v>
      </c>
      <c r="J3720" s="75">
        <f t="shared" si="3"/>
        <v>23.8</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18</v>
      </c>
      <c r="I3721" s="75">
        <f t="shared" si="2"/>
        <v>5.4</v>
      </c>
      <c r="J3721" s="75">
        <f t="shared" si="3"/>
        <v>12.6</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8.8</v>
      </c>
      <c r="I3722" s="75">
        <f t="shared" si="2"/>
        <v>2.4</v>
      </c>
      <c r="J3722" s="75">
        <f t="shared" si="3"/>
        <v>6.4</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528</v>
      </c>
      <c r="E3723" s="19" t="s">
        <v>500</v>
      </c>
      <c r="F3723" s="25" t="s">
        <v>515</v>
      </c>
      <c r="G3723" s="74">
        <v>0.18</v>
      </c>
      <c r="H3723" s="75">
        <f t="shared" si="1"/>
        <v>7.08</v>
      </c>
      <c r="I3723" s="75">
        <f t="shared" si="2"/>
        <v>1.8</v>
      </c>
      <c r="J3723" s="75">
        <f t="shared" si="3"/>
        <v>5.28</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12.32</v>
      </c>
      <c r="I3724" s="75">
        <f t="shared" si="2"/>
        <v>3.3</v>
      </c>
      <c r="J3724" s="75">
        <f t="shared" si="3"/>
        <v>9.02</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528</v>
      </c>
      <c r="E3725" s="19" t="s">
        <v>500</v>
      </c>
      <c r="F3725" s="25" t="s">
        <v>515</v>
      </c>
      <c r="G3725" s="74">
        <v>0.1</v>
      </c>
      <c r="H3725" s="75">
        <f t="shared" si="1"/>
        <v>27.5</v>
      </c>
      <c r="I3725" s="75">
        <f t="shared" si="2"/>
        <v>7.5</v>
      </c>
      <c r="J3725" s="75">
        <f t="shared" si="3"/>
        <v>20</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27.6</v>
      </c>
      <c r="I3726" s="75">
        <f t="shared" si="2"/>
        <v>7.2</v>
      </c>
      <c r="J3726" s="75">
        <f t="shared" si="3"/>
        <v>20.4</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31.05</v>
      </c>
      <c r="I3727" s="75">
        <f t="shared" si="2"/>
        <v>8.1</v>
      </c>
      <c r="J3727" s="75">
        <f t="shared" si="3"/>
        <v>22.95</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28.75</v>
      </c>
      <c r="I3728" s="75">
        <f t="shared" si="2"/>
        <v>7.5</v>
      </c>
      <c r="J3728" s="75">
        <f t="shared" si="3"/>
        <v>21.25</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6</v>
      </c>
      <c r="I3729" s="75">
        <f t="shared" si="2"/>
        <v>1.5</v>
      </c>
      <c r="J3729" s="75">
        <f t="shared" si="3"/>
        <v>4.5</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14.3</v>
      </c>
      <c r="I3730" s="75">
        <f t="shared" si="2"/>
        <v>3.9</v>
      </c>
      <c r="J3730" s="75">
        <f t="shared" si="3"/>
        <v>10.4</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11.5</v>
      </c>
      <c r="I3731" s="75">
        <f t="shared" si="2"/>
        <v>3</v>
      </c>
      <c r="J3731" s="75">
        <f t="shared" si="3"/>
        <v>8.5</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21.24</v>
      </c>
      <c r="I3732" s="75">
        <f t="shared" si="2"/>
        <v>5.4</v>
      </c>
      <c r="J3732" s="75">
        <f t="shared" si="3"/>
        <v>15.84</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18.4</v>
      </c>
      <c r="I3733" s="75">
        <f t="shared" si="2"/>
        <v>4.8</v>
      </c>
      <c r="J3733" s="75">
        <f t="shared" si="3"/>
        <v>13.6</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5.9</v>
      </c>
      <c r="I3734" s="75">
        <f t="shared" si="2"/>
        <v>1.5</v>
      </c>
      <c r="J3734" s="75">
        <f t="shared" si="3"/>
        <v>4.4</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6.72</v>
      </c>
      <c r="I3735" s="75">
        <f t="shared" si="2"/>
        <v>1.8</v>
      </c>
      <c r="J3735" s="75">
        <f t="shared" si="3"/>
        <v>4.92</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15.34</v>
      </c>
      <c r="I3736" s="75">
        <f t="shared" si="2"/>
        <v>3.9</v>
      </c>
      <c r="J3736" s="75">
        <f t="shared" si="3"/>
        <v>11.44</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9.6</v>
      </c>
      <c r="I3737" s="75">
        <f t="shared" si="2"/>
        <v>2.4</v>
      </c>
      <c r="J3737" s="75">
        <f t="shared" si="3"/>
        <v>7.2</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12.1</v>
      </c>
      <c r="I3738" s="75">
        <f t="shared" si="2"/>
        <v>3.3</v>
      </c>
      <c r="J3738" s="75">
        <f t="shared" si="3"/>
        <v>8.8</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22.05</v>
      </c>
      <c r="I3739" s="75">
        <f t="shared" si="2"/>
        <v>6.3</v>
      </c>
      <c r="J3739" s="75">
        <f t="shared" si="3"/>
        <v>15.75</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8.96</v>
      </c>
      <c r="I3740" s="75">
        <f t="shared" si="2"/>
        <v>2.4</v>
      </c>
      <c r="J3740" s="75">
        <f t="shared" si="3"/>
        <v>6.56</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11.2</v>
      </c>
      <c r="I3741" s="75">
        <f t="shared" si="2"/>
        <v>3</v>
      </c>
      <c r="J3741" s="75">
        <f t="shared" si="3"/>
        <v>8.2</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25.2</v>
      </c>
      <c r="I3742" s="75">
        <f t="shared" si="2"/>
        <v>6.3</v>
      </c>
      <c r="J3742" s="75">
        <f t="shared" si="3"/>
        <v>18.9</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21</v>
      </c>
      <c r="I3743" s="75">
        <f t="shared" si="2"/>
        <v>6</v>
      </c>
      <c r="J3743" s="75">
        <f t="shared" si="3"/>
        <v>15</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17.25</v>
      </c>
      <c r="I3744" s="75">
        <f t="shared" si="2"/>
        <v>4.5</v>
      </c>
      <c r="J3744" s="75">
        <f t="shared" si="3"/>
        <v>12.75</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26.25</v>
      </c>
      <c r="I3745" s="75">
        <f t="shared" si="2"/>
        <v>7.5</v>
      </c>
      <c r="J3745" s="75">
        <f t="shared" si="3"/>
        <v>18.75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24.64</v>
      </c>
      <c r="I3746" s="75">
        <f t="shared" si="2"/>
        <v>6.6</v>
      </c>
      <c r="J3746" s="75">
        <f t="shared" si="3"/>
        <v>18.04</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6</v>
      </c>
      <c r="I3747" s="75">
        <f t="shared" si="2"/>
        <v>1.5</v>
      </c>
      <c r="J3747" s="75">
        <f t="shared" si="3"/>
        <v>4.5</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20.7</v>
      </c>
      <c r="I3748" s="75">
        <f t="shared" si="2"/>
        <v>5.4</v>
      </c>
      <c r="J3748" s="75">
        <f t="shared" si="3"/>
        <v>15.3</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17.85</v>
      </c>
      <c r="I3749" s="75">
        <f t="shared" si="2"/>
        <v>5.1</v>
      </c>
      <c r="J3749" s="75">
        <f t="shared" si="3"/>
        <v>12.75</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32.2</v>
      </c>
      <c r="I3750" s="75">
        <f t="shared" si="2"/>
        <v>8.4</v>
      </c>
      <c r="J3750" s="75">
        <f t="shared" si="3"/>
        <v>23.8</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11.8</v>
      </c>
      <c r="I3751" s="75">
        <f t="shared" si="2"/>
        <v>3</v>
      </c>
      <c r="J3751" s="75">
        <f t="shared" si="3"/>
        <v>8.8</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528</v>
      </c>
      <c r="E3752" s="19" t="s">
        <v>500</v>
      </c>
      <c r="F3752" s="25" t="s">
        <v>501</v>
      </c>
      <c r="G3752" s="74">
        <v>0.12</v>
      </c>
      <c r="H3752" s="75">
        <f t="shared" si="1"/>
        <v>13.44</v>
      </c>
      <c r="I3752" s="75">
        <f t="shared" si="2"/>
        <v>3.6</v>
      </c>
      <c r="J3752" s="75">
        <f t="shared" si="3"/>
        <v>9.84</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26</v>
      </c>
      <c r="I3753" s="75">
        <f t="shared" si="2"/>
        <v>7.8</v>
      </c>
      <c r="J3753" s="75">
        <f t="shared" si="3"/>
        <v>18.2</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17.6</v>
      </c>
      <c r="I3754" s="75">
        <f t="shared" si="2"/>
        <v>4.8</v>
      </c>
      <c r="J3754" s="75">
        <f t="shared" si="3"/>
        <v>12.8</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6.6</v>
      </c>
      <c r="I3755" s="75">
        <f t="shared" si="2"/>
        <v>1.8</v>
      </c>
      <c r="J3755" s="75">
        <f t="shared" si="3"/>
        <v>4.8</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25</v>
      </c>
      <c r="I3756" s="75">
        <f t="shared" si="2"/>
        <v>7.5</v>
      </c>
      <c r="J3756" s="75">
        <f t="shared" si="3"/>
        <v>17.5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26.88</v>
      </c>
      <c r="I3757" s="75">
        <f t="shared" si="2"/>
        <v>7.2</v>
      </c>
      <c r="J3757" s="75">
        <f t="shared" si="3"/>
        <v>19.68</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21.85</v>
      </c>
      <c r="I3758" s="75">
        <f t="shared" si="2"/>
        <v>5.7</v>
      </c>
      <c r="J3758" s="75">
        <f t="shared" si="3"/>
        <v>16.15</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13.2</v>
      </c>
      <c r="I3759" s="75">
        <f t="shared" si="2"/>
        <v>3.3</v>
      </c>
      <c r="J3759" s="75">
        <f t="shared" si="3"/>
        <v>9.9</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13.65</v>
      </c>
      <c r="I3760" s="75">
        <f t="shared" si="2"/>
        <v>3.9</v>
      </c>
      <c r="J3760" s="75">
        <f t="shared" si="3"/>
        <v>9.75</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28</v>
      </c>
      <c r="I3761" s="75">
        <f t="shared" si="2"/>
        <v>8.4</v>
      </c>
      <c r="J3761" s="75">
        <f t="shared" si="3"/>
        <v>19.6</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8.26</v>
      </c>
      <c r="I3762" s="75">
        <f t="shared" si="2"/>
        <v>2.1</v>
      </c>
      <c r="J3762" s="75">
        <f t="shared" si="3"/>
        <v>6.16</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9.9</v>
      </c>
      <c r="I3763" s="75">
        <f t="shared" si="2"/>
        <v>2.7</v>
      </c>
      <c r="J3763" s="75">
        <f t="shared" si="3"/>
        <v>7.2</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23.6</v>
      </c>
      <c r="I3764" s="75">
        <f t="shared" si="2"/>
        <v>6</v>
      </c>
      <c r="J3764" s="75">
        <f t="shared" si="3"/>
        <v>17.6</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13.65</v>
      </c>
      <c r="I3765" s="75">
        <f t="shared" si="2"/>
        <v>3.9</v>
      </c>
      <c r="J3765" s="75">
        <f t="shared" si="3"/>
        <v>9.75</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31.36</v>
      </c>
      <c r="I3766" s="75">
        <f t="shared" si="2"/>
        <v>8.4</v>
      </c>
      <c r="J3766" s="75">
        <f t="shared" si="3"/>
        <v>22.96</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8.05</v>
      </c>
      <c r="I3767" s="75">
        <f t="shared" si="2"/>
        <v>2.1</v>
      </c>
      <c r="J3767" s="75">
        <f t="shared" si="3"/>
        <v>5.95</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14.7</v>
      </c>
      <c r="I3768" s="75">
        <f t="shared" si="2"/>
        <v>4.2</v>
      </c>
      <c r="J3768" s="75">
        <f t="shared" si="3"/>
        <v>10.5</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15.75</v>
      </c>
      <c r="I3769" s="75">
        <f t="shared" si="2"/>
        <v>4.5</v>
      </c>
      <c r="J3769" s="75">
        <f t="shared" si="3"/>
        <v>11.25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17.92</v>
      </c>
      <c r="I3770" s="75">
        <f t="shared" si="2"/>
        <v>4.8</v>
      </c>
      <c r="J3770" s="75">
        <f t="shared" si="3"/>
        <v>13.12</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26.88</v>
      </c>
      <c r="I3771" s="75">
        <f t="shared" si="2"/>
        <v>7.2</v>
      </c>
      <c r="J3771" s="75">
        <f t="shared" si="3"/>
        <v>19.68</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20.4</v>
      </c>
      <c r="I3772" s="75">
        <f t="shared" si="2"/>
        <v>5.1</v>
      </c>
      <c r="J3772" s="75">
        <f t="shared" si="3"/>
        <v>15.3</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23.1</v>
      </c>
      <c r="I3773" s="75">
        <f t="shared" si="2"/>
        <v>6.3</v>
      </c>
      <c r="J3773" s="75">
        <f t="shared" si="3"/>
        <v>16.8</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528</v>
      </c>
      <c r="E3774" s="19" t="s">
        <v>500</v>
      </c>
      <c r="F3774" s="25" t="s">
        <v>518</v>
      </c>
      <c r="G3774" s="74">
        <v>0.0</v>
      </c>
      <c r="H3774" s="75">
        <f t="shared" si="1"/>
        <v>25</v>
      </c>
      <c r="I3774" s="75">
        <f t="shared" si="2"/>
        <v>7.5</v>
      </c>
      <c r="J3774" s="75">
        <f t="shared" si="3"/>
        <v>17.5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28.8</v>
      </c>
      <c r="I3775" s="75">
        <f t="shared" si="2"/>
        <v>7.2</v>
      </c>
      <c r="J3775" s="75">
        <f t="shared" si="3"/>
        <v>21.6</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27.3</v>
      </c>
      <c r="I3776" s="75">
        <f t="shared" si="2"/>
        <v>7.8</v>
      </c>
      <c r="J3776" s="75">
        <f t="shared" si="3"/>
        <v>19.5</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9.45</v>
      </c>
      <c r="I3777" s="75">
        <f t="shared" si="2"/>
        <v>2.7</v>
      </c>
      <c r="J3777" s="75">
        <f t="shared" si="3"/>
        <v>6.75</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27</v>
      </c>
      <c r="I3778" s="75">
        <f t="shared" si="2"/>
        <v>8.1</v>
      </c>
      <c r="J3778" s="75">
        <f t="shared" si="3"/>
        <v>18.9</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9</v>
      </c>
      <c r="I3779" s="75">
        <f t="shared" si="2"/>
        <v>2.7</v>
      </c>
      <c r="J3779" s="75">
        <f t="shared" si="3"/>
        <v>6.3</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12.32</v>
      </c>
      <c r="I3780" s="75">
        <f t="shared" si="2"/>
        <v>3.3</v>
      </c>
      <c r="J3780" s="75">
        <f t="shared" si="3"/>
        <v>9.02</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20.7</v>
      </c>
      <c r="I3781" s="75">
        <f t="shared" si="2"/>
        <v>5.4</v>
      </c>
      <c r="J3781" s="75">
        <f t="shared" si="3"/>
        <v>15.3</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12</v>
      </c>
      <c r="I3782" s="75">
        <f t="shared" si="2"/>
        <v>3</v>
      </c>
      <c r="J3782" s="75">
        <f t="shared" si="3"/>
        <v>9</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7</v>
      </c>
      <c r="I3783" s="75">
        <f t="shared" si="2"/>
        <v>2.1</v>
      </c>
      <c r="J3783" s="75">
        <f t="shared" si="3"/>
        <v>4.9</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25.2</v>
      </c>
      <c r="I3784" s="75">
        <f t="shared" si="2"/>
        <v>7.2</v>
      </c>
      <c r="J3784" s="75">
        <f t="shared" si="3"/>
        <v>18</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20.9</v>
      </c>
      <c r="I3785" s="75">
        <f t="shared" si="2"/>
        <v>5.7</v>
      </c>
      <c r="J3785" s="75">
        <f t="shared" si="3"/>
        <v>15.2</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16</v>
      </c>
      <c r="I3786" s="75">
        <f t="shared" si="2"/>
        <v>4.8</v>
      </c>
      <c r="J3786" s="75">
        <f t="shared" si="3"/>
        <v>11.2</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18</v>
      </c>
      <c r="I3787" s="75">
        <f t="shared" si="2"/>
        <v>4.5</v>
      </c>
      <c r="J3787" s="75">
        <f t="shared" si="3"/>
        <v>13.5</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26.45</v>
      </c>
      <c r="I3788" s="75">
        <f t="shared" si="2"/>
        <v>6.9</v>
      </c>
      <c r="J3788" s="75">
        <f t="shared" si="3"/>
        <v>19.55</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20.9</v>
      </c>
      <c r="I3789" s="75">
        <f t="shared" si="2"/>
        <v>5.7</v>
      </c>
      <c r="J3789" s="75">
        <f t="shared" si="3"/>
        <v>15.2</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13</v>
      </c>
      <c r="I3790" s="75">
        <f t="shared" si="2"/>
        <v>3.9</v>
      </c>
      <c r="J3790" s="75">
        <f t="shared" si="3"/>
        <v>9.1</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12.98</v>
      </c>
      <c r="I3791" s="75">
        <f t="shared" si="2"/>
        <v>3.3</v>
      </c>
      <c r="J3791" s="75">
        <f t="shared" si="3"/>
        <v>9.68</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32.4</v>
      </c>
      <c r="I3792" s="75">
        <f t="shared" si="2"/>
        <v>8.1</v>
      </c>
      <c r="J3792" s="75">
        <f t="shared" si="3"/>
        <v>24.3</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15</v>
      </c>
      <c r="I3793" s="75">
        <f t="shared" si="2"/>
        <v>4.5</v>
      </c>
      <c r="J3793" s="75">
        <f t="shared" si="3"/>
        <v>10.5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4</v>
      </c>
      <c r="I3794" s="75">
        <f t="shared" si="2"/>
        <v>1.2</v>
      </c>
      <c r="J3794" s="75">
        <f t="shared" si="3"/>
        <v>2.8</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4.48</v>
      </c>
      <c r="I3795" s="75">
        <f t="shared" si="2"/>
        <v>1.2</v>
      </c>
      <c r="J3795" s="75">
        <f t="shared" si="3"/>
        <v>3.28</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24.78</v>
      </c>
      <c r="I3796" s="75">
        <f t="shared" si="2"/>
        <v>6.3</v>
      </c>
      <c r="J3796" s="75">
        <f t="shared" si="3"/>
        <v>18.48</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27.14</v>
      </c>
      <c r="I3797" s="75">
        <f t="shared" si="2"/>
        <v>6.9</v>
      </c>
      <c r="J3797" s="75">
        <f t="shared" si="3"/>
        <v>20.24</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21.24</v>
      </c>
      <c r="I3798" s="75">
        <f t="shared" si="2"/>
        <v>5.4</v>
      </c>
      <c r="J3798" s="75">
        <f t="shared" si="3"/>
        <v>15.84</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11.2</v>
      </c>
      <c r="I3799" s="75">
        <f t="shared" si="2"/>
        <v>3</v>
      </c>
      <c r="J3799" s="75">
        <f t="shared" si="3"/>
        <v>8.2</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20.9</v>
      </c>
      <c r="I3800" s="75">
        <f t="shared" si="2"/>
        <v>5.7</v>
      </c>
      <c r="J3800" s="75">
        <f t="shared" si="3"/>
        <v>15.2</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13.2</v>
      </c>
      <c r="I3801" s="75">
        <f t="shared" si="2"/>
        <v>3.6</v>
      </c>
      <c r="J3801" s="75">
        <f t="shared" si="3"/>
        <v>9.6</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4.2</v>
      </c>
      <c r="I3802" s="75">
        <f t="shared" si="2"/>
        <v>1.2</v>
      </c>
      <c r="J3802" s="75">
        <f t="shared" si="3"/>
        <v>3</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29.4</v>
      </c>
      <c r="I3803" s="75">
        <f t="shared" si="2"/>
        <v>8.4</v>
      </c>
      <c r="J3803" s="75">
        <f t="shared" si="3"/>
        <v>21</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9.9</v>
      </c>
      <c r="I3804" s="75">
        <f t="shared" si="2"/>
        <v>2.7</v>
      </c>
      <c r="J3804" s="75">
        <f t="shared" si="3"/>
        <v>7.2</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17.85</v>
      </c>
      <c r="I3805" s="75">
        <f t="shared" si="2"/>
        <v>5.1</v>
      </c>
      <c r="J3805" s="75">
        <f t="shared" si="3"/>
        <v>12.75</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25.3</v>
      </c>
      <c r="I3806" s="75">
        <f t="shared" si="2"/>
        <v>6.9</v>
      </c>
      <c r="J3806" s="75">
        <f t="shared" si="3"/>
        <v>18.4</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11.5</v>
      </c>
      <c r="I3807" s="75">
        <f t="shared" si="2"/>
        <v>3</v>
      </c>
      <c r="J3807" s="75">
        <f t="shared" si="3"/>
        <v>8.5</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23.1</v>
      </c>
      <c r="I3808" s="75">
        <f t="shared" si="2"/>
        <v>6.3</v>
      </c>
      <c r="J3808" s="75">
        <f t="shared" si="3"/>
        <v>16.8</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17.25</v>
      </c>
      <c r="I3809" s="75">
        <f t="shared" si="2"/>
        <v>4.5</v>
      </c>
      <c r="J3809" s="75">
        <f t="shared" si="3"/>
        <v>12.75</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20.9</v>
      </c>
      <c r="I3810" s="75">
        <f t="shared" si="2"/>
        <v>5.7</v>
      </c>
      <c r="J3810" s="75">
        <f t="shared" si="3"/>
        <v>15.2</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29.7</v>
      </c>
      <c r="I3811" s="75">
        <f t="shared" si="2"/>
        <v>8.1</v>
      </c>
      <c r="J3811" s="75">
        <f t="shared" si="3"/>
        <v>21.6</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28.75</v>
      </c>
      <c r="I3812" s="75">
        <f t="shared" si="2"/>
        <v>7.5</v>
      </c>
      <c r="J3812" s="75">
        <f t="shared" si="3"/>
        <v>21.25</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28.8</v>
      </c>
      <c r="I3813" s="75">
        <f t="shared" si="2"/>
        <v>7.2</v>
      </c>
      <c r="J3813" s="75">
        <f t="shared" si="3"/>
        <v>21.6</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13.2</v>
      </c>
      <c r="I3814" s="75">
        <f t="shared" si="2"/>
        <v>3.3</v>
      </c>
      <c r="J3814" s="75">
        <f t="shared" si="3"/>
        <v>9.9</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18</v>
      </c>
      <c r="I3815" s="75">
        <f t="shared" si="2"/>
        <v>5.4</v>
      </c>
      <c r="J3815" s="75">
        <f t="shared" si="3"/>
        <v>12.6</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4</v>
      </c>
      <c r="I3816" s="75">
        <f t="shared" si="2"/>
        <v>1.2</v>
      </c>
      <c r="J3816" s="75">
        <f t="shared" si="3"/>
        <v>2.8</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11</v>
      </c>
      <c r="I3817" s="75">
        <f t="shared" si="2"/>
        <v>3.3</v>
      </c>
      <c r="J3817" s="75">
        <f t="shared" si="3"/>
        <v>7.7</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18</v>
      </c>
      <c r="I3818" s="75">
        <f t="shared" si="2"/>
        <v>5.4</v>
      </c>
      <c r="J3818" s="75">
        <f t="shared" si="3"/>
        <v>12.6</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29.4</v>
      </c>
      <c r="I3819" s="75">
        <f t="shared" si="2"/>
        <v>8.4</v>
      </c>
      <c r="J3819" s="75">
        <f t="shared" si="3"/>
        <v>21</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8.4</v>
      </c>
      <c r="I3820" s="75">
        <f t="shared" si="2"/>
        <v>2.4</v>
      </c>
      <c r="J3820" s="75">
        <f t="shared" si="3"/>
        <v>6</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20.4</v>
      </c>
      <c r="I3821" s="75">
        <f t="shared" si="2"/>
        <v>5.1</v>
      </c>
      <c r="J3821" s="75">
        <f t="shared" si="3"/>
        <v>15.3</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31.86</v>
      </c>
      <c r="I3822" s="75">
        <f t="shared" si="2"/>
        <v>8.1</v>
      </c>
      <c r="J3822" s="75">
        <f t="shared" si="3"/>
        <v>23.76</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30.8</v>
      </c>
      <c r="I3823" s="75">
        <f t="shared" si="2"/>
        <v>8.4</v>
      </c>
      <c r="J3823" s="75">
        <f t="shared" si="3"/>
        <v>22.4</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8.4</v>
      </c>
      <c r="I3824" s="75">
        <f t="shared" si="2"/>
        <v>2.1</v>
      </c>
      <c r="J3824" s="75">
        <f t="shared" si="3"/>
        <v>6.3</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19.55</v>
      </c>
      <c r="I3825" s="75">
        <f t="shared" si="2"/>
        <v>5.1</v>
      </c>
      <c r="J3825" s="75">
        <f t="shared" si="3"/>
        <v>14.45</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4.6</v>
      </c>
      <c r="I3826" s="75">
        <f t="shared" si="2"/>
        <v>1.2</v>
      </c>
      <c r="J3826" s="75">
        <f t="shared" si="3"/>
        <v>3.4</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23.52</v>
      </c>
      <c r="I3827" s="75">
        <f t="shared" si="2"/>
        <v>6.3</v>
      </c>
      <c r="J3827" s="75">
        <f t="shared" si="3"/>
        <v>17.22</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5.75</v>
      </c>
      <c r="I3828" s="75">
        <f t="shared" si="2"/>
        <v>1.5</v>
      </c>
      <c r="J3828" s="75">
        <f t="shared" si="3"/>
        <v>4.25</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20</v>
      </c>
      <c r="I3829" s="75">
        <f t="shared" si="2"/>
        <v>6</v>
      </c>
      <c r="J3829" s="75">
        <f t="shared" si="3"/>
        <v>14</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21.6</v>
      </c>
      <c r="I3830" s="75">
        <f t="shared" si="2"/>
        <v>5.4</v>
      </c>
      <c r="J3830" s="75">
        <f t="shared" si="3"/>
        <v>16.2</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28</v>
      </c>
      <c r="I3831" s="75">
        <f t="shared" si="2"/>
        <v>7.5</v>
      </c>
      <c r="J3831" s="75">
        <f t="shared" si="3"/>
        <v>20.5</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528</v>
      </c>
      <c r="E3832" s="19" t="s">
        <v>500</v>
      </c>
      <c r="F3832" s="25" t="s">
        <v>515</v>
      </c>
      <c r="G3832" s="74">
        <v>0.05</v>
      </c>
      <c r="H3832" s="75">
        <f t="shared" si="1"/>
        <v>7.35</v>
      </c>
      <c r="I3832" s="75">
        <f t="shared" si="2"/>
        <v>2.1</v>
      </c>
      <c r="J3832" s="75">
        <f t="shared" si="3"/>
        <v>5.25</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28</v>
      </c>
      <c r="I3833" s="75">
        <f t="shared" si="2"/>
        <v>7.5</v>
      </c>
      <c r="J3833" s="75">
        <f t="shared" si="3"/>
        <v>20.5</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528</v>
      </c>
      <c r="E3834" s="19" t="s">
        <v>500</v>
      </c>
      <c r="F3834" s="25" t="s">
        <v>521</v>
      </c>
      <c r="G3834" s="74">
        <v>0.05</v>
      </c>
      <c r="H3834" s="75">
        <f t="shared" si="1"/>
        <v>17.85</v>
      </c>
      <c r="I3834" s="75">
        <f t="shared" si="2"/>
        <v>5.1</v>
      </c>
      <c r="J3834" s="75">
        <f t="shared" si="3"/>
        <v>12.75</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14</v>
      </c>
      <c r="I3835" s="75">
        <f t="shared" si="2"/>
        <v>4.2</v>
      </c>
      <c r="J3835" s="75">
        <f t="shared" si="3"/>
        <v>9.8</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22</v>
      </c>
      <c r="I3836" s="75">
        <f t="shared" si="2"/>
        <v>6</v>
      </c>
      <c r="J3836" s="75">
        <f t="shared" si="3"/>
        <v>16</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12.65</v>
      </c>
      <c r="I3837" s="75">
        <f t="shared" si="2"/>
        <v>3.3</v>
      </c>
      <c r="J3837" s="75">
        <f t="shared" si="3"/>
        <v>9.35</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17</v>
      </c>
      <c r="I3838" s="75">
        <f t="shared" si="2"/>
        <v>5.1</v>
      </c>
      <c r="J3838" s="75">
        <f t="shared" si="3"/>
        <v>11.9</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25.96</v>
      </c>
      <c r="I3839" s="75">
        <f t="shared" si="2"/>
        <v>6.6</v>
      </c>
      <c r="J3839" s="75">
        <f t="shared" si="3"/>
        <v>19.36</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5.25</v>
      </c>
      <c r="I3840" s="75">
        <f t="shared" si="2"/>
        <v>1.5</v>
      </c>
      <c r="J3840" s="75">
        <f t="shared" si="3"/>
        <v>3.75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27</v>
      </c>
      <c r="I3841" s="75">
        <f t="shared" si="2"/>
        <v>8.1</v>
      </c>
      <c r="J3841" s="75">
        <f t="shared" si="3"/>
        <v>18.9</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8</v>
      </c>
      <c r="I3842" s="75">
        <f t="shared" si="2"/>
        <v>2.4</v>
      </c>
      <c r="J3842" s="75">
        <f t="shared" si="3"/>
        <v>5.6</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19</v>
      </c>
      <c r="I3843" s="75">
        <f t="shared" si="2"/>
        <v>5.7</v>
      </c>
      <c r="J3843" s="75">
        <f t="shared" si="3"/>
        <v>13.3</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27.6</v>
      </c>
      <c r="I3844" s="75">
        <f t="shared" si="2"/>
        <v>7.2</v>
      </c>
      <c r="J3844" s="75">
        <f t="shared" si="3"/>
        <v>20.4</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22.05</v>
      </c>
      <c r="I3845" s="75">
        <f t="shared" si="2"/>
        <v>6.3</v>
      </c>
      <c r="J3845" s="75">
        <f t="shared" si="3"/>
        <v>15.75</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16.52</v>
      </c>
      <c r="I3846" s="75">
        <f t="shared" si="2"/>
        <v>4.2</v>
      </c>
      <c r="J3846" s="75">
        <f t="shared" si="3"/>
        <v>12.32</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32.2</v>
      </c>
      <c r="I3847" s="75">
        <f t="shared" si="2"/>
        <v>8.4</v>
      </c>
      <c r="J3847" s="75">
        <f t="shared" si="3"/>
        <v>23.8</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9</v>
      </c>
      <c r="I3848" s="75">
        <f t="shared" si="2"/>
        <v>2.7</v>
      </c>
      <c r="J3848" s="75">
        <f t="shared" si="3"/>
        <v>6.3</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20.06</v>
      </c>
      <c r="I3849" s="75">
        <f t="shared" si="2"/>
        <v>5.1</v>
      </c>
      <c r="J3849" s="75">
        <f t="shared" si="3"/>
        <v>14.96</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26.4</v>
      </c>
      <c r="I3850" s="75">
        <f t="shared" si="2"/>
        <v>6.6</v>
      </c>
      <c r="J3850" s="75">
        <f t="shared" si="3"/>
        <v>19.8</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15.6</v>
      </c>
      <c r="I3851" s="75">
        <f t="shared" si="2"/>
        <v>3.9</v>
      </c>
      <c r="J3851" s="75">
        <f t="shared" si="3"/>
        <v>11.7</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21.6</v>
      </c>
      <c r="I3852" s="75">
        <f t="shared" si="2"/>
        <v>5.4</v>
      </c>
      <c r="J3852" s="75">
        <f t="shared" si="3"/>
        <v>16.2</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11.5</v>
      </c>
      <c r="I3853" s="75">
        <f t="shared" si="2"/>
        <v>3</v>
      </c>
      <c r="J3853" s="75">
        <f t="shared" si="3"/>
        <v>8.5</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528</v>
      </c>
      <c r="E3854" s="19" t="s">
        <v>500</v>
      </c>
      <c r="F3854" s="25" t="s">
        <v>501</v>
      </c>
      <c r="G3854" s="74">
        <v>0.15</v>
      </c>
      <c r="H3854" s="75">
        <f t="shared" si="1"/>
        <v>17.25</v>
      </c>
      <c r="I3854" s="75">
        <f t="shared" si="2"/>
        <v>4.5</v>
      </c>
      <c r="J3854" s="75">
        <f t="shared" si="3"/>
        <v>12.75</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16</v>
      </c>
      <c r="I3855" s="75">
        <f t="shared" si="2"/>
        <v>4.8</v>
      </c>
      <c r="J3855" s="75">
        <f t="shared" si="3"/>
        <v>11.2</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23.1</v>
      </c>
      <c r="I3856" s="75">
        <f t="shared" si="2"/>
        <v>6.6</v>
      </c>
      <c r="J3856" s="75">
        <f t="shared" si="3"/>
        <v>16.5</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14.3</v>
      </c>
      <c r="I3857" s="75">
        <f t="shared" si="2"/>
        <v>3.9</v>
      </c>
      <c r="J3857" s="75">
        <f t="shared" si="3"/>
        <v>10.4</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15.75</v>
      </c>
      <c r="I3858" s="75">
        <f t="shared" si="2"/>
        <v>4.5</v>
      </c>
      <c r="J3858" s="75">
        <f t="shared" si="3"/>
        <v>11.25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19.8</v>
      </c>
      <c r="I3859" s="75">
        <f t="shared" si="2"/>
        <v>5.4</v>
      </c>
      <c r="J3859" s="75">
        <f t="shared" si="3"/>
        <v>14.4</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28.8</v>
      </c>
      <c r="I3860" s="75">
        <f t="shared" si="2"/>
        <v>7.2</v>
      </c>
      <c r="J3860" s="75">
        <f t="shared" si="3"/>
        <v>21.6</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21.24</v>
      </c>
      <c r="I3861" s="75">
        <f t="shared" si="2"/>
        <v>5.4</v>
      </c>
      <c r="J3861" s="75">
        <f t="shared" si="3"/>
        <v>15.84</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11.55</v>
      </c>
      <c r="I3862" s="75">
        <f t="shared" si="2"/>
        <v>3.3</v>
      </c>
      <c r="J3862" s="75">
        <f t="shared" si="3"/>
        <v>8.25</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25.2</v>
      </c>
      <c r="I3863" s="75">
        <f t="shared" si="2"/>
        <v>7.2</v>
      </c>
      <c r="J3863" s="75">
        <f t="shared" si="3"/>
        <v>18</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12.1</v>
      </c>
      <c r="I3864" s="75">
        <f t="shared" si="2"/>
        <v>3.3</v>
      </c>
      <c r="J3864" s="75">
        <f t="shared" si="3"/>
        <v>8.8</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24.2</v>
      </c>
      <c r="I3865" s="75">
        <f t="shared" si="2"/>
        <v>6.6</v>
      </c>
      <c r="J3865" s="75">
        <f t="shared" si="3"/>
        <v>17.6</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16.1</v>
      </c>
      <c r="I3866" s="75">
        <f t="shared" si="2"/>
        <v>4.2</v>
      </c>
      <c r="J3866" s="75">
        <f t="shared" si="3"/>
        <v>11.9</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9.44</v>
      </c>
      <c r="I3867" s="75">
        <f t="shared" si="2"/>
        <v>2.4</v>
      </c>
      <c r="J3867" s="75">
        <f t="shared" si="3"/>
        <v>7.04</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528</v>
      </c>
      <c r="E3868" s="19" t="s">
        <v>500</v>
      </c>
      <c r="F3868" s="25" t="s">
        <v>518</v>
      </c>
      <c r="G3868" s="74">
        <v>0.18</v>
      </c>
      <c r="H3868" s="75">
        <f t="shared" si="1"/>
        <v>4.72</v>
      </c>
      <c r="I3868" s="75">
        <f t="shared" si="2"/>
        <v>1.2</v>
      </c>
      <c r="J3868" s="75">
        <f t="shared" si="3"/>
        <v>3.52</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14.4</v>
      </c>
      <c r="I3869" s="75">
        <f t="shared" si="2"/>
        <v>3.6</v>
      </c>
      <c r="J3869" s="75">
        <f t="shared" si="3"/>
        <v>10.8</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23.52</v>
      </c>
      <c r="I3870" s="75">
        <f t="shared" si="2"/>
        <v>6.3</v>
      </c>
      <c r="J3870" s="75">
        <f t="shared" si="3"/>
        <v>17.22</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8.05</v>
      </c>
      <c r="I3871" s="75">
        <f t="shared" si="2"/>
        <v>2.1</v>
      </c>
      <c r="J3871" s="75">
        <f t="shared" si="3"/>
        <v>5.95</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9.45</v>
      </c>
      <c r="I3872" s="75">
        <f t="shared" si="2"/>
        <v>2.7</v>
      </c>
      <c r="J3872" s="75">
        <f t="shared" si="3"/>
        <v>6.75</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8</v>
      </c>
      <c r="I3873" s="75">
        <f t="shared" si="2"/>
        <v>2.4</v>
      </c>
      <c r="J3873" s="75">
        <f t="shared" si="3"/>
        <v>5.6</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8.4</v>
      </c>
      <c r="I3874" s="75">
        <f t="shared" si="2"/>
        <v>2.1</v>
      </c>
      <c r="J3874" s="75">
        <f t="shared" si="3"/>
        <v>6.3</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27</v>
      </c>
      <c r="I3875" s="75">
        <f t="shared" si="2"/>
        <v>8.1</v>
      </c>
      <c r="J3875" s="75">
        <f t="shared" si="3"/>
        <v>18.9</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10</v>
      </c>
      <c r="I3876" s="75">
        <f t="shared" si="2"/>
        <v>3</v>
      </c>
      <c r="J3876" s="75">
        <f t="shared" si="3"/>
        <v>7</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7.08</v>
      </c>
      <c r="I3877" s="75">
        <f t="shared" si="2"/>
        <v>1.8</v>
      </c>
      <c r="J3877" s="75">
        <f t="shared" si="3"/>
        <v>5.28</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10.8</v>
      </c>
      <c r="I3878" s="75">
        <f t="shared" si="2"/>
        <v>2.7</v>
      </c>
      <c r="J3878" s="75">
        <f t="shared" si="3"/>
        <v>8.1</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4.72</v>
      </c>
      <c r="I3879" s="75">
        <f t="shared" si="2"/>
        <v>1.2</v>
      </c>
      <c r="J3879" s="75">
        <f t="shared" si="3"/>
        <v>3.52</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25.2</v>
      </c>
      <c r="I3880" s="75">
        <f t="shared" si="2"/>
        <v>7.2</v>
      </c>
      <c r="J3880" s="75">
        <f t="shared" si="3"/>
        <v>18</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7.2</v>
      </c>
      <c r="I3881" s="75">
        <f t="shared" si="2"/>
        <v>1.8</v>
      </c>
      <c r="J3881" s="75">
        <f t="shared" si="3"/>
        <v>5.4</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10.62</v>
      </c>
      <c r="I3882" s="75">
        <f t="shared" si="2"/>
        <v>2.7</v>
      </c>
      <c r="J3882" s="75">
        <f t="shared" si="3"/>
        <v>7.92</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25.3</v>
      </c>
      <c r="I3883" s="75">
        <f t="shared" si="2"/>
        <v>6.6</v>
      </c>
      <c r="J3883" s="75">
        <f t="shared" si="3"/>
        <v>18.7</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528</v>
      </c>
      <c r="E3884" s="19" t="s">
        <v>500</v>
      </c>
      <c r="F3884" s="25" t="s">
        <v>518</v>
      </c>
      <c r="G3884" s="74">
        <v>0.12</v>
      </c>
      <c r="H3884" s="75">
        <f t="shared" si="1"/>
        <v>22.4</v>
      </c>
      <c r="I3884" s="75">
        <f t="shared" si="2"/>
        <v>6</v>
      </c>
      <c r="J3884" s="75">
        <f t="shared" si="3"/>
        <v>16.4</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31.86</v>
      </c>
      <c r="I3885" s="75">
        <f t="shared" si="2"/>
        <v>8.1</v>
      </c>
      <c r="J3885" s="75">
        <f t="shared" si="3"/>
        <v>23.76</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25.76</v>
      </c>
      <c r="I3886" s="75">
        <f t="shared" si="2"/>
        <v>6.9</v>
      </c>
      <c r="J3886" s="75">
        <f t="shared" si="3"/>
        <v>18.86</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28</v>
      </c>
      <c r="I3887" s="75">
        <f t="shared" si="2"/>
        <v>7.5</v>
      </c>
      <c r="J3887" s="75">
        <f t="shared" si="3"/>
        <v>20.5</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11.8</v>
      </c>
      <c r="I3888" s="75">
        <f t="shared" si="2"/>
        <v>3</v>
      </c>
      <c r="J3888" s="75">
        <f t="shared" si="3"/>
        <v>8.8</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4.8</v>
      </c>
      <c r="I3889" s="75">
        <f t="shared" si="2"/>
        <v>1.2</v>
      </c>
      <c r="J3889" s="75">
        <f t="shared" si="3"/>
        <v>3.6</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25</v>
      </c>
      <c r="I3890" s="75">
        <f t="shared" si="2"/>
        <v>7.5</v>
      </c>
      <c r="J3890" s="75">
        <f t="shared" si="3"/>
        <v>17.5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23.1</v>
      </c>
      <c r="I3891" s="75">
        <f t="shared" si="2"/>
        <v>6.6</v>
      </c>
      <c r="J3891" s="75">
        <f t="shared" si="3"/>
        <v>16.5</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528</v>
      </c>
      <c r="E3892" s="19" t="s">
        <v>500</v>
      </c>
      <c r="F3892" s="25" t="s">
        <v>521</v>
      </c>
      <c r="G3892" s="74">
        <v>0.15</v>
      </c>
      <c r="H3892" s="75">
        <f t="shared" si="1"/>
        <v>13.8</v>
      </c>
      <c r="I3892" s="75">
        <f t="shared" si="2"/>
        <v>3.6</v>
      </c>
      <c r="J3892" s="75">
        <f t="shared" si="3"/>
        <v>10.2</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20.06</v>
      </c>
      <c r="I3893" s="75">
        <f t="shared" si="2"/>
        <v>5.1</v>
      </c>
      <c r="J3893" s="75">
        <f t="shared" si="3"/>
        <v>14.96</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16</v>
      </c>
      <c r="I3894" s="75">
        <f t="shared" si="2"/>
        <v>4.8</v>
      </c>
      <c r="J3894" s="75">
        <f t="shared" si="3"/>
        <v>11.2</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5.75</v>
      </c>
      <c r="I3895" s="75">
        <f t="shared" si="2"/>
        <v>1.5</v>
      </c>
      <c r="J3895" s="75">
        <f t="shared" si="3"/>
        <v>4.25</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528</v>
      </c>
      <c r="E3896" s="19" t="s">
        <v>500</v>
      </c>
      <c r="F3896" s="25" t="s">
        <v>518</v>
      </c>
      <c r="G3896" s="74">
        <v>0.2</v>
      </c>
      <c r="H3896" s="75">
        <f t="shared" si="1"/>
        <v>19.2</v>
      </c>
      <c r="I3896" s="75">
        <f t="shared" si="2"/>
        <v>4.8</v>
      </c>
      <c r="J3896" s="75">
        <f t="shared" si="3"/>
        <v>14.4</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9.6</v>
      </c>
      <c r="I3897" s="75">
        <f t="shared" si="2"/>
        <v>2.4</v>
      </c>
      <c r="J3897" s="75">
        <f t="shared" si="3"/>
        <v>7.2</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28.8</v>
      </c>
      <c r="I3898" s="75">
        <f t="shared" si="2"/>
        <v>7.2</v>
      </c>
      <c r="J3898" s="75">
        <f t="shared" si="3"/>
        <v>21.6</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7</v>
      </c>
      <c r="I3899" s="75">
        <f t="shared" si="2"/>
        <v>2.1</v>
      </c>
      <c r="J3899" s="75">
        <f t="shared" si="3"/>
        <v>4.9</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19.95</v>
      </c>
      <c r="I3900" s="75">
        <f t="shared" si="2"/>
        <v>5.7</v>
      </c>
      <c r="J3900" s="75">
        <f t="shared" si="3"/>
        <v>14.25</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25</v>
      </c>
      <c r="I3901" s="75">
        <f t="shared" si="2"/>
        <v>7.5</v>
      </c>
      <c r="J3901" s="75">
        <f t="shared" si="3"/>
        <v>17.5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10</v>
      </c>
      <c r="I3902" s="75">
        <f t="shared" si="2"/>
        <v>3</v>
      </c>
      <c r="J3902" s="75">
        <f t="shared" si="3"/>
        <v>7</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4.48</v>
      </c>
      <c r="I3903" s="75">
        <f t="shared" si="2"/>
        <v>1.2</v>
      </c>
      <c r="J3903" s="75">
        <f t="shared" si="3"/>
        <v>3.28</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7.35</v>
      </c>
      <c r="I3904" s="75">
        <f t="shared" si="2"/>
        <v>2.1</v>
      </c>
      <c r="J3904" s="75">
        <f t="shared" si="3"/>
        <v>5.25</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13</v>
      </c>
      <c r="I3905" s="75">
        <f t="shared" si="2"/>
        <v>3.9</v>
      </c>
      <c r="J3905" s="75">
        <f t="shared" si="3"/>
        <v>9.1</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12</v>
      </c>
      <c r="I3906" s="75">
        <f t="shared" si="2"/>
        <v>3.6</v>
      </c>
      <c r="J3906" s="75">
        <f t="shared" si="3"/>
        <v>8.4</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15.75</v>
      </c>
      <c r="I3907" s="75">
        <f t="shared" si="2"/>
        <v>4.5</v>
      </c>
      <c r="J3907" s="75">
        <f t="shared" si="3"/>
        <v>11.25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14.3</v>
      </c>
      <c r="I3908" s="75">
        <f t="shared" si="2"/>
        <v>3.9</v>
      </c>
      <c r="J3908" s="75">
        <f t="shared" si="3"/>
        <v>10.4</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9.2</v>
      </c>
      <c r="I3909" s="75">
        <f t="shared" si="2"/>
        <v>2.4</v>
      </c>
      <c r="J3909" s="75">
        <f t="shared" si="3"/>
        <v>6.8</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8.4</v>
      </c>
      <c r="I3910" s="75">
        <f t="shared" si="2"/>
        <v>2.4</v>
      </c>
      <c r="J3910" s="75">
        <f t="shared" si="3"/>
        <v>6</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9.2</v>
      </c>
      <c r="I3911" s="75">
        <f t="shared" si="2"/>
        <v>2.4</v>
      </c>
      <c r="J3911" s="75">
        <f t="shared" si="3"/>
        <v>6.8</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20.16</v>
      </c>
      <c r="I3912" s="75">
        <f t="shared" si="2"/>
        <v>5.4</v>
      </c>
      <c r="J3912" s="75">
        <f t="shared" si="3"/>
        <v>14.76</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15.34</v>
      </c>
      <c r="I3913" s="75">
        <f t="shared" si="2"/>
        <v>3.9</v>
      </c>
      <c r="J3913" s="75">
        <f t="shared" si="3"/>
        <v>11.44</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5.6</v>
      </c>
      <c r="I3914" s="75">
        <f t="shared" si="2"/>
        <v>1.5</v>
      </c>
      <c r="J3914" s="75">
        <f t="shared" si="3"/>
        <v>4.1</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14.56</v>
      </c>
      <c r="I3915" s="75">
        <f t="shared" si="2"/>
        <v>3.9</v>
      </c>
      <c r="J3915" s="75">
        <f t="shared" si="3"/>
        <v>10.66</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16.52</v>
      </c>
      <c r="I3916" s="75">
        <f t="shared" si="2"/>
        <v>4.2</v>
      </c>
      <c r="J3916" s="75">
        <f t="shared" si="3"/>
        <v>12.32</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14.56</v>
      </c>
      <c r="I3917" s="75">
        <f t="shared" si="2"/>
        <v>3.9</v>
      </c>
      <c r="J3917" s="75">
        <f t="shared" si="3"/>
        <v>10.66</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18.7</v>
      </c>
      <c r="I3918" s="75">
        <f t="shared" si="2"/>
        <v>5.1</v>
      </c>
      <c r="J3918" s="75">
        <f t="shared" si="3"/>
        <v>13.6</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11.55</v>
      </c>
      <c r="I3919" s="75">
        <f t="shared" si="2"/>
        <v>3.3</v>
      </c>
      <c r="J3919" s="75">
        <f t="shared" si="3"/>
        <v>8.25</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23</v>
      </c>
      <c r="I3920" s="75">
        <f t="shared" si="2"/>
        <v>6</v>
      </c>
      <c r="J3920" s="75">
        <f t="shared" si="3"/>
        <v>17</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24.64</v>
      </c>
      <c r="I3921" s="75">
        <f t="shared" si="2"/>
        <v>6.6</v>
      </c>
      <c r="J3921" s="75">
        <f t="shared" si="3"/>
        <v>18.04</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21.24</v>
      </c>
      <c r="I3922" s="75">
        <f t="shared" si="2"/>
        <v>5.4</v>
      </c>
      <c r="J3922" s="75">
        <f t="shared" si="3"/>
        <v>15.84</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11.55</v>
      </c>
      <c r="I3923" s="75">
        <f t="shared" si="2"/>
        <v>3.3</v>
      </c>
      <c r="J3923" s="75">
        <f t="shared" si="3"/>
        <v>8.25</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18.4</v>
      </c>
      <c r="I3924" s="75">
        <f t="shared" si="2"/>
        <v>4.8</v>
      </c>
      <c r="J3924" s="75">
        <f t="shared" si="3"/>
        <v>13.6</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10.62</v>
      </c>
      <c r="I3925" s="75">
        <f t="shared" si="2"/>
        <v>2.7</v>
      </c>
      <c r="J3925" s="75">
        <f t="shared" si="3"/>
        <v>7.92</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22</v>
      </c>
      <c r="I3926" s="75">
        <f t="shared" si="2"/>
        <v>6.6</v>
      </c>
      <c r="J3926" s="75">
        <f t="shared" si="3"/>
        <v>15.4</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18.9</v>
      </c>
      <c r="I3927" s="75">
        <f t="shared" si="2"/>
        <v>5.4</v>
      </c>
      <c r="J3927" s="75">
        <f t="shared" si="3"/>
        <v>13.5</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11.55</v>
      </c>
      <c r="I3928" s="75">
        <f t="shared" si="2"/>
        <v>3.3</v>
      </c>
      <c r="J3928" s="75">
        <f t="shared" si="3"/>
        <v>8.25</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30</v>
      </c>
      <c r="I3929" s="75">
        <f t="shared" si="2"/>
        <v>7.5</v>
      </c>
      <c r="J3929" s="75">
        <f t="shared" si="3"/>
        <v>22.5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5</v>
      </c>
      <c r="I3930" s="75">
        <f t="shared" si="2"/>
        <v>1.5</v>
      </c>
      <c r="J3930" s="75">
        <f t="shared" si="3"/>
        <v>3.5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16.5</v>
      </c>
      <c r="I3931" s="75">
        <f t="shared" si="2"/>
        <v>4.5</v>
      </c>
      <c r="J3931" s="75">
        <f t="shared" si="3"/>
        <v>12</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18</v>
      </c>
      <c r="I3932" s="75">
        <f t="shared" si="2"/>
        <v>5.4</v>
      </c>
      <c r="J3932" s="75">
        <f t="shared" si="3"/>
        <v>12.6</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19.04</v>
      </c>
      <c r="I3933" s="75">
        <f t="shared" si="2"/>
        <v>5.1</v>
      </c>
      <c r="J3933" s="75">
        <f t="shared" si="3"/>
        <v>13.94</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12.98</v>
      </c>
      <c r="I3934" s="75">
        <f t="shared" si="2"/>
        <v>3.3</v>
      </c>
      <c r="J3934" s="75">
        <f t="shared" si="3"/>
        <v>9.68</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12.6</v>
      </c>
      <c r="I3935" s="75">
        <f t="shared" si="2"/>
        <v>3.6</v>
      </c>
      <c r="J3935" s="75">
        <f t="shared" si="3"/>
        <v>9</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11.8</v>
      </c>
      <c r="I3936" s="75">
        <f t="shared" si="2"/>
        <v>3</v>
      </c>
      <c r="J3936" s="75">
        <f t="shared" si="3"/>
        <v>8.8</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10</v>
      </c>
      <c r="I3937" s="75">
        <f t="shared" si="2"/>
        <v>3</v>
      </c>
      <c r="J3937" s="75">
        <f t="shared" si="3"/>
        <v>7</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19.8</v>
      </c>
      <c r="I3938" s="75">
        <f t="shared" si="2"/>
        <v>5.4</v>
      </c>
      <c r="J3938" s="75">
        <f t="shared" si="3"/>
        <v>14.4</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31.36</v>
      </c>
      <c r="I3939" s="75">
        <f t="shared" si="2"/>
        <v>8.4</v>
      </c>
      <c r="J3939" s="75">
        <f t="shared" si="3"/>
        <v>22.96</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20.16</v>
      </c>
      <c r="I3940" s="75">
        <f t="shared" si="2"/>
        <v>5.4</v>
      </c>
      <c r="J3940" s="75">
        <f t="shared" si="3"/>
        <v>14.76</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28.6</v>
      </c>
      <c r="I3941" s="75">
        <f t="shared" si="2"/>
        <v>7.8</v>
      </c>
      <c r="J3941" s="75">
        <f t="shared" si="3"/>
        <v>20.8</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21.28</v>
      </c>
      <c r="I3942" s="75">
        <f t="shared" si="2"/>
        <v>5.7</v>
      </c>
      <c r="J3942" s="75">
        <f t="shared" si="3"/>
        <v>15.58</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33.04</v>
      </c>
      <c r="I3943" s="75">
        <f t="shared" si="2"/>
        <v>8.4</v>
      </c>
      <c r="J3943" s="75">
        <f t="shared" si="3"/>
        <v>24.64</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528</v>
      </c>
      <c r="E3944" s="19" t="s">
        <v>500</v>
      </c>
      <c r="F3944" s="25" t="s">
        <v>501</v>
      </c>
      <c r="G3944" s="74">
        <v>0.15</v>
      </c>
      <c r="H3944" s="75">
        <f t="shared" si="1"/>
        <v>13.8</v>
      </c>
      <c r="I3944" s="75">
        <f t="shared" si="2"/>
        <v>3.6</v>
      </c>
      <c r="J3944" s="75">
        <f t="shared" si="3"/>
        <v>10.2</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4</v>
      </c>
      <c r="I3945" s="75">
        <f t="shared" si="2"/>
        <v>1.2</v>
      </c>
      <c r="J3945" s="75">
        <f t="shared" si="3"/>
        <v>2.8</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28.35</v>
      </c>
      <c r="I3946" s="75">
        <f t="shared" si="2"/>
        <v>8.1</v>
      </c>
      <c r="J3946" s="75">
        <f t="shared" si="3"/>
        <v>20.25</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23</v>
      </c>
      <c r="I3947" s="75">
        <f t="shared" si="2"/>
        <v>6</v>
      </c>
      <c r="J3947" s="75">
        <f t="shared" si="3"/>
        <v>17</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18.9</v>
      </c>
      <c r="I3948" s="75">
        <f t="shared" si="2"/>
        <v>5.4</v>
      </c>
      <c r="J3948" s="75">
        <f t="shared" si="3"/>
        <v>13.5</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28.75</v>
      </c>
      <c r="I3949" s="75">
        <f t="shared" si="2"/>
        <v>7.5</v>
      </c>
      <c r="J3949" s="75">
        <f t="shared" si="3"/>
        <v>21.25</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27.3</v>
      </c>
      <c r="I3950" s="75">
        <f t="shared" si="2"/>
        <v>7.8</v>
      </c>
      <c r="J3950" s="75">
        <f t="shared" si="3"/>
        <v>19.5</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528</v>
      </c>
      <c r="E3951" s="19" t="s">
        <v>500</v>
      </c>
      <c r="F3951" s="25" t="s">
        <v>501</v>
      </c>
      <c r="G3951" s="74">
        <v>0.12</v>
      </c>
      <c r="H3951" s="75">
        <f t="shared" si="1"/>
        <v>20.16</v>
      </c>
      <c r="I3951" s="75">
        <f t="shared" si="2"/>
        <v>5.4</v>
      </c>
      <c r="J3951" s="75">
        <f t="shared" si="3"/>
        <v>14.76</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16.5</v>
      </c>
      <c r="I3952" s="75">
        <f t="shared" si="2"/>
        <v>4.5</v>
      </c>
      <c r="J3952" s="75">
        <f t="shared" si="3"/>
        <v>12</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17.92</v>
      </c>
      <c r="I3953" s="75">
        <f t="shared" si="2"/>
        <v>4.8</v>
      </c>
      <c r="J3953" s="75">
        <f t="shared" si="3"/>
        <v>13.12</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15.68</v>
      </c>
      <c r="I3954" s="75">
        <f t="shared" si="2"/>
        <v>4.2</v>
      </c>
      <c r="J3954" s="75">
        <f t="shared" si="3"/>
        <v>11.48</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528</v>
      </c>
      <c r="E3955" s="19" t="s">
        <v>500</v>
      </c>
      <c r="F3955" s="25" t="s">
        <v>501</v>
      </c>
      <c r="G3955" s="74">
        <v>0.1</v>
      </c>
      <c r="H3955" s="75">
        <f t="shared" si="1"/>
        <v>22</v>
      </c>
      <c r="I3955" s="75">
        <f t="shared" si="2"/>
        <v>6</v>
      </c>
      <c r="J3955" s="75">
        <f t="shared" si="3"/>
        <v>16</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14.3</v>
      </c>
      <c r="I3956" s="75">
        <f t="shared" si="2"/>
        <v>3.9</v>
      </c>
      <c r="J3956" s="75">
        <f t="shared" si="3"/>
        <v>10.4</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7.84</v>
      </c>
      <c r="I3957" s="75">
        <f t="shared" si="2"/>
        <v>2.1</v>
      </c>
      <c r="J3957" s="75">
        <f t="shared" si="3"/>
        <v>5.74</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16.8</v>
      </c>
      <c r="I3958" s="75">
        <f t="shared" si="2"/>
        <v>4.5</v>
      </c>
      <c r="J3958" s="75">
        <f t="shared" si="3"/>
        <v>12.3</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21.85</v>
      </c>
      <c r="I3959" s="75">
        <f t="shared" si="2"/>
        <v>5.7</v>
      </c>
      <c r="J3959" s="75">
        <f t="shared" si="3"/>
        <v>16.15</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23.1</v>
      </c>
      <c r="I3960" s="75">
        <f t="shared" si="2"/>
        <v>6.6</v>
      </c>
      <c r="J3960" s="75">
        <f t="shared" si="3"/>
        <v>16.5</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14.16</v>
      </c>
      <c r="I3961" s="75">
        <f t="shared" si="2"/>
        <v>3.6</v>
      </c>
      <c r="J3961" s="75">
        <f t="shared" si="3"/>
        <v>10.56</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6.6</v>
      </c>
      <c r="I3962" s="75">
        <f t="shared" si="2"/>
        <v>1.8</v>
      </c>
      <c r="J3962" s="75">
        <f t="shared" si="3"/>
        <v>4.8</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6.3</v>
      </c>
      <c r="I3963" s="75">
        <f t="shared" si="2"/>
        <v>1.8</v>
      </c>
      <c r="J3963" s="75">
        <f t="shared" si="3"/>
        <v>4.5</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25.2</v>
      </c>
      <c r="I3964" s="75">
        <f t="shared" si="2"/>
        <v>7.2</v>
      </c>
      <c r="J3964" s="75">
        <f t="shared" si="3"/>
        <v>18</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4.4</v>
      </c>
      <c r="I3965" s="75">
        <f t="shared" si="2"/>
        <v>1.2</v>
      </c>
      <c r="J3965" s="75">
        <f t="shared" si="3"/>
        <v>3.2</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18.7</v>
      </c>
      <c r="I3966" s="75">
        <f t="shared" si="2"/>
        <v>5.1</v>
      </c>
      <c r="J3966" s="75">
        <f t="shared" si="3"/>
        <v>13.6</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16.8</v>
      </c>
      <c r="I3967" s="75">
        <f t="shared" si="2"/>
        <v>4.8</v>
      </c>
      <c r="J3967" s="75">
        <f t="shared" si="3"/>
        <v>12</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527</v>
      </c>
      <c r="C3968" s="25">
        <v>6.0</v>
      </c>
      <c r="D3968" s="25" t="s">
        <v>520</v>
      </c>
      <c r="E3968" s="19" t="s">
        <v>510</v>
      </c>
      <c r="F3968" s="25" t="s">
        <v>501</v>
      </c>
      <c r="G3968" s="74">
        <v>0.18</v>
      </c>
      <c r="H3968" s="75">
        <f t="shared" si="1"/>
        <v>7.08</v>
      </c>
      <c r="I3968" s="75">
        <f t="shared" si="2"/>
        <v>1.8</v>
      </c>
      <c r="J3968" s="75">
        <f t="shared" si="3"/>
        <v>5.28</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9.45</v>
      </c>
      <c r="I3969" s="75">
        <f t="shared" si="2"/>
        <v>2.7</v>
      </c>
      <c r="J3969" s="75">
        <f t="shared" si="3"/>
        <v>6.75</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23</v>
      </c>
      <c r="I3970" s="75">
        <f t="shared" si="2"/>
        <v>6</v>
      </c>
      <c r="J3970" s="75">
        <f t="shared" si="3"/>
        <v>17</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32.4</v>
      </c>
      <c r="I3971" s="75">
        <f t="shared" si="2"/>
        <v>8.1</v>
      </c>
      <c r="J3971" s="75">
        <f t="shared" si="3"/>
        <v>24.3</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29.9</v>
      </c>
      <c r="I3972" s="75">
        <f t="shared" si="2"/>
        <v>7.8</v>
      </c>
      <c r="J3972" s="75">
        <f t="shared" si="3"/>
        <v>22.1</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8.05</v>
      </c>
      <c r="I3973" s="75">
        <f t="shared" si="2"/>
        <v>2.1</v>
      </c>
      <c r="J3973" s="75">
        <f t="shared" si="3"/>
        <v>5.95</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17.7</v>
      </c>
      <c r="I3974" s="75">
        <f t="shared" si="2"/>
        <v>4.5</v>
      </c>
      <c r="J3974" s="75">
        <f t="shared" si="3"/>
        <v>13.2</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8.8</v>
      </c>
      <c r="I3975" s="75">
        <f t="shared" si="2"/>
        <v>2.4</v>
      </c>
      <c r="J3975" s="75">
        <f t="shared" si="3"/>
        <v>6.4</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8.4</v>
      </c>
      <c r="I3976" s="75">
        <f t="shared" si="2"/>
        <v>2.4</v>
      </c>
      <c r="J3976" s="75">
        <f t="shared" si="3"/>
        <v>6</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26.4</v>
      </c>
      <c r="I3977" s="75">
        <f t="shared" si="2"/>
        <v>7.2</v>
      </c>
      <c r="J3977" s="75">
        <f t="shared" si="3"/>
        <v>19.2</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15.75</v>
      </c>
      <c r="I3978" s="75">
        <f t="shared" si="2"/>
        <v>4.5</v>
      </c>
      <c r="J3978" s="75">
        <f t="shared" si="3"/>
        <v>11.25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13.44</v>
      </c>
      <c r="I3979" s="75">
        <f t="shared" si="2"/>
        <v>3.6</v>
      </c>
      <c r="J3979" s="75">
        <f t="shared" si="3"/>
        <v>9.84</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9.9</v>
      </c>
      <c r="I3980" s="75">
        <f t="shared" si="2"/>
        <v>2.7</v>
      </c>
      <c r="J3980" s="75">
        <f t="shared" si="3"/>
        <v>7.2</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528</v>
      </c>
      <c r="E3981" s="19" t="s">
        <v>500</v>
      </c>
      <c r="F3981" s="25" t="s">
        <v>501</v>
      </c>
      <c r="G3981" s="74">
        <v>0.15</v>
      </c>
      <c r="H3981" s="75">
        <f t="shared" si="1"/>
        <v>23</v>
      </c>
      <c r="I3981" s="75">
        <f t="shared" si="2"/>
        <v>6</v>
      </c>
      <c r="J3981" s="75">
        <f t="shared" si="3"/>
        <v>17</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9.2</v>
      </c>
      <c r="I3982" s="75">
        <f t="shared" si="2"/>
        <v>2.4</v>
      </c>
      <c r="J3982" s="75">
        <f t="shared" si="3"/>
        <v>6.8</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18.88</v>
      </c>
      <c r="I3983" s="75">
        <f t="shared" si="2"/>
        <v>4.8</v>
      </c>
      <c r="J3983" s="75">
        <f t="shared" si="3"/>
        <v>14.08</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4.48</v>
      </c>
      <c r="I3984" s="75">
        <f t="shared" si="2"/>
        <v>1.2</v>
      </c>
      <c r="J3984" s="75">
        <f t="shared" si="3"/>
        <v>3.28</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23</v>
      </c>
      <c r="I3985" s="75">
        <f t="shared" si="2"/>
        <v>6</v>
      </c>
      <c r="J3985" s="75">
        <f t="shared" si="3"/>
        <v>17</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24.2</v>
      </c>
      <c r="I3986" s="75">
        <f t="shared" si="2"/>
        <v>6.6</v>
      </c>
      <c r="J3986" s="75">
        <f t="shared" si="3"/>
        <v>17.6</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30.8</v>
      </c>
      <c r="I3987" s="75">
        <f t="shared" si="2"/>
        <v>8.4</v>
      </c>
      <c r="J3987" s="75">
        <f t="shared" si="3"/>
        <v>22.4</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10</v>
      </c>
      <c r="I3988" s="75">
        <f t="shared" si="2"/>
        <v>3</v>
      </c>
      <c r="J3988" s="75">
        <f t="shared" si="3"/>
        <v>7</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528</v>
      </c>
      <c r="E3989" s="19" t="s">
        <v>500</v>
      </c>
      <c r="F3989" s="25" t="s">
        <v>518</v>
      </c>
      <c r="G3989" s="74">
        <v>0.0</v>
      </c>
      <c r="H3989" s="75">
        <f t="shared" si="1"/>
        <v>17</v>
      </c>
      <c r="I3989" s="75">
        <f t="shared" si="2"/>
        <v>5.1</v>
      </c>
      <c r="J3989" s="75">
        <f t="shared" si="3"/>
        <v>11.9</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528</v>
      </c>
      <c r="E3990" s="19" t="s">
        <v>500</v>
      </c>
      <c r="F3990" s="25" t="s">
        <v>521</v>
      </c>
      <c r="G3990" s="74">
        <v>0.12</v>
      </c>
      <c r="H3990" s="75">
        <f t="shared" si="1"/>
        <v>28</v>
      </c>
      <c r="I3990" s="75">
        <f t="shared" si="2"/>
        <v>7.5</v>
      </c>
      <c r="J3990" s="75">
        <f t="shared" si="3"/>
        <v>20.5</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6.3</v>
      </c>
      <c r="I3991" s="75">
        <f t="shared" si="2"/>
        <v>1.8</v>
      </c>
      <c r="J3991" s="75">
        <f t="shared" si="3"/>
        <v>4.5</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528</v>
      </c>
      <c r="E3992" s="19" t="s">
        <v>500</v>
      </c>
      <c r="F3992" s="25" t="s">
        <v>501</v>
      </c>
      <c r="G3992" s="74">
        <v>0.0</v>
      </c>
      <c r="H3992" s="75">
        <f t="shared" si="1"/>
        <v>26</v>
      </c>
      <c r="I3992" s="75">
        <f t="shared" si="2"/>
        <v>7.8</v>
      </c>
      <c r="J3992" s="75">
        <f t="shared" si="3"/>
        <v>18.2</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16.8</v>
      </c>
      <c r="I3993" s="75">
        <f t="shared" si="2"/>
        <v>4.5</v>
      </c>
      <c r="J3993" s="75">
        <f t="shared" si="3"/>
        <v>12.3</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10</v>
      </c>
      <c r="I3994" s="75">
        <f t="shared" si="2"/>
        <v>3</v>
      </c>
      <c r="J3994" s="75">
        <f t="shared" si="3"/>
        <v>7</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24.15</v>
      </c>
      <c r="I3995" s="75">
        <f t="shared" si="2"/>
        <v>6.3</v>
      </c>
      <c r="J3995" s="75">
        <f t="shared" si="3"/>
        <v>17.85</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15.75</v>
      </c>
      <c r="I3996" s="75">
        <f t="shared" si="2"/>
        <v>4.5</v>
      </c>
      <c r="J3996" s="75">
        <f t="shared" si="3"/>
        <v>11.25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6.9</v>
      </c>
      <c r="I3997" s="75">
        <f t="shared" si="2"/>
        <v>1.8</v>
      </c>
      <c r="J3997" s="75">
        <f t="shared" si="3"/>
        <v>5.1</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15.4</v>
      </c>
      <c r="I3998" s="75">
        <f t="shared" si="2"/>
        <v>4.2</v>
      </c>
      <c r="J3998" s="75">
        <f t="shared" si="3"/>
        <v>11.2</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19.8</v>
      </c>
      <c r="I3999" s="75">
        <f t="shared" si="2"/>
        <v>5.4</v>
      </c>
      <c r="J3999" s="75">
        <f t="shared" si="3"/>
        <v>14.4</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30.68</v>
      </c>
      <c r="I4000" s="75">
        <f t="shared" si="2"/>
        <v>7.8</v>
      </c>
      <c r="J4000" s="75">
        <f t="shared" si="3"/>
        <v>22.88</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22.42</v>
      </c>
      <c r="I4001" s="75">
        <f t="shared" si="2"/>
        <v>5.7</v>
      </c>
      <c r="J4001" s="75">
        <f t="shared" si="3"/>
        <v>16.72</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8.96</v>
      </c>
      <c r="I4002" s="75">
        <f t="shared" si="2"/>
        <v>2.4</v>
      </c>
      <c r="J4002" s="75">
        <f t="shared" si="3"/>
        <v>6.56</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8.26</v>
      </c>
      <c r="I4003" s="75">
        <f t="shared" si="2"/>
        <v>2.1</v>
      </c>
      <c r="J4003" s="75">
        <f t="shared" si="3"/>
        <v>6.16</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14</v>
      </c>
      <c r="I4004" s="75">
        <f t="shared" si="2"/>
        <v>4.2</v>
      </c>
      <c r="J4004" s="75">
        <f t="shared" si="3"/>
        <v>9.8</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27.6</v>
      </c>
      <c r="I4005" s="75">
        <f t="shared" si="2"/>
        <v>7.2</v>
      </c>
      <c r="J4005" s="75">
        <f t="shared" si="3"/>
        <v>20.4</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21.24</v>
      </c>
      <c r="I4006" s="75">
        <f t="shared" si="2"/>
        <v>5.4</v>
      </c>
      <c r="J4006" s="75">
        <f t="shared" si="3"/>
        <v>15.84</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19.95</v>
      </c>
      <c r="I4007" s="75">
        <f t="shared" si="2"/>
        <v>5.7</v>
      </c>
      <c r="J4007" s="75">
        <f t="shared" si="3"/>
        <v>14.25</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18</v>
      </c>
      <c r="I4008" s="75">
        <f t="shared" si="2"/>
        <v>4.5</v>
      </c>
      <c r="J4008" s="75">
        <f t="shared" si="3"/>
        <v>13.5</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29.5</v>
      </c>
      <c r="I4009" s="75">
        <f t="shared" si="2"/>
        <v>7.5</v>
      </c>
      <c r="J4009" s="75">
        <f t="shared" si="3"/>
        <v>22</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19.04</v>
      </c>
      <c r="I4010" s="75">
        <f t="shared" si="2"/>
        <v>5.1</v>
      </c>
      <c r="J4010" s="75">
        <f t="shared" si="3"/>
        <v>13.94</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6</v>
      </c>
      <c r="I4011" s="75">
        <f t="shared" si="2"/>
        <v>1.8</v>
      </c>
      <c r="J4011" s="75">
        <f t="shared" si="3"/>
        <v>4.2</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20.16</v>
      </c>
      <c r="I4012" s="75">
        <f t="shared" si="2"/>
        <v>5.4</v>
      </c>
      <c r="J4012" s="75">
        <f t="shared" si="3"/>
        <v>14.76</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13.2</v>
      </c>
      <c r="I4013" s="75">
        <f t="shared" si="2"/>
        <v>3.6</v>
      </c>
      <c r="J4013" s="75">
        <f t="shared" si="3"/>
        <v>9.6</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9.45</v>
      </c>
      <c r="I4014" s="75">
        <f t="shared" si="2"/>
        <v>2.7</v>
      </c>
      <c r="J4014" s="75">
        <f t="shared" si="3"/>
        <v>6.75</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4.48</v>
      </c>
      <c r="I4015" s="75">
        <f t="shared" si="2"/>
        <v>1.2</v>
      </c>
      <c r="J4015" s="75">
        <f t="shared" si="3"/>
        <v>3.28</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31.05</v>
      </c>
      <c r="I4016" s="75">
        <f t="shared" si="2"/>
        <v>8.1</v>
      </c>
      <c r="J4016" s="75">
        <f t="shared" si="3"/>
        <v>22.95</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29.4</v>
      </c>
      <c r="I4017" s="75">
        <f t="shared" si="2"/>
        <v>8.4</v>
      </c>
      <c r="J4017" s="75">
        <f t="shared" si="3"/>
        <v>21</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18</v>
      </c>
      <c r="I4018" s="75">
        <f t="shared" si="2"/>
        <v>5.4</v>
      </c>
      <c r="J4018" s="75">
        <f t="shared" si="3"/>
        <v>12.6</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5.6</v>
      </c>
      <c r="I4019" s="75">
        <f t="shared" si="2"/>
        <v>1.5</v>
      </c>
      <c r="J4019" s="75">
        <f t="shared" si="3"/>
        <v>4.1</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26.45</v>
      </c>
      <c r="I4020" s="75">
        <f t="shared" si="2"/>
        <v>6.9</v>
      </c>
      <c r="J4020" s="75">
        <f t="shared" si="3"/>
        <v>19.55</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4</v>
      </c>
      <c r="I4021" s="75">
        <f t="shared" si="2"/>
        <v>1.2</v>
      </c>
      <c r="J4021" s="75">
        <f t="shared" si="3"/>
        <v>2.8</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21</v>
      </c>
      <c r="I4022" s="75">
        <f t="shared" si="2"/>
        <v>6.3</v>
      </c>
      <c r="J4022" s="75">
        <f t="shared" si="3"/>
        <v>14.7</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13</v>
      </c>
      <c r="I4023" s="75">
        <f t="shared" si="2"/>
        <v>3.9</v>
      </c>
      <c r="J4023" s="75">
        <f t="shared" si="3"/>
        <v>9.1</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23.52</v>
      </c>
      <c r="I4024" s="75">
        <f t="shared" si="2"/>
        <v>6.3</v>
      </c>
      <c r="J4024" s="75">
        <f t="shared" si="3"/>
        <v>17.22</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11.2</v>
      </c>
      <c r="I4025" s="75">
        <f t="shared" si="2"/>
        <v>3</v>
      </c>
      <c r="J4025" s="75">
        <f t="shared" si="3"/>
        <v>8.2</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16.1</v>
      </c>
      <c r="I4026" s="75">
        <f t="shared" si="2"/>
        <v>4.2</v>
      </c>
      <c r="J4026" s="75">
        <f t="shared" si="3"/>
        <v>11.9</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25</v>
      </c>
      <c r="I4027" s="75">
        <f t="shared" si="2"/>
        <v>7.5</v>
      </c>
      <c r="J4027" s="75">
        <f t="shared" si="3"/>
        <v>17.5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8.4</v>
      </c>
      <c r="I4028" s="75">
        <f t="shared" si="2"/>
        <v>2.4</v>
      </c>
      <c r="J4028" s="75">
        <f t="shared" si="3"/>
        <v>6</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20.9</v>
      </c>
      <c r="I4029" s="75">
        <f t="shared" si="2"/>
        <v>5.7</v>
      </c>
      <c r="J4029" s="75">
        <f t="shared" si="3"/>
        <v>15.2</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10.08</v>
      </c>
      <c r="I4030" s="75">
        <f t="shared" si="2"/>
        <v>2.7</v>
      </c>
      <c r="J4030" s="75">
        <f t="shared" si="3"/>
        <v>7.38</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28.6</v>
      </c>
      <c r="I4031" s="75">
        <f t="shared" si="2"/>
        <v>7.8</v>
      </c>
      <c r="J4031" s="75">
        <f t="shared" si="3"/>
        <v>20.8</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6.9</v>
      </c>
      <c r="I4032" s="75">
        <f t="shared" si="2"/>
        <v>1.8</v>
      </c>
      <c r="J4032" s="75">
        <f t="shared" si="3"/>
        <v>5.1</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13.44</v>
      </c>
      <c r="I4033" s="75">
        <f t="shared" si="2"/>
        <v>3.6</v>
      </c>
      <c r="J4033" s="75">
        <f t="shared" si="3"/>
        <v>9.84</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6</v>
      </c>
      <c r="I4034" s="75">
        <f t="shared" si="2"/>
        <v>1.8</v>
      </c>
      <c r="J4034" s="75">
        <f t="shared" si="3"/>
        <v>4.2</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19.04</v>
      </c>
      <c r="I4035" s="75">
        <f t="shared" si="2"/>
        <v>5.1</v>
      </c>
      <c r="J4035" s="75">
        <f t="shared" si="3"/>
        <v>13.94</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9.45</v>
      </c>
      <c r="I4036" s="75">
        <f t="shared" si="2"/>
        <v>2.7</v>
      </c>
      <c r="J4036" s="75">
        <f t="shared" si="3"/>
        <v>6.75</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22.42</v>
      </c>
      <c r="I4037" s="75">
        <f t="shared" si="2"/>
        <v>5.7</v>
      </c>
      <c r="J4037" s="75">
        <f t="shared" si="3"/>
        <v>16.72</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528</v>
      </c>
      <c r="E4038" s="19" t="s">
        <v>500</v>
      </c>
      <c r="F4038" s="25" t="s">
        <v>515</v>
      </c>
      <c r="G4038" s="74">
        <v>0.0</v>
      </c>
      <c r="H4038" s="75">
        <f t="shared" si="1"/>
        <v>14</v>
      </c>
      <c r="I4038" s="75">
        <f t="shared" si="2"/>
        <v>4.2</v>
      </c>
      <c r="J4038" s="75">
        <f t="shared" si="3"/>
        <v>9.8</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19.95</v>
      </c>
      <c r="I4039" s="75">
        <f t="shared" si="2"/>
        <v>5.7</v>
      </c>
      <c r="J4039" s="75">
        <f t="shared" si="3"/>
        <v>14.25</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13.2</v>
      </c>
      <c r="I4040" s="75">
        <f t="shared" si="2"/>
        <v>3.3</v>
      </c>
      <c r="J4040" s="75">
        <f t="shared" si="3"/>
        <v>9.9</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6</v>
      </c>
      <c r="I4041" s="75">
        <f t="shared" si="2"/>
        <v>1.5</v>
      </c>
      <c r="J4041" s="75">
        <f t="shared" si="3"/>
        <v>4.5</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4.2</v>
      </c>
      <c r="I4042" s="75">
        <f t="shared" si="2"/>
        <v>1.2</v>
      </c>
      <c r="J4042" s="75">
        <f t="shared" si="3"/>
        <v>3</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7.84</v>
      </c>
      <c r="I4043" s="75">
        <f t="shared" si="2"/>
        <v>2.1</v>
      </c>
      <c r="J4043" s="75">
        <f t="shared" si="3"/>
        <v>5.74</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9.45</v>
      </c>
      <c r="I4044" s="75">
        <f t="shared" si="2"/>
        <v>2.7</v>
      </c>
      <c r="J4044" s="75">
        <f t="shared" si="3"/>
        <v>6.75</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27.3</v>
      </c>
      <c r="I4045" s="75">
        <f t="shared" si="2"/>
        <v>7.8</v>
      </c>
      <c r="J4045" s="75">
        <f t="shared" si="3"/>
        <v>19.5</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11.8</v>
      </c>
      <c r="I4046" s="75">
        <f t="shared" si="2"/>
        <v>3</v>
      </c>
      <c r="J4046" s="75">
        <f t="shared" si="3"/>
        <v>8.8</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14.4</v>
      </c>
      <c r="I4047" s="75">
        <f t="shared" si="2"/>
        <v>3.6</v>
      </c>
      <c r="J4047" s="75">
        <f t="shared" si="3"/>
        <v>10.8</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5.75</v>
      </c>
      <c r="I4048" s="75">
        <f t="shared" si="2"/>
        <v>1.5</v>
      </c>
      <c r="J4048" s="75">
        <f t="shared" si="3"/>
        <v>4.25</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24.15</v>
      </c>
      <c r="I4049" s="75">
        <f t="shared" si="2"/>
        <v>6.9</v>
      </c>
      <c r="J4049" s="75">
        <f t="shared" si="3"/>
        <v>17.25</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11.55</v>
      </c>
      <c r="I4050" s="75">
        <f t="shared" si="2"/>
        <v>3.3</v>
      </c>
      <c r="J4050" s="75">
        <f t="shared" si="3"/>
        <v>8.25</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15.75</v>
      </c>
      <c r="I4051" s="75">
        <f t="shared" si="2"/>
        <v>4.5</v>
      </c>
      <c r="J4051" s="75">
        <f t="shared" si="3"/>
        <v>11.25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13</v>
      </c>
      <c r="I4052" s="75">
        <f t="shared" si="2"/>
        <v>3.9</v>
      </c>
      <c r="J4052" s="75">
        <f t="shared" si="3"/>
        <v>9.1</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528</v>
      </c>
      <c r="E4053" s="19" t="s">
        <v>500</v>
      </c>
      <c r="F4053" s="25" t="s">
        <v>521</v>
      </c>
      <c r="G4053" s="74">
        <v>0.12</v>
      </c>
      <c r="H4053" s="75">
        <f t="shared" si="1"/>
        <v>29.12</v>
      </c>
      <c r="I4053" s="75">
        <f t="shared" si="2"/>
        <v>7.8</v>
      </c>
      <c r="J4053" s="75">
        <f t="shared" si="3"/>
        <v>21.32</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15</v>
      </c>
      <c r="I4054" s="75">
        <f t="shared" si="2"/>
        <v>4.5</v>
      </c>
      <c r="J4054" s="75">
        <f t="shared" si="3"/>
        <v>10.5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7.7</v>
      </c>
      <c r="I4055" s="75">
        <f t="shared" si="2"/>
        <v>2.1</v>
      </c>
      <c r="J4055" s="75">
        <f t="shared" si="3"/>
        <v>5.6</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11.8</v>
      </c>
      <c r="I4056" s="75">
        <f t="shared" si="2"/>
        <v>3</v>
      </c>
      <c r="J4056" s="75">
        <f t="shared" si="3"/>
        <v>8.8</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28.32</v>
      </c>
      <c r="I4057" s="75">
        <f t="shared" si="2"/>
        <v>7.2</v>
      </c>
      <c r="J4057" s="75">
        <f t="shared" si="3"/>
        <v>21.12</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9.6</v>
      </c>
      <c r="I4058" s="75">
        <f t="shared" si="2"/>
        <v>2.4</v>
      </c>
      <c r="J4058" s="75">
        <f t="shared" si="3"/>
        <v>7.2</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9</v>
      </c>
      <c r="I4059" s="75">
        <f t="shared" si="2"/>
        <v>2.7</v>
      </c>
      <c r="J4059" s="75">
        <f t="shared" si="3"/>
        <v>6.3</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5.9</v>
      </c>
      <c r="I4060" s="75">
        <f t="shared" si="2"/>
        <v>1.5</v>
      </c>
      <c r="J4060" s="75">
        <f t="shared" si="3"/>
        <v>4.4</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11.5</v>
      </c>
      <c r="I4061" s="75">
        <f t="shared" si="2"/>
        <v>3</v>
      </c>
      <c r="J4061" s="75">
        <f t="shared" si="3"/>
        <v>8.5</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15.75</v>
      </c>
      <c r="I4062" s="75">
        <f t="shared" si="2"/>
        <v>4.5</v>
      </c>
      <c r="J4062" s="75">
        <f t="shared" si="3"/>
        <v>11.25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24</v>
      </c>
      <c r="I4063" s="75">
        <f t="shared" si="2"/>
        <v>7.2</v>
      </c>
      <c r="J4063" s="75">
        <f t="shared" si="3"/>
        <v>16.8</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19.8</v>
      </c>
      <c r="I4064" s="75">
        <f t="shared" si="2"/>
        <v>5.4</v>
      </c>
      <c r="J4064" s="75">
        <f t="shared" si="3"/>
        <v>14.4</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25.2</v>
      </c>
      <c r="I4065" s="75">
        <f t="shared" si="2"/>
        <v>7.2</v>
      </c>
      <c r="J4065" s="75">
        <f t="shared" si="3"/>
        <v>18</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12.6</v>
      </c>
      <c r="I4066" s="75">
        <f t="shared" si="2"/>
        <v>3.6</v>
      </c>
      <c r="J4066" s="75">
        <f t="shared" si="3"/>
        <v>9</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527</v>
      </c>
      <c r="C4067" s="25">
        <v>17.0</v>
      </c>
      <c r="D4067" s="25" t="s">
        <v>517</v>
      </c>
      <c r="E4067" s="19" t="s">
        <v>500</v>
      </c>
      <c r="F4067" s="25" t="s">
        <v>518</v>
      </c>
      <c r="G4067" s="74">
        <v>0.0</v>
      </c>
      <c r="H4067" s="75">
        <f t="shared" si="1"/>
        <v>17</v>
      </c>
      <c r="I4067" s="75">
        <f t="shared" si="2"/>
        <v>5.1</v>
      </c>
      <c r="J4067" s="75">
        <f t="shared" si="3"/>
        <v>11.9</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528</v>
      </c>
      <c r="E4068" s="19" t="s">
        <v>500</v>
      </c>
      <c r="F4068" s="25" t="s">
        <v>518</v>
      </c>
      <c r="G4068" s="74">
        <v>0.2</v>
      </c>
      <c r="H4068" s="75">
        <f t="shared" si="1"/>
        <v>12</v>
      </c>
      <c r="I4068" s="75">
        <f t="shared" si="2"/>
        <v>3</v>
      </c>
      <c r="J4068" s="75">
        <f t="shared" si="3"/>
        <v>9</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528</v>
      </c>
      <c r="E4069" s="19" t="s">
        <v>500</v>
      </c>
      <c r="F4069" s="25" t="s">
        <v>515</v>
      </c>
      <c r="G4069" s="74">
        <v>0.05</v>
      </c>
      <c r="H4069" s="75">
        <f t="shared" si="1"/>
        <v>17.85</v>
      </c>
      <c r="I4069" s="75">
        <f t="shared" si="2"/>
        <v>5.1</v>
      </c>
      <c r="J4069" s="75">
        <f t="shared" si="3"/>
        <v>12.75</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16</v>
      </c>
      <c r="I4070" s="75">
        <f t="shared" si="2"/>
        <v>4.8</v>
      </c>
      <c r="J4070" s="75">
        <f t="shared" si="3"/>
        <v>11.2</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20.7</v>
      </c>
      <c r="I4071" s="75">
        <f t="shared" si="2"/>
        <v>5.4</v>
      </c>
      <c r="J4071" s="75">
        <f t="shared" si="3"/>
        <v>15.3</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528</v>
      </c>
      <c r="E4072" s="19" t="s">
        <v>500</v>
      </c>
      <c r="F4072" s="25" t="s">
        <v>501</v>
      </c>
      <c r="G4072" s="74">
        <v>0.15</v>
      </c>
      <c r="H4072" s="75">
        <f t="shared" si="1"/>
        <v>16.1</v>
      </c>
      <c r="I4072" s="75">
        <f t="shared" si="2"/>
        <v>4.2</v>
      </c>
      <c r="J4072" s="75">
        <f t="shared" si="3"/>
        <v>11.9</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22.4</v>
      </c>
      <c r="I4073" s="75">
        <f t="shared" si="2"/>
        <v>6</v>
      </c>
      <c r="J4073" s="75">
        <f t="shared" si="3"/>
        <v>16.4</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22.05</v>
      </c>
      <c r="I4074" s="75">
        <f t="shared" si="2"/>
        <v>6.3</v>
      </c>
      <c r="J4074" s="75">
        <f t="shared" si="3"/>
        <v>15.75</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11.55</v>
      </c>
      <c r="I4075" s="75">
        <f t="shared" si="2"/>
        <v>3.3</v>
      </c>
      <c r="J4075" s="75">
        <f t="shared" si="3"/>
        <v>8.25</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14.95</v>
      </c>
      <c r="I4076" s="75">
        <f t="shared" si="2"/>
        <v>3.9</v>
      </c>
      <c r="J4076" s="75">
        <f t="shared" si="3"/>
        <v>11.05</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18.88</v>
      </c>
      <c r="I4077" s="75">
        <f t="shared" si="2"/>
        <v>4.8</v>
      </c>
      <c r="J4077" s="75">
        <f t="shared" si="3"/>
        <v>14.08</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9.44</v>
      </c>
      <c r="I4078" s="75">
        <f t="shared" si="2"/>
        <v>2.4</v>
      </c>
      <c r="J4078" s="75">
        <f t="shared" si="3"/>
        <v>7.04</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7.7</v>
      </c>
      <c r="I4079" s="75">
        <f t="shared" si="2"/>
        <v>2.1</v>
      </c>
      <c r="J4079" s="75">
        <f t="shared" si="3"/>
        <v>5.6</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8.8</v>
      </c>
      <c r="I4080" s="75">
        <f t="shared" si="2"/>
        <v>2.4</v>
      </c>
      <c r="J4080" s="75">
        <f t="shared" si="3"/>
        <v>6.4</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16.8</v>
      </c>
      <c r="I4081" s="75">
        <f t="shared" si="2"/>
        <v>4.8</v>
      </c>
      <c r="J4081" s="75">
        <f t="shared" si="3"/>
        <v>12</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28.35</v>
      </c>
      <c r="I4082" s="75">
        <f t="shared" si="2"/>
        <v>8.1</v>
      </c>
      <c r="J4082" s="75">
        <f t="shared" si="3"/>
        <v>20.25</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16.5</v>
      </c>
      <c r="I4083" s="75">
        <f t="shared" si="2"/>
        <v>4.5</v>
      </c>
      <c r="J4083" s="75">
        <f t="shared" si="3"/>
        <v>12</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528</v>
      </c>
      <c r="E4084" s="19" t="s">
        <v>500</v>
      </c>
      <c r="F4084" s="25" t="s">
        <v>521</v>
      </c>
      <c r="G4084" s="74">
        <v>0.05</v>
      </c>
      <c r="H4084" s="75">
        <f t="shared" si="1"/>
        <v>29.4</v>
      </c>
      <c r="I4084" s="75">
        <f t="shared" si="2"/>
        <v>8.4</v>
      </c>
      <c r="J4084" s="75">
        <f t="shared" si="3"/>
        <v>21</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528</v>
      </c>
      <c r="E4085" s="19" t="s">
        <v>500</v>
      </c>
      <c r="F4085" s="25" t="s">
        <v>515</v>
      </c>
      <c r="G4085" s="74">
        <v>0.18</v>
      </c>
      <c r="H4085" s="75">
        <f t="shared" si="1"/>
        <v>16.52</v>
      </c>
      <c r="I4085" s="75">
        <f t="shared" si="2"/>
        <v>4.2</v>
      </c>
      <c r="J4085" s="75">
        <f t="shared" si="3"/>
        <v>12.32</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20.9</v>
      </c>
      <c r="I4086" s="75">
        <f t="shared" si="2"/>
        <v>5.7</v>
      </c>
      <c r="J4086" s="75">
        <f t="shared" si="3"/>
        <v>15.2</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25.2</v>
      </c>
      <c r="I4087" s="75">
        <f t="shared" si="2"/>
        <v>6.3</v>
      </c>
      <c r="J4087" s="75">
        <f t="shared" si="3"/>
        <v>18.9</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528</v>
      </c>
      <c r="E4088" s="19" t="s">
        <v>500</v>
      </c>
      <c r="F4088" s="25" t="s">
        <v>515</v>
      </c>
      <c r="G4088" s="74">
        <v>0.12</v>
      </c>
      <c r="H4088" s="75">
        <f t="shared" si="1"/>
        <v>26.88</v>
      </c>
      <c r="I4088" s="75">
        <f t="shared" si="2"/>
        <v>7.2</v>
      </c>
      <c r="J4088" s="75">
        <f t="shared" si="3"/>
        <v>19.68</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26.25</v>
      </c>
      <c r="I4089" s="75">
        <f t="shared" si="2"/>
        <v>7.5</v>
      </c>
      <c r="J4089" s="75">
        <f t="shared" si="3"/>
        <v>18.75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20.4</v>
      </c>
      <c r="I4090" s="75">
        <f t="shared" si="2"/>
        <v>5.1</v>
      </c>
      <c r="J4090" s="75">
        <f t="shared" si="3"/>
        <v>15.3</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12.98</v>
      </c>
      <c r="I4091" s="75">
        <f t="shared" si="2"/>
        <v>3.3</v>
      </c>
      <c r="J4091" s="75">
        <f t="shared" si="3"/>
        <v>9.68</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15.68</v>
      </c>
      <c r="I4092" s="75">
        <f t="shared" si="2"/>
        <v>4.2</v>
      </c>
      <c r="J4092" s="75">
        <f t="shared" si="3"/>
        <v>11.48</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25.3</v>
      </c>
      <c r="I4093" s="75">
        <f t="shared" si="2"/>
        <v>6.9</v>
      </c>
      <c r="J4093" s="75">
        <f t="shared" si="3"/>
        <v>18.4</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24.15</v>
      </c>
      <c r="I4094" s="75">
        <f t="shared" si="2"/>
        <v>6.9</v>
      </c>
      <c r="J4094" s="75">
        <f t="shared" si="3"/>
        <v>17.25</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21.6</v>
      </c>
      <c r="I4095" s="75">
        <f t="shared" si="2"/>
        <v>5.4</v>
      </c>
      <c r="J4095" s="75">
        <f t="shared" si="3"/>
        <v>16.2</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14.3</v>
      </c>
      <c r="I4096" s="75">
        <f t="shared" si="2"/>
        <v>3.9</v>
      </c>
      <c r="J4096" s="75">
        <f t="shared" si="3"/>
        <v>10.4</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29.9</v>
      </c>
      <c r="I4097" s="75">
        <f t="shared" si="2"/>
        <v>7.8</v>
      </c>
      <c r="J4097" s="75">
        <f t="shared" si="3"/>
        <v>22.1</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17</v>
      </c>
      <c r="I4098" s="75">
        <f t="shared" si="2"/>
        <v>5.1</v>
      </c>
      <c r="J4098" s="75">
        <f t="shared" si="3"/>
        <v>11.9</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16.52</v>
      </c>
      <c r="I4099" s="75">
        <f t="shared" si="2"/>
        <v>4.2</v>
      </c>
      <c r="J4099" s="75">
        <f t="shared" si="3"/>
        <v>12.32</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27</v>
      </c>
      <c r="I4100" s="75">
        <f t="shared" si="2"/>
        <v>8.1</v>
      </c>
      <c r="J4100" s="75">
        <f t="shared" si="3"/>
        <v>18.9</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28.35</v>
      </c>
      <c r="I4101" s="75">
        <f t="shared" si="2"/>
        <v>8.1</v>
      </c>
      <c r="J4101" s="75">
        <f t="shared" si="3"/>
        <v>20.25</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23.1</v>
      </c>
      <c r="I4102" s="75">
        <f t="shared" si="2"/>
        <v>6.6</v>
      </c>
      <c r="J4102" s="75">
        <f t="shared" si="3"/>
        <v>16.5</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29.5</v>
      </c>
      <c r="I4103" s="75">
        <f t="shared" si="2"/>
        <v>7.5</v>
      </c>
      <c r="J4103" s="75">
        <f t="shared" si="3"/>
        <v>22</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27</v>
      </c>
      <c r="I4104" s="75">
        <f t="shared" si="2"/>
        <v>8.1</v>
      </c>
      <c r="J4104" s="75">
        <f t="shared" si="3"/>
        <v>18.9</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11</v>
      </c>
      <c r="I4105" s="75">
        <f t="shared" si="2"/>
        <v>3</v>
      </c>
      <c r="J4105" s="75">
        <f t="shared" si="3"/>
        <v>8</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16.1</v>
      </c>
      <c r="I4106" s="75">
        <f t="shared" si="2"/>
        <v>4.2</v>
      </c>
      <c r="J4106" s="75">
        <f t="shared" si="3"/>
        <v>11.9</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9.9</v>
      </c>
      <c r="I4107" s="75">
        <f t="shared" si="2"/>
        <v>2.7</v>
      </c>
      <c r="J4107" s="75">
        <f t="shared" si="3"/>
        <v>7.2</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22.05</v>
      </c>
      <c r="I4108" s="75">
        <f t="shared" si="2"/>
        <v>6.3</v>
      </c>
      <c r="J4108" s="75">
        <f t="shared" si="3"/>
        <v>15.75</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9.6</v>
      </c>
      <c r="I4109" s="75">
        <f t="shared" si="2"/>
        <v>2.4</v>
      </c>
      <c r="J4109" s="75">
        <f t="shared" si="3"/>
        <v>7.2</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528</v>
      </c>
      <c r="E4110" s="19" t="s">
        <v>500</v>
      </c>
      <c r="F4110" s="25" t="s">
        <v>518</v>
      </c>
      <c r="G4110" s="74">
        <v>0.1</v>
      </c>
      <c r="H4110" s="75">
        <f t="shared" si="1"/>
        <v>17.6</v>
      </c>
      <c r="I4110" s="75">
        <f t="shared" si="2"/>
        <v>4.8</v>
      </c>
      <c r="J4110" s="75">
        <f t="shared" si="3"/>
        <v>12.8</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14</v>
      </c>
      <c r="I4111" s="75">
        <f t="shared" si="2"/>
        <v>4.2</v>
      </c>
      <c r="J4111" s="75">
        <f t="shared" si="3"/>
        <v>9.8</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23.52</v>
      </c>
      <c r="I4112" s="75">
        <f t="shared" si="2"/>
        <v>6.3</v>
      </c>
      <c r="J4112" s="75">
        <f t="shared" si="3"/>
        <v>17.22</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15.34</v>
      </c>
      <c r="I4113" s="75">
        <f t="shared" si="2"/>
        <v>3.9</v>
      </c>
      <c r="J4113" s="75">
        <f t="shared" si="3"/>
        <v>11.44</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27.5</v>
      </c>
      <c r="I4114" s="75">
        <f t="shared" si="2"/>
        <v>7.5</v>
      </c>
      <c r="J4114" s="75">
        <f t="shared" si="3"/>
        <v>20</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10.08</v>
      </c>
      <c r="I4115" s="75">
        <f t="shared" si="2"/>
        <v>2.7</v>
      </c>
      <c r="J4115" s="75">
        <f t="shared" si="3"/>
        <v>7.38</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33.04</v>
      </c>
      <c r="I4116" s="75">
        <f t="shared" si="2"/>
        <v>8.4</v>
      </c>
      <c r="J4116" s="75">
        <f t="shared" si="3"/>
        <v>24.64</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528</v>
      </c>
      <c r="E4117" s="19" t="s">
        <v>500</v>
      </c>
      <c r="F4117" s="25" t="s">
        <v>515</v>
      </c>
      <c r="G4117" s="74">
        <v>0.1</v>
      </c>
      <c r="H4117" s="75">
        <f t="shared" si="1"/>
        <v>15.4</v>
      </c>
      <c r="I4117" s="75">
        <f t="shared" si="2"/>
        <v>4.2</v>
      </c>
      <c r="J4117" s="75">
        <f t="shared" si="3"/>
        <v>11.2</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18</v>
      </c>
      <c r="I4118" s="75">
        <f t="shared" si="2"/>
        <v>4.5</v>
      </c>
      <c r="J4118" s="75">
        <f t="shared" si="3"/>
        <v>13.5</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17.25</v>
      </c>
      <c r="I4119" s="75">
        <f t="shared" si="2"/>
        <v>4.5</v>
      </c>
      <c r="J4119" s="75">
        <f t="shared" si="3"/>
        <v>12.75</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22.05</v>
      </c>
      <c r="I4120" s="75">
        <f t="shared" si="2"/>
        <v>6.3</v>
      </c>
      <c r="J4120" s="75">
        <f t="shared" si="3"/>
        <v>15.75</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31.2</v>
      </c>
      <c r="I4121" s="75">
        <f t="shared" si="2"/>
        <v>7.8</v>
      </c>
      <c r="J4121" s="75">
        <f t="shared" si="3"/>
        <v>23.4</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16</v>
      </c>
      <c r="I4122" s="75">
        <f t="shared" si="2"/>
        <v>4.8</v>
      </c>
      <c r="J4122" s="75">
        <f t="shared" si="3"/>
        <v>11.2</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10</v>
      </c>
      <c r="I4123" s="75">
        <f t="shared" si="2"/>
        <v>3</v>
      </c>
      <c r="J4123" s="75">
        <f t="shared" si="3"/>
        <v>7</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12.6</v>
      </c>
      <c r="I4124" s="75">
        <f t="shared" si="2"/>
        <v>3.6</v>
      </c>
      <c r="J4124" s="75">
        <f t="shared" si="3"/>
        <v>9</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20.4</v>
      </c>
      <c r="I4125" s="75">
        <f t="shared" si="2"/>
        <v>5.1</v>
      </c>
      <c r="J4125" s="75">
        <f t="shared" si="3"/>
        <v>15.3</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24.15</v>
      </c>
      <c r="I4126" s="75">
        <f t="shared" si="2"/>
        <v>6.3</v>
      </c>
      <c r="J4126" s="75">
        <f t="shared" si="3"/>
        <v>17.85</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30</v>
      </c>
      <c r="I4127" s="75">
        <f t="shared" si="2"/>
        <v>7.5</v>
      </c>
      <c r="J4127" s="75">
        <f t="shared" si="3"/>
        <v>22.5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15.75</v>
      </c>
      <c r="I4128" s="75">
        <f t="shared" si="2"/>
        <v>4.5</v>
      </c>
      <c r="J4128" s="75">
        <f t="shared" si="3"/>
        <v>11.25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14.56</v>
      </c>
      <c r="I4129" s="75">
        <f t="shared" si="2"/>
        <v>3.9</v>
      </c>
      <c r="J4129" s="75">
        <f t="shared" si="3"/>
        <v>10.66</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9</v>
      </c>
      <c r="I4130" s="75">
        <f t="shared" si="2"/>
        <v>2.7</v>
      </c>
      <c r="J4130" s="75">
        <f t="shared" si="3"/>
        <v>6.3</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28.6</v>
      </c>
      <c r="I4131" s="75">
        <f t="shared" si="2"/>
        <v>7.8</v>
      </c>
      <c r="J4131" s="75">
        <f t="shared" si="3"/>
        <v>20.8</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11</v>
      </c>
      <c r="I4132" s="75">
        <f t="shared" si="2"/>
        <v>3.3</v>
      </c>
      <c r="J4132" s="75">
        <f t="shared" si="3"/>
        <v>7.7</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30.24</v>
      </c>
      <c r="I4133" s="75">
        <f t="shared" si="2"/>
        <v>8.1</v>
      </c>
      <c r="J4133" s="75">
        <f t="shared" si="3"/>
        <v>22.14</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20.4</v>
      </c>
      <c r="I4134" s="75">
        <f t="shared" si="2"/>
        <v>5.1</v>
      </c>
      <c r="J4134" s="75">
        <f t="shared" si="3"/>
        <v>15.3</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24.64</v>
      </c>
      <c r="I4135" s="75">
        <f t="shared" si="2"/>
        <v>6.6</v>
      </c>
      <c r="J4135" s="75">
        <f t="shared" si="3"/>
        <v>18.04</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23.52</v>
      </c>
      <c r="I4136" s="75">
        <f t="shared" si="2"/>
        <v>6.3</v>
      </c>
      <c r="J4136" s="75">
        <f t="shared" si="3"/>
        <v>17.22</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31.86</v>
      </c>
      <c r="I4137" s="75">
        <f t="shared" si="2"/>
        <v>8.1</v>
      </c>
      <c r="J4137" s="75">
        <f t="shared" si="3"/>
        <v>23.76</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16.1</v>
      </c>
      <c r="I4138" s="75">
        <f t="shared" si="2"/>
        <v>4.2</v>
      </c>
      <c r="J4138" s="75">
        <f t="shared" si="3"/>
        <v>11.9</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25</v>
      </c>
      <c r="I4139" s="75">
        <f t="shared" si="2"/>
        <v>7.5</v>
      </c>
      <c r="J4139" s="75">
        <f t="shared" si="3"/>
        <v>17.5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26</v>
      </c>
      <c r="I4140" s="75">
        <f t="shared" si="2"/>
        <v>7.8</v>
      </c>
      <c r="J4140" s="75">
        <f t="shared" si="3"/>
        <v>18.2</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29.4</v>
      </c>
      <c r="I4141" s="75">
        <f t="shared" si="2"/>
        <v>8.4</v>
      </c>
      <c r="J4141" s="75">
        <f t="shared" si="3"/>
        <v>21</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12.65</v>
      </c>
      <c r="I4142" s="75">
        <f t="shared" si="2"/>
        <v>3.3</v>
      </c>
      <c r="J4142" s="75">
        <f t="shared" si="3"/>
        <v>9.35</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12.32</v>
      </c>
      <c r="I4143" s="75">
        <f t="shared" si="2"/>
        <v>3.3</v>
      </c>
      <c r="J4143" s="75">
        <f t="shared" si="3"/>
        <v>9.02</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28</v>
      </c>
      <c r="I4144" s="75">
        <f t="shared" si="2"/>
        <v>7.5</v>
      </c>
      <c r="J4144" s="75">
        <f t="shared" si="3"/>
        <v>20.5</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15.34</v>
      </c>
      <c r="I4145" s="75">
        <f t="shared" si="2"/>
        <v>3.9</v>
      </c>
      <c r="J4145" s="75">
        <f t="shared" si="3"/>
        <v>11.44</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8.26</v>
      </c>
      <c r="I4146" s="75">
        <f t="shared" si="2"/>
        <v>2.1</v>
      </c>
      <c r="J4146" s="75">
        <f t="shared" si="3"/>
        <v>6.16</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28.75</v>
      </c>
      <c r="I4147" s="75">
        <f t="shared" si="2"/>
        <v>7.5</v>
      </c>
      <c r="J4147" s="75">
        <f t="shared" si="3"/>
        <v>21.25</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10.08</v>
      </c>
      <c r="I4148" s="75">
        <f t="shared" si="2"/>
        <v>2.7</v>
      </c>
      <c r="J4148" s="75">
        <f t="shared" si="3"/>
        <v>7.38</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13.44</v>
      </c>
      <c r="I4149" s="75">
        <f t="shared" si="2"/>
        <v>3.6</v>
      </c>
      <c r="J4149" s="75">
        <f t="shared" si="3"/>
        <v>9.84</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31.2</v>
      </c>
      <c r="I4150" s="75">
        <f t="shared" si="2"/>
        <v>7.8</v>
      </c>
      <c r="J4150" s="75">
        <f t="shared" si="3"/>
        <v>23.4</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16.52</v>
      </c>
      <c r="I4151" s="75">
        <f t="shared" si="2"/>
        <v>4.2</v>
      </c>
      <c r="J4151" s="75">
        <f t="shared" si="3"/>
        <v>12.32</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31.86</v>
      </c>
      <c r="I4152" s="75">
        <f t="shared" si="2"/>
        <v>8.1</v>
      </c>
      <c r="J4152" s="75">
        <f t="shared" si="3"/>
        <v>23.76</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14.16</v>
      </c>
      <c r="I4153" s="75">
        <f t="shared" si="2"/>
        <v>3.6</v>
      </c>
      <c r="J4153" s="75">
        <f t="shared" si="3"/>
        <v>10.56</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12.1</v>
      </c>
      <c r="I4154" s="75">
        <f t="shared" si="2"/>
        <v>3.3</v>
      </c>
      <c r="J4154" s="75">
        <f t="shared" si="3"/>
        <v>8.8</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6</v>
      </c>
      <c r="I4155" s="75">
        <f t="shared" si="2"/>
        <v>1.8</v>
      </c>
      <c r="J4155" s="75">
        <f t="shared" si="3"/>
        <v>4.2</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24</v>
      </c>
      <c r="I4156" s="75">
        <f t="shared" si="2"/>
        <v>7.2</v>
      </c>
      <c r="J4156" s="75">
        <f t="shared" si="3"/>
        <v>16.8</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5</v>
      </c>
      <c r="I4157" s="75">
        <f t="shared" si="2"/>
        <v>1.5</v>
      </c>
      <c r="J4157" s="75">
        <f t="shared" si="3"/>
        <v>3.5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30.68</v>
      </c>
      <c r="I4158" s="75">
        <f t="shared" si="2"/>
        <v>7.8</v>
      </c>
      <c r="J4158" s="75">
        <f t="shared" si="3"/>
        <v>22.88</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5.25</v>
      </c>
      <c r="I4159" s="75">
        <f t="shared" si="2"/>
        <v>1.5</v>
      </c>
      <c r="J4159" s="75">
        <f t="shared" si="3"/>
        <v>3.75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5.9</v>
      </c>
      <c r="I4160" s="75">
        <f t="shared" si="2"/>
        <v>1.5</v>
      </c>
      <c r="J4160" s="75">
        <f t="shared" si="3"/>
        <v>4.4</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20.7</v>
      </c>
      <c r="I4161" s="75">
        <f t="shared" si="2"/>
        <v>5.4</v>
      </c>
      <c r="J4161" s="75">
        <f t="shared" si="3"/>
        <v>15.3</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10.8</v>
      </c>
      <c r="I4162" s="75">
        <f t="shared" si="2"/>
        <v>2.7</v>
      </c>
      <c r="J4162" s="75">
        <f t="shared" si="3"/>
        <v>8.1</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11</v>
      </c>
      <c r="I4163" s="75">
        <f t="shared" si="2"/>
        <v>3</v>
      </c>
      <c r="J4163" s="75">
        <f t="shared" si="3"/>
        <v>8</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10.5</v>
      </c>
      <c r="I4164" s="75">
        <f t="shared" si="2"/>
        <v>3</v>
      </c>
      <c r="J4164" s="75">
        <f t="shared" si="3"/>
        <v>7.5</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24.78</v>
      </c>
      <c r="I4165" s="75">
        <f t="shared" si="2"/>
        <v>6.3</v>
      </c>
      <c r="J4165" s="75">
        <f t="shared" si="3"/>
        <v>18.48</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12.32</v>
      </c>
      <c r="I4166" s="75">
        <f t="shared" si="2"/>
        <v>3.3</v>
      </c>
      <c r="J4166" s="75">
        <f t="shared" si="3"/>
        <v>9.02</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23</v>
      </c>
      <c r="I4167" s="75">
        <f t="shared" si="2"/>
        <v>6.9</v>
      </c>
      <c r="J4167" s="75">
        <f t="shared" si="3"/>
        <v>16.1</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24.2</v>
      </c>
      <c r="I4168" s="75">
        <f t="shared" si="2"/>
        <v>6.6</v>
      </c>
      <c r="J4168" s="75">
        <f t="shared" si="3"/>
        <v>17.6</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20</v>
      </c>
      <c r="I4169" s="75">
        <f t="shared" si="2"/>
        <v>6</v>
      </c>
      <c r="J4169" s="75">
        <f t="shared" si="3"/>
        <v>14</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528</v>
      </c>
      <c r="E4170" s="19" t="s">
        <v>500</v>
      </c>
      <c r="F4170" s="25" t="s">
        <v>501</v>
      </c>
      <c r="G4170" s="74">
        <v>0.0</v>
      </c>
      <c r="H4170" s="75">
        <f t="shared" si="1"/>
        <v>9</v>
      </c>
      <c r="I4170" s="75">
        <f t="shared" si="2"/>
        <v>2.7</v>
      </c>
      <c r="J4170" s="75">
        <f t="shared" si="3"/>
        <v>6.3</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11</v>
      </c>
      <c r="I4171" s="75">
        <f t="shared" si="2"/>
        <v>3.3</v>
      </c>
      <c r="J4171" s="75">
        <f t="shared" si="3"/>
        <v>7.7</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5.6</v>
      </c>
      <c r="I4172" s="75">
        <f t="shared" si="2"/>
        <v>1.5</v>
      </c>
      <c r="J4172" s="75">
        <f t="shared" si="3"/>
        <v>4.1</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10.35</v>
      </c>
      <c r="I4173" s="75">
        <f t="shared" si="2"/>
        <v>2.7</v>
      </c>
      <c r="J4173" s="75">
        <f t="shared" si="3"/>
        <v>7.65</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27.14</v>
      </c>
      <c r="I4174" s="75">
        <f t="shared" si="2"/>
        <v>6.9</v>
      </c>
      <c r="J4174" s="75">
        <f t="shared" si="3"/>
        <v>20.24</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10.8</v>
      </c>
      <c r="I4175" s="75">
        <f t="shared" si="2"/>
        <v>2.7</v>
      </c>
      <c r="J4175" s="75">
        <f t="shared" si="3"/>
        <v>8.1</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24</v>
      </c>
      <c r="I4176" s="75">
        <f t="shared" si="2"/>
        <v>6</v>
      </c>
      <c r="J4176" s="75">
        <f t="shared" si="3"/>
        <v>18</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15</v>
      </c>
      <c r="I4177" s="75">
        <f t="shared" si="2"/>
        <v>4.5</v>
      </c>
      <c r="J4177" s="75">
        <f t="shared" si="3"/>
        <v>10.5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28</v>
      </c>
      <c r="I4178" s="75">
        <f t="shared" si="2"/>
        <v>7.5</v>
      </c>
      <c r="J4178" s="75">
        <f t="shared" si="3"/>
        <v>20.5</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8.96</v>
      </c>
      <c r="I4179" s="75">
        <f t="shared" si="2"/>
        <v>2.4</v>
      </c>
      <c r="J4179" s="75">
        <f t="shared" si="3"/>
        <v>6.56</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23.52</v>
      </c>
      <c r="I4180" s="75">
        <f t="shared" si="2"/>
        <v>6.3</v>
      </c>
      <c r="J4180" s="75">
        <f t="shared" si="3"/>
        <v>17.22</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6.6</v>
      </c>
      <c r="I4181" s="75">
        <f t="shared" si="2"/>
        <v>1.8</v>
      </c>
      <c r="J4181" s="75">
        <f t="shared" si="3"/>
        <v>4.8</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16</v>
      </c>
      <c r="I4182" s="75">
        <f t="shared" si="2"/>
        <v>4.8</v>
      </c>
      <c r="J4182" s="75">
        <f t="shared" si="3"/>
        <v>11.2</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16.8</v>
      </c>
      <c r="I4183" s="75">
        <f t="shared" si="2"/>
        <v>4.2</v>
      </c>
      <c r="J4183" s="75">
        <f t="shared" si="3"/>
        <v>12.6</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18</v>
      </c>
      <c r="I4184" s="75">
        <f t="shared" si="2"/>
        <v>4.5</v>
      </c>
      <c r="J4184" s="75">
        <f t="shared" si="3"/>
        <v>13.5</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14.95</v>
      </c>
      <c r="I4185" s="75">
        <f t="shared" si="2"/>
        <v>3.9</v>
      </c>
      <c r="J4185" s="75">
        <f t="shared" si="3"/>
        <v>11.05</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20.9</v>
      </c>
      <c r="I4186" s="75">
        <f t="shared" si="2"/>
        <v>5.7</v>
      </c>
      <c r="J4186" s="75">
        <f t="shared" si="3"/>
        <v>15.2</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31.2</v>
      </c>
      <c r="I4187" s="75">
        <f t="shared" si="2"/>
        <v>7.8</v>
      </c>
      <c r="J4187" s="75">
        <f t="shared" si="3"/>
        <v>23.4</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24.15</v>
      </c>
      <c r="I4188" s="75">
        <f t="shared" si="2"/>
        <v>6.9</v>
      </c>
      <c r="J4188" s="75">
        <f t="shared" si="3"/>
        <v>17.25</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6</v>
      </c>
      <c r="I4189" s="75">
        <f t="shared" si="2"/>
        <v>1.5</v>
      </c>
      <c r="J4189" s="75">
        <f t="shared" si="3"/>
        <v>4.5</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22</v>
      </c>
      <c r="I4190" s="75">
        <f t="shared" si="2"/>
        <v>6</v>
      </c>
      <c r="J4190" s="75">
        <f t="shared" si="3"/>
        <v>16</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8.96</v>
      </c>
      <c r="I4191" s="75">
        <f t="shared" si="2"/>
        <v>2.4</v>
      </c>
      <c r="J4191" s="75">
        <f t="shared" si="3"/>
        <v>6.56</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32.2</v>
      </c>
      <c r="I4192" s="75">
        <f t="shared" si="2"/>
        <v>8.4</v>
      </c>
      <c r="J4192" s="75">
        <f t="shared" si="3"/>
        <v>23.8</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4</v>
      </c>
      <c r="I4193" s="75">
        <f t="shared" si="2"/>
        <v>1.2</v>
      </c>
      <c r="J4193" s="75">
        <f t="shared" si="3"/>
        <v>2.8</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7.7</v>
      </c>
      <c r="I4194" s="75">
        <f t="shared" si="2"/>
        <v>2.1</v>
      </c>
      <c r="J4194" s="75">
        <f t="shared" si="3"/>
        <v>5.6</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10.8</v>
      </c>
      <c r="I4195" s="75">
        <f t="shared" si="2"/>
        <v>2.7</v>
      </c>
      <c r="J4195" s="75">
        <f t="shared" si="3"/>
        <v>8.1</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13.2</v>
      </c>
      <c r="I4196" s="75">
        <f t="shared" si="2"/>
        <v>3.6</v>
      </c>
      <c r="J4196" s="75">
        <f t="shared" si="3"/>
        <v>9.6</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16.8</v>
      </c>
      <c r="I4197" s="75">
        <f t="shared" si="2"/>
        <v>4.2</v>
      </c>
      <c r="J4197" s="75">
        <f t="shared" si="3"/>
        <v>12.6</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9.44</v>
      </c>
      <c r="I4198" s="75">
        <f t="shared" si="2"/>
        <v>2.4</v>
      </c>
      <c r="J4198" s="75">
        <f t="shared" si="3"/>
        <v>7.04</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20.7</v>
      </c>
      <c r="I4199" s="75">
        <f t="shared" si="2"/>
        <v>5.4</v>
      </c>
      <c r="J4199" s="75">
        <f t="shared" si="3"/>
        <v>15.3</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33.04</v>
      </c>
      <c r="I4200" s="75">
        <f t="shared" si="2"/>
        <v>8.4</v>
      </c>
      <c r="J4200" s="75">
        <f t="shared" si="3"/>
        <v>24.64</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27.5</v>
      </c>
      <c r="I4201" s="75">
        <f t="shared" si="2"/>
        <v>7.5</v>
      </c>
      <c r="J4201" s="75">
        <f t="shared" si="3"/>
        <v>20</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11</v>
      </c>
      <c r="I4202" s="75">
        <f t="shared" si="2"/>
        <v>3</v>
      </c>
      <c r="J4202" s="75">
        <f t="shared" si="3"/>
        <v>8</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20.4</v>
      </c>
      <c r="I4203" s="75">
        <f t="shared" si="2"/>
        <v>5.1</v>
      </c>
      <c r="J4203" s="75">
        <f t="shared" si="3"/>
        <v>15.3</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28.35</v>
      </c>
      <c r="I4204" s="75">
        <f t="shared" si="2"/>
        <v>8.1</v>
      </c>
      <c r="J4204" s="75">
        <f t="shared" si="3"/>
        <v>20.25</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4.6</v>
      </c>
      <c r="I4205" s="75">
        <f t="shared" si="2"/>
        <v>1.2</v>
      </c>
      <c r="J4205" s="75">
        <f t="shared" si="3"/>
        <v>3.4</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16.5</v>
      </c>
      <c r="I4206" s="75">
        <f t="shared" si="2"/>
        <v>4.5</v>
      </c>
      <c r="J4206" s="75">
        <f t="shared" si="3"/>
        <v>12</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11</v>
      </c>
      <c r="I4207" s="75">
        <f t="shared" si="2"/>
        <v>3</v>
      </c>
      <c r="J4207" s="75">
        <f t="shared" si="3"/>
        <v>8</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25</v>
      </c>
      <c r="I4208" s="75">
        <f t="shared" si="2"/>
        <v>7.5</v>
      </c>
      <c r="J4208" s="75">
        <f t="shared" si="3"/>
        <v>17.5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8</v>
      </c>
      <c r="I4209" s="75">
        <f t="shared" si="2"/>
        <v>2.4</v>
      </c>
      <c r="J4209" s="75">
        <f t="shared" si="3"/>
        <v>5.6</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9.9</v>
      </c>
      <c r="I4210" s="75">
        <f t="shared" si="2"/>
        <v>2.7</v>
      </c>
      <c r="J4210" s="75">
        <f t="shared" si="3"/>
        <v>7.2</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14.56</v>
      </c>
      <c r="I4211" s="75">
        <f t="shared" si="2"/>
        <v>3.9</v>
      </c>
      <c r="J4211" s="75">
        <f t="shared" si="3"/>
        <v>10.66</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8</v>
      </c>
      <c r="I4212" s="75">
        <f t="shared" si="2"/>
        <v>2.4</v>
      </c>
      <c r="J4212" s="75">
        <f t="shared" si="3"/>
        <v>5.6</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24.15</v>
      </c>
      <c r="I4213" s="75">
        <f t="shared" si="2"/>
        <v>6.9</v>
      </c>
      <c r="J4213" s="75">
        <f t="shared" si="3"/>
        <v>17.25</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7.08</v>
      </c>
      <c r="I4214" s="75">
        <f t="shared" si="2"/>
        <v>1.8</v>
      </c>
      <c r="J4214" s="75">
        <f t="shared" si="3"/>
        <v>5.28</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9.44</v>
      </c>
      <c r="I4215" s="75">
        <f t="shared" si="2"/>
        <v>2.4</v>
      </c>
      <c r="J4215" s="75">
        <f t="shared" si="3"/>
        <v>7.04</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13.8</v>
      </c>
      <c r="I4216" s="75">
        <f t="shared" si="2"/>
        <v>3.6</v>
      </c>
      <c r="J4216" s="75">
        <f t="shared" si="3"/>
        <v>10.2</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12.98</v>
      </c>
      <c r="I4217" s="75">
        <f t="shared" si="2"/>
        <v>3.3</v>
      </c>
      <c r="J4217" s="75">
        <f t="shared" si="3"/>
        <v>9.68</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6</v>
      </c>
      <c r="I4218" s="75">
        <f t="shared" si="2"/>
        <v>1.5</v>
      </c>
      <c r="J4218" s="75">
        <f t="shared" si="3"/>
        <v>4.5</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19.2</v>
      </c>
      <c r="I4219" s="75">
        <f t="shared" si="2"/>
        <v>4.8</v>
      </c>
      <c r="J4219" s="75">
        <f t="shared" si="3"/>
        <v>14.4</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28</v>
      </c>
      <c r="I4220" s="75">
        <f t="shared" si="2"/>
        <v>8.4</v>
      </c>
      <c r="J4220" s="75">
        <f t="shared" si="3"/>
        <v>19.6</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22.8</v>
      </c>
      <c r="I4221" s="75">
        <f t="shared" si="2"/>
        <v>5.7</v>
      </c>
      <c r="J4221" s="75">
        <f t="shared" si="3"/>
        <v>17.1</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22.42</v>
      </c>
      <c r="I4222" s="75">
        <f t="shared" si="2"/>
        <v>5.7</v>
      </c>
      <c r="J4222" s="75">
        <f t="shared" si="3"/>
        <v>16.72</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28.32</v>
      </c>
      <c r="I4223" s="75">
        <f t="shared" si="2"/>
        <v>7.2</v>
      </c>
      <c r="J4223" s="75">
        <f t="shared" si="3"/>
        <v>21.12</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10.35</v>
      </c>
      <c r="I4224" s="75">
        <f t="shared" si="2"/>
        <v>2.7</v>
      </c>
      <c r="J4224" s="75">
        <f t="shared" si="3"/>
        <v>7.65</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23.52</v>
      </c>
      <c r="I4225" s="75">
        <f t="shared" si="2"/>
        <v>6.3</v>
      </c>
      <c r="J4225" s="75">
        <f t="shared" si="3"/>
        <v>17.22</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11</v>
      </c>
      <c r="I4226" s="75">
        <f t="shared" si="2"/>
        <v>3.3</v>
      </c>
      <c r="J4226" s="75">
        <f t="shared" si="3"/>
        <v>7.7</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22</v>
      </c>
      <c r="I4227" s="75">
        <f t="shared" si="2"/>
        <v>6.6</v>
      </c>
      <c r="J4227" s="75">
        <f t="shared" si="3"/>
        <v>15.4</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5.5</v>
      </c>
      <c r="I4228" s="75">
        <f t="shared" si="2"/>
        <v>1.5</v>
      </c>
      <c r="J4228" s="75">
        <f t="shared" si="3"/>
        <v>4</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528</v>
      </c>
      <c r="E4229" s="19" t="s">
        <v>500</v>
      </c>
      <c r="F4229" s="25" t="s">
        <v>515</v>
      </c>
      <c r="G4229" s="74">
        <v>0.12</v>
      </c>
      <c r="H4229" s="75">
        <f t="shared" si="1"/>
        <v>6.72</v>
      </c>
      <c r="I4229" s="75">
        <f t="shared" si="2"/>
        <v>1.8</v>
      </c>
      <c r="J4229" s="75">
        <f t="shared" si="3"/>
        <v>4.92</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10.8</v>
      </c>
      <c r="I4230" s="75">
        <f t="shared" si="2"/>
        <v>2.7</v>
      </c>
      <c r="J4230" s="75">
        <f t="shared" si="3"/>
        <v>8.1</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14.16</v>
      </c>
      <c r="I4231" s="75">
        <f t="shared" si="2"/>
        <v>3.6</v>
      </c>
      <c r="J4231" s="75">
        <f t="shared" si="3"/>
        <v>10.56</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7.2</v>
      </c>
      <c r="I4232" s="75">
        <f t="shared" si="2"/>
        <v>1.8</v>
      </c>
      <c r="J4232" s="75">
        <f t="shared" si="3"/>
        <v>5.4</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16.8</v>
      </c>
      <c r="I4233" s="75">
        <f t="shared" si="2"/>
        <v>4.8</v>
      </c>
      <c r="J4233" s="75">
        <f t="shared" si="3"/>
        <v>12</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14.16</v>
      </c>
      <c r="I4234" s="75">
        <f t="shared" si="2"/>
        <v>3.6</v>
      </c>
      <c r="J4234" s="75">
        <f t="shared" si="3"/>
        <v>10.56</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528</v>
      </c>
      <c r="E4235" s="19" t="s">
        <v>500</v>
      </c>
      <c r="F4235" s="25" t="s">
        <v>521</v>
      </c>
      <c r="G4235" s="74">
        <v>0.15</v>
      </c>
      <c r="H4235" s="75">
        <f t="shared" si="1"/>
        <v>5.75</v>
      </c>
      <c r="I4235" s="75">
        <f t="shared" si="2"/>
        <v>1.5</v>
      </c>
      <c r="J4235" s="75">
        <f t="shared" si="3"/>
        <v>4.25</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20.16</v>
      </c>
      <c r="I4236" s="75">
        <f t="shared" si="2"/>
        <v>5.4</v>
      </c>
      <c r="J4236" s="75">
        <f t="shared" si="3"/>
        <v>14.76</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11.5</v>
      </c>
      <c r="I4237" s="75">
        <f t="shared" si="2"/>
        <v>3</v>
      </c>
      <c r="J4237" s="75">
        <f t="shared" si="3"/>
        <v>8.5</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17.85</v>
      </c>
      <c r="I4238" s="75">
        <f t="shared" si="2"/>
        <v>5.1</v>
      </c>
      <c r="J4238" s="75">
        <f t="shared" si="3"/>
        <v>12.75</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528</v>
      </c>
      <c r="E4239" s="19" t="s">
        <v>500</v>
      </c>
      <c r="F4239" s="25" t="s">
        <v>521</v>
      </c>
      <c r="G4239" s="74">
        <v>0.2</v>
      </c>
      <c r="H4239" s="75">
        <f t="shared" si="1"/>
        <v>27.6</v>
      </c>
      <c r="I4239" s="75">
        <f t="shared" si="2"/>
        <v>6.9</v>
      </c>
      <c r="J4239" s="75">
        <f t="shared" si="3"/>
        <v>20.7</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8.96</v>
      </c>
      <c r="I4240" s="75">
        <f t="shared" si="2"/>
        <v>2.4</v>
      </c>
      <c r="J4240" s="75">
        <f t="shared" si="3"/>
        <v>6.56</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5</v>
      </c>
      <c r="I4241" s="75">
        <f t="shared" si="2"/>
        <v>1.5</v>
      </c>
      <c r="J4241" s="75">
        <f t="shared" si="3"/>
        <v>3.5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31.86</v>
      </c>
      <c r="I4242" s="75">
        <f t="shared" si="2"/>
        <v>8.1</v>
      </c>
      <c r="J4242" s="75">
        <f t="shared" si="3"/>
        <v>23.76</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9.9</v>
      </c>
      <c r="I4243" s="75">
        <f t="shared" si="2"/>
        <v>2.7</v>
      </c>
      <c r="J4243" s="75">
        <f t="shared" si="3"/>
        <v>7.2</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528</v>
      </c>
      <c r="E4244" s="19" t="s">
        <v>500</v>
      </c>
      <c r="F4244" s="25" t="s">
        <v>501</v>
      </c>
      <c r="G4244" s="74">
        <v>0.0</v>
      </c>
      <c r="H4244" s="75">
        <f t="shared" si="1"/>
        <v>26</v>
      </c>
      <c r="I4244" s="75">
        <f t="shared" si="2"/>
        <v>7.8</v>
      </c>
      <c r="J4244" s="75">
        <f t="shared" si="3"/>
        <v>18.2</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30.24</v>
      </c>
      <c r="I4245" s="75">
        <f t="shared" si="2"/>
        <v>8.1</v>
      </c>
      <c r="J4245" s="75">
        <f t="shared" si="3"/>
        <v>22.14</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8.96</v>
      </c>
      <c r="I4246" s="75">
        <f t="shared" si="2"/>
        <v>2.4</v>
      </c>
      <c r="J4246" s="75">
        <f t="shared" si="3"/>
        <v>6.56</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25.2</v>
      </c>
      <c r="I4247" s="75">
        <f t="shared" si="2"/>
        <v>6.3</v>
      </c>
      <c r="J4247" s="75">
        <f t="shared" si="3"/>
        <v>18.9</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528</v>
      </c>
      <c r="E4248" s="19" t="s">
        <v>500</v>
      </c>
      <c r="F4248" s="25" t="s">
        <v>515</v>
      </c>
      <c r="G4248" s="74">
        <v>0.15</v>
      </c>
      <c r="H4248" s="75">
        <f t="shared" si="1"/>
        <v>18.4</v>
      </c>
      <c r="I4248" s="75">
        <f t="shared" si="2"/>
        <v>4.8</v>
      </c>
      <c r="J4248" s="75">
        <f t="shared" si="3"/>
        <v>13.6</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33.04</v>
      </c>
      <c r="I4249" s="75">
        <f t="shared" si="2"/>
        <v>8.4</v>
      </c>
      <c r="J4249" s="75">
        <f t="shared" si="3"/>
        <v>24.64</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7.84</v>
      </c>
      <c r="I4250" s="75">
        <f t="shared" si="2"/>
        <v>2.1</v>
      </c>
      <c r="J4250" s="75">
        <f t="shared" si="3"/>
        <v>5.74</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16.8</v>
      </c>
      <c r="I4251" s="75">
        <f t="shared" si="2"/>
        <v>4.2</v>
      </c>
      <c r="J4251" s="75">
        <f t="shared" si="3"/>
        <v>12.6</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528</v>
      </c>
      <c r="E4252" s="19" t="s">
        <v>500</v>
      </c>
      <c r="F4252" s="25" t="s">
        <v>515</v>
      </c>
      <c r="G4252" s="74">
        <v>0.18</v>
      </c>
      <c r="H4252" s="75">
        <f t="shared" si="1"/>
        <v>11.8</v>
      </c>
      <c r="I4252" s="75">
        <f t="shared" si="2"/>
        <v>3</v>
      </c>
      <c r="J4252" s="75">
        <f t="shared" si="3"/>
        <v>8.8</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20.9</v>
      </c>
      <c r="I4253" s="75">
        <f t="shared" si="2"/>
        <v>5.7</v>
      </c>
      <c r="J4253" s="75">
        <f t="shared" si="3"/>
        <v>15.2</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19</v>
      </c>
      <c r="I4254" s="75">
        <f t="shared" si="2"/>
        <v>5.7</v>
      </c>
      <c r="J4254" s="75">
        <f t="shared" si="3"/>
        <v>13.3</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15.68</v>
      </c>
      <c r="I4255" s="75">
        <f t="shared" si="2"/>
        <v>4.2</v>
      </c>
      <c r="J4255" s="75">
        <f t="shared" si="3"/>
        <v>11.48</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28.35</v>
      </c>
      <c r="I4256" s="75">
        <f t="shared" si="2"/>
        <v>8.1</v>
      </c>
      <c r="J4256" s="75">
        <f t="shared" si="3"/>
        <v>20.25</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16.8</v>
      </c>
      <c r="I4257" s="75">
        <f t="shared" si="2"/>
        <v>4.5</v>
      </c>
      <c r="J4257" s="75">
        <f t="shared" si="3"/>
        <v>12.3</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28.8</v>
      </c>
      <c r="I4258" s="75">
        <f t="shared" si="2"/>
        <v>7.2</v>
      </c>
      <c r="J4258" s="75">
        <f t="shared" si="3"/>
        <v>21.6</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528</v>
      </c>
      <c r="E4259" s="19" t="s">
        <v>500</v>
      </c>
      <c r="F4259" s="25" t="s">
        <v>515</v>
      </c>
      <c r="G4259" s="74">
        <v>0.12</v>
      </c>
      <c r="H4259" s="75">
        <f t="shared" si="1"/>
        <v>14.56</v>
      </c>
      <c r="I4259" s="75">
        <f t="shared" si="2"/>
        <v>3.9</v>
      </c>
      <c r="J4259" s="75">
        <f t="shared" si="3"/>
        <v>10.66</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22.8</v>
      </c>
      <c r="I4260" s="75">
        <f t="shared" si="2"/>
        <v>5.7</v>
      </c>
      <c r="J4260" s="75">
        <f t="shared" si="3"/>
        <v>17.1</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31.05</v>
      </c>
      <c r="I4261" s="75">
        <f t="shared" si="2"/>
        <v>8.1</v>
      </c>
      <c r="J4261" s="75">
        <f t="shared" si="3"/>
        <v>22.95</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15</v>
      </c>
      <c r="I4262" s="75">
        <f t="shared" si="2"/>
        <v>4.5</v>
      </c>
      <c r="J4262" s="75">
        <f t="shared" si="3"/>
        <v>10.5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7.35</v>
      </c>
      <c r="I4263" s="75">
        <f t="shared" si="2"/>
        <v>2.1</v>
      </c>
      <c r="J4263" s="75">
        <f t="shared" si="3"/>
        <v>5.25</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29.9</v>
      </c>
      <c r="I4264" s="75">
        <f t="shared" si="2"/>
        <v>7.8</v>
      </c>
      <c r="J4264" s="75">
        <f t="shared" si="3"/>
        <v>22.1</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9.44</v>
      </c>
      <c r="I4265" s="75">
        <f t="shared" si="2"/>
        <v>2.4</v>
      </c>
      <c r="J4265" s="75">
        <f t="shared" si="3"/>
        <v>7.04</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30</v>
      </c>
      <c r="I4266" s="75">
        <f t="shared" si="2"/>
        <v>7.5</v>
      </c>
      <c r="J4266" s="75">
        <f t="shared" si="3"/>
        <v>22.5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31.2</v>
      </c>
      <c r="I4267" s="75">
        <f t="shared" si="2"/>
        <v>7.8</v>
      </c>
      <c r="J4267" s="75">
        <f t="shared" si="3"/>
        <v>23.4</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11.5</v>
      </c>
      <c r="I4268" s="75">
        <f t="shared" si="2"/>
        <v>3</v>
      </c>
      <c r="J4268" s="75">
        <f t="shared" si="3"/>
        <v>8.5</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18.4</v>
      </c>
      <c r="I4269" s="75">
        <f t="shared" si="2"/>
        <v>4.8</v>
      </c>
      <c r="J4269" s="75">
        <f t="shared" si="3"/>
        <v>13.6</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14.3</v>
      </c>
      <c r="I4270" s="75">
        <f t="shared" si="2"/>
        <v>3.9</v>
      </c>
      <c r="J4270" s="75">
        <f t="shared" si="3"/>
        <v>10.4</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16.8</v>
      </c>
      <c r="I4271" s="75">
        <f t="shared" si="2"/>
        <v>4.8</v>
      </c>
      <c r="J4271" s="75">
        <f t="shared" si="3"/>
        <v>12</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4.48</v>
      </c>
      <c r="I4272" s="75">
        <f t="shared" si="2"/>
        <v>1.2</v>
      </c>
      <c r="J4272" s="75">
        <f t="shared" si="3"/>
        <v>3.28</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4</v>
      </c>
      <c r="I4273" s="75">
        <f t="shared" si="2"/>
        <v>1.2</v>
      </c>
      <c r="J4273" s="75">
        <f t="shared" si="3"/>
        <v>2.8</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7.08</v>
      </c>
      <c r="I4274" s="75">
        <f t="shared" si="2"/>
        <v>1.8</v>
      </c>
      <c r="J4274" s="75">
        <f t="shared" si="3"/>
        <v>5.28</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8.05</v>
      </c>
      <c r="I4275" s="75">
        <f t="shared" si="2"/>
        <v>2.1</v>
      </c>
      <c r="J4275" s="75">
        <f t="shared" si="3"/>
        <v>5.95</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6</v>
      </c>
      <c r="I4276" s="75">
        <f t="shared" si="2"/>
        <v>1.8</v>
      </c>
      <c r="J4276" s="75">
        <f t="shared" si="3"/>
        <v>4.2</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30</v>
      </c>
      <c r="I4277" s="75">
        <f t="shared" si="2"/>
        <v>7.5</v>
      </c>
      <c r="J4277" s="75">
        <f t="shared" si="3"/>
        <v>22.5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4.8</v>
      </c>
      <c r="I4278" s="75">
        <f t="shared" si="2"/>
        <v>1.2</v>
      </c>
      <c r="J4278" s="75">
        <f t="shared" si="3"/>
        <v>3.6</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9.45</v>
      </c>
      <c r="I4279" s="75">
        <f t="shared" si="2"/>
        <v>2.7</v>
      </c>
      <c r="J4279" s="75">
        <f t="shared" si="3"/>
        <v>6.75</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17</v>
      </c>
      <c r="I4280" s="75">
        <f t="shared" si="2"/>
        <v>5.1</v>
      </c>
      <c r="J4280" s="75">
        <f t="shared" si="3"/>
        <v>11.9</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23</v>
      </c>
      <c r="I4281" s="75">
        <f t="shared" si="2"/>
        <v>6.9</v>
      </c>
      <c r="J4281" s="75">
        <f t="shared" si="3"/>
        <v>16.1</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528</v>
      </c>
      <c r="E4282" s="19" t="s">
        <v>500</v>
      </c>
      <c r="F4282" s="25" t="s">
        <v>521</v>
      </c>
      <c r="G4282" s="74">
        <v>0.05</v>
      </c>
      <c r="H4282" s="75">
        <f t="shared" si="1"/>
        <v>6.3</v>
      </c>
      <c r="I4282" s="75">
        <f t="shared" si="2"/>
        <v>1.8</v>
      </c>
      <c r="J4282" s="75">
        <f t="shared" si="3"/>
        <v>4.5</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29.9</v>
      </c>
      <c r="I4283" s="75">
        <f t="shared" si="2"/>
        <v>7.8</v>
      </c>
      <c r="J4283" s="75">
        <f t="shared" si="3"/>
        <v>22.1</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4.6</v>
      </c>
      <c r="I4284" s="75">
        <f t="shared" si="2"/>
        <v>1.2</v>
      </c>
      <c r="J4284" s="75">
        <f t="shared" si="3"/>
        <v>3.4</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14</v>
      </c>
      <c r="I4285" s="75">
        <f t="shared" si="2"/>
        <v>4.2</v>
      </c>
      <c r="J4285" s="75">
        <f t="shared" si="3"/>
        <v>9.8</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29.4</v>
      </c>
      <c r="I4286" s="75">
        <f t="shared" si="2"/>
        <v>8.4</v>
      </c>
      <c r="J4286" s="75">
        <f t="shared" si="3"/>
        <v>21</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29.12</v>
      </c>
      <c r="I4287" s="75">
        <f t="shared" si="2"/>
        <v>7.8</v>
      </c>
      <c r="J4287" s="75">
        <f t="shared" si="3"/>
        <v>21.32</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19.8</v>
      </c>
      <c r="I4288" s="75">
        <f t="shared" si="2"/>
        <v>5.4</v>
      </c>
      <c r="J4288" s="75">
        <f t="shared" si="3"/>
        <v>14.4</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14.7</v>
      </c>
      <c r="I4289" s="75">
        <f t="shared" si="2"/>
        <v>4.2</v>
      </c>
      <c r="J4289" s="75">
        <f t="shared" si="3"/>
        <v>10.5</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4.72</v>
      </c>
      <c r="I4290" s="75">
        <f t="shared" si="2"/>
        <v>1.2</v>
      </c>
      <c r="J4290" s="75">
        <f t="shared" si="3"/>
        <v>3.52</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16.8</v>
      </c>
      <c r="I4291" s="75">
        <f t="shared" si="2"/>
        <v>4.2</v>
      </c>
      <c r="J4291" s="75">
        <f t="shared" si="3"/>
        <v>12.6</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21.24</v>
      </c>
      <c r="I4292" s="75">
        <f t="shared" si="2"/>
        <v>5.4</v>
      </c>
      <c r="J4292" s="75">
        <f t="shared" si="3"/>
        <v>15.84</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28.32</v>
      </c>
      <c r="I4293" s="75">
        <f t="shared" si="2"/>
        <v>7.2</v>
      </c>
      <c r="J4293" s="75">
        <f t="shared" si="3"/>
        <v>21.12</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18</v>
      </c>
      <c r="I4294" s="75">
        <f t="shared" si="2"/>
        <v>5.4</v>
      </c>
      <c r="J4294" s="75">
        <f t="shared" si="3"/>
        <v>12.6</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9.45</v>
      </c>
      <c r="I4295" s="75">
        <f t="shared" si="2"/>
        <v>2.7</v>
      </c>
      <c r="J4295" s="75">
        <f t="shared" si="3"/>
        <v>6.75</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25.96</v>
      </c>
      <c r="I4296" s="75">
        <f t="shared" si="2"/>
        <v>6.6</v>
      </c>
      <c r="J4296" s="75">
        <f t="shared" si="3"/>
        <v>19.36</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16</v>
      </c>
      <c r="I4297" s="75">
        <f t="shared" si="2"/>
        <v>4.8</v>
      </c>
      <c r="J4297" s="75">
        <f t="shared" si="3"/>
        <v>11.2</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18.7</v>
      </c>
      <c r="I4298" s="75">
        <f t="shared" si="2"/>
        <v>5.1</v>
      </c>
      <c r="J4298" s="75">
        <f t="shared" si="3"/>
        <v>13.6</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22</v>
      </c>
      <c r="I4299" s="75">
        <f t="shared" si="2"/>
        <v>6.6</v>
      </c>
      <c r="J4299" s="75">
        <f t="shared" si="3"/>
        <v>15.4</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15.68</v>
      </c>
      <c r="I4300" s="75">
        <f t="shared" si="2"/>
        <v>4.2</v>
      </c>
      <c r="J4300" s="75">
        <f t="shared" si="3"/>
        <v>11.48</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528</v>
      </c>
      <c r="E4301" s="19" t="s">
        <v>500</v>
      </c>
      <c r="F4301" s="25" t="s">
        <v>521</v>
      </c>
      <c r="G4301" s="74">
        <v>0.18</v>
      </c>
      <c r="H4301" s="75">
        <f t="shared" si="1"/>
        <v>16.52</v>
      </c>
      <c r="I4301" s="75">
        <f t="shared" si="2"/>
        <v>4.2</v>
      </c>
      <c r="J4301" s="75">
        <f t="shared" si="3"/>
        <v>12.32</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12.98</v>
      </c>
      <c r="I4302" s="75">
        <f t="shared" si="2"/>
        <v>3.3</v>
      </c>
      <c r="J4302" s="75">
        <f t="shared" si="3"/>
        <v>9.68</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15.68</v>
      </c>
      <c r="I4303" s="75">
        <f t="shared" si="2"/>
        <v>4.2</v>
      </c>
      <c r="J4303" s="75">
        <f t="shared" si="3"/>
        <v>11.48</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30.8</v>
      </c>
      <c r="I4304" s="75">
        <f t="shared" si="2"/>
        <v>8.4</v>
      </c>
      <c r="J4304" s="75">
        <f t="shared" si="3"/>
        <v>22.4</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10.35</v>
      </c>
      <c r="I4305" s="75">
        <f t="shared" si="2"/>
        <v>2.7</v>
      </c>
      <c r="J4305" s="75">
        <f t="shared" si="3"/>
        <v>7.65</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7.84</v>
      </c>
      <c r="I4306" s="75">
        <f t="shared" si="2"/>
        <v>2.1</v>
      </c>
      <c r="J4306" s="75">
        <f t="shared" si="3"/>
        <v>5.74</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30.24</v>
      </c>
      <c r="I4307" s="75">
        <f t="shared" si="2"/>
        <v>8.1</v>
      </c>
      <c r="J4307" s="75">
        <f t="shared" si="3"/>
        <v>22.14</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9.9</v>
      </c>
      <c r="I4308" s="75">
        <f t="shared" si="2"/>
        <v>2.7</v>
      </c>
      <c r="J4308" s="75">
        <f t="shared" si="3"/>
        <v>7.2</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9.9</v>
      </c>
      <c r="I4309" s="75">
        <f t="shared" si="2"/>
        <v>2.7</v>
      </c>
      <c r="J4309" s="75">
        <f t="shared" si="3"/>
        <v>7.2</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20.06</v>
      </c>
      <c r="I4310" s="75">
        <f t="shared" si="2"/>
        <v>5.1</v>
      </c>
      <c r="J4310" s="75">
        <f t="shared" si="3"/>
        <v>14.96</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29.9</v>
      </c>
      <c r="I4311" s="75">
        <f t="shared" si="2"/>
        <v>7.8</v>
      </c>
      <c r="J4311" s="75">
        <f t="shared" si="3"/>
        <v>22.1</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20</v>
      </c>
      <c r="I4312" s="75">
        <f t="shared" si="2"/>
        <v>6</v>
      </c>
      <c r="J4312" s="75">
        <f t="shared" si="3"/>
        <v>14</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18</v>
      </c>
      <c r="I4313" s="75">
        <f t="shared" si="2"/>
        <v>4.5</v>
      </c>
      <c r="J4313" s="75">
        <f t="shared" si="3"/>
        <v>13.5</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14.16</v>
      </c>
      <c r="I4314" s="75">
        <f t="shared" si="2"/>
        <v>3.6</v>
      </c>
      <c r="J4314" s="75">
        <f t="shared" si="3"/>
        <v>10.56</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11.8</v>
      </c>
      <c r="I4315" s="75">
        <f t="shared" si="2"/>
        <v>3</v>
      </c>
      <c r="J4315" s="75">
        <f t="shared" si="3"/>
        <v>8.8</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33.04</v>
      </c>
      <c r="I4316" s="75">
        <f t="shared" si="2"/>
        <v>8.4</v>
      </c>
      <c r="J4316" s="75">
        <f t="shared" si="3"/>
        <v>24.64</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24</v>
      </c>
      <c r="I4317" s="75">
        <f t="shared" si="2"/>
        <v>7.2</v>
      </c>
      <c r="J4317" s="75">
        <f t="shared" si="3"/>
        <v>16.8</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32.4</v>
      </c>
      <c r="I4318" s="75">
        <f t="shared" si="2"/>
        <v>8.1</v>
      </c>
      <c r="J4318" s="75">
        <f t="shared" si="3"/>
        <v>24.3</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8.96</v>
      </c>
      <c r="I4319" s="75">
        <f t="shared" si="2"/>
        <v>2.4</v>
      </c>
      <c r="J4319" s="75">
        <f t="shared" si="3"/>
        <v>6.56</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12.65</v>
      </c>
      <c r="I4320" s="75">
        <f t="shared" si="2"/>
        <v>3.3</v>
      </c>
      <c r="J4320" s="75">
        <f t="shared" si="3"/>
        <v>9.35</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32.4</v>
      </c>
      <c r="I4321" s="75">
        <f t="shared" si="2"/>
        <v>8.1</v>
      </c>
      <c r="J4321" s="75">
        <f t="shared" si="3"/>
        <v>24.3</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27</v>
      </c>
      <c r="I4322" s="75">
        <f t="shared" si="2"/>
        <v>8.1</v>
      </c>
      <c r="J4322" s="75">
        <f t="shared" si="3"/>
        <v>18.9</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26</v>
      </c>
      <c r="I4323" s="75">
        <f t="shared" si="2"/>
        <v>7.8</v>
      </c>
      <c r="J4323" s="75">
        <f t="shared" si="3"/>
        <v>18.2</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33.6</v>
      </c>
      <c r="I4324" s="75">
        <f t="shared" si="2"/>
        <v>8.4</v>
      </c>
      <c r="J4324" s="75">
        <f t="shared" si="3"/>
        <v>25.2</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8.05</v>
      </c>
      <c r="I4325" s="75">
        <f t="shared" si="2"/>
        <v>2.1</v>
      </c>
      <c r="J4325" s="75">
        <f t="shared" si="3"/>
        <v>5.95</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17.6</v>
      </c>
      <c r="I4326" s="75">
        <f t="shared" si="2"/>
        <v>4.8</v>
      </c>
      <c r="J4326" s="75">
        <f t="shared" si="3"/>
        <v>12.8</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20.4</v>
      </c>
      <c r="I4327" s="75">
        <f t="shared" si="2"/>
        <v>5.1</v>
      </c>
      <c r="J4327" s="75">
        <f t="shared" si="3"/>
        <v>15.3</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8.4</v>
      </c>
      <c r="I4328" s="75">
        <f t="shared" si="2"/>
        <v>2.1</v>
      </c>
      <c r="J4328" s="75">
        <f t="shared" si="3"/>
        <v>6.3</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22</v>
      </c>
      <c r="I4329" s="75">
        <f t="shared" si="2"/>
        <v>6.6</v>
      </c>
      <c r="J4329" s="75">
        <f t="shared" si="3"/>
        <v>15.4</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13.8</v>
      </c>
      <c r="I4330" s="75">
        <f t="shared" si="2"/>
        <v>3.6</v>
      </c>
      <c r="J4330" s="75">
        <f t="shared" si="3"/>
        <v>10.2</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25.3</v>
      </c>
      <c r="I4331" s="75">
        <f t="shared" si="2"/>
        <v>6.9</v>
      </c>
      <c r="J4331" s="75">
        <f t="shared" si="3"/>
        <v>18.4</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12.98</v>
      </c>
      <c r="I4332" s="75">
        <f t="shared" si="2"/>
        <v>3.3</v>
      </c>
      <c r="J4332" s="75">
        <f t="shared" si="3"/>
        <v>9.68</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10.5</v>
      </c>
      <c r="I4333" s="75">
        <f t="shared" si="2"/>
        <v>3</v>
      </c>
      <c r="J4333" s="75">
        <f t="shared" si="3"/>
        <v>7.5</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29.5</v>
      </c>
      <c r="I4334" s="75">
        <f t="shared" si="2"/>
        <v>7.5</v>
      </c>
      <c r="J4334" s="75">
        <f t="shared" si="3"/>
        <v>22</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11.8</v>
      </c>
      <c r="I4335" s="75">
        <f t="shared" si="2"/>
        <v>3</v>
      </c>
      <c r="J4335" s="75">
        <f t="shared" si="3"/>
        <v>8.8</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8.96</v>
      </c>
      <c r="I4336" s="75">
        <f t="shared" si="2"/>
        <v>2.4</v>
      </c>
      <c r="J4336" s="75">
        <f t="shared" si="3"/>
        <v>6.56</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23</v>
      </c>
      <c r="I4337" s="75">
        <f t="shared" si="2"/>
        <v>6.9</v>
      </c>
      <c r="J4337" s="75">
        <f t="shared" si="3"/>
        <v>16.1</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33.6</v>
      </c>
      <c r="I4338" s="75">
        <f t="shared" si="2"/>
        <v>8.4</v>
      </c>
      <c r="J4338" s="75">
        <f t="shared" si="3"/>
        <v>25.2</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21.28</v>
      </c>
      <c r="I4339" s="75">
        <f t="shared" si="2"/>
        <v>5.7</v>
      </c>
      <c r="J4339" s="75">
        <f t="shared" si="3"/>
        <v>15.58</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24</v>
      </c>
      <c r="I4340" s="75">
        <f t="shared" si="2"/>
        <v>6</v>
      </c>
      <c r="J4340" s="75">
        <f t="shared" si="3"/>
        <v>18</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528</v>
      </c>
      <c r="E4341" s="19" t="s">
        <v>500</v>
      </c>
      <c r="F4341" s="25" t="s">
        <v>521</v>
      </c>
      <c r="G4341" s="74">
        <v>0.0</v>
      </c>
      <c r="H4341" s="75">
        <f t="shared" si="1"/>
        <v>28</v>
      </c>
      <c r="I4341" s="75">
        <f t="shared" si="2"/>
        <v>8.4</v>
      </c>
      <c r="J4341" s="75">
        <f t="shared" si="3"/>
        <v>19.6</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4.48</v>
      </c>
      <c r="I4342" s="75">
        <f t="shared" si="2"/>
        <v>1.2</v>
      </c>
      <c r="J4342" s="75">
        <f t="shared" si="3"/>
        <v>3.28</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8.26</v>
      </c>
      <c r="I4343" s="75">
        <f t="shared" si="2"/>
        <v>2.1</v>
      </c>
      <c r="J4343" s="75">
        <f t="shared" si="3"/>
        <v>6.16</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10.62</v>
      </c>
      <c r="I4344" s="75">
        <f t="shared" si="2"/>
        <v>2.7</v>
      </c>
      <c r="J4344" s="75">
        <f t="shared" si="3"/>
        <v>7.92</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528</v>
      </c>
      <c r="E4345" s="19" t="s">
        <v>500</v>
      </c>
      <c r="F4345" s="25" t="s">
        <v>521</v>
      </c>
      <c r="G4345" s="74">
        <v>0.12</v>
      </c>
      <c r="H4345" s="75">
        <f t="shared" si="1"/>
        <v>19.04</v>
      </c>
      <c r="I4345" s="75">
        <f t="shared" si="2"/>
        <v>5.1</v>
      </c>
      <c r="J4345" s="75">
        <f t="shared" si="3"/>
        <v>13.94</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30.24</v>
      </c>
      <c r="I4346" s="75">
        <f t="shared" si="2"/>
        <v>8.1</v>
      </c>
      <c r="J4346" s="75">
        <f t="shared" si="3"/>
        <v>22.14</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19.2</v>
      </c>
      <c r="I4347" s="75">
        <f t="shared" si="2"/>
        <v>4.8</v>
      </c>
      <c r="J4347" s="75">
        <f t="shared" si="3"/>
        <v>14.4</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9.45</v>
      </c>
      <c r="I4348" s="75">
        <f t="shared" si="2"/>
        <v>2.7</v>
      </c>
      <c r="J4348" s="75">
        <f t="shared" si="3"/>
        <v>6.75</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13.2</v>
      </c>
      <c r="I4349" s="75">
        <f t="shared" si="2"/>
        <v>3.3</v>
      </c>
      <c r="J4349" s="75">
        <f t="shared" si="3"/>
        <v>9.9</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12.98</v>
      </c>
      <c r="I4350" s="75">
        <f t="shared" si="2"/>
        <v>3.3</v>
      </c>
      <c r="J4350" s="75">
        <f t="shared" si="3"/>
        <v>9.68</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20.06</v>
      </c>
      <c r="I4351" s="75">
        <f t="shared" si="2"/>
        <v>5.1</v>
      </c>
      <c r="J4351" s="75">
        <f t="shared" si="3"/>
        <v>14.96</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22.8</v>
      </c>
      <c r="I4352" s="75">
        <f t="shared" si="2"/>
        <v>5.7</v>
      </c>
      <c r="J4352" s="75">
        <f t="shared" si="3"/>
        <v>17.1</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528</v>
      </c>
      <c r="E4353" s="19" t="s">
        <v>500</v>
      </c>
      <c r="F4353" s="25" t="s">
        <v>521</v>
      </c>
      <c r="G4353" s="74">
        <v>0.18</v>
      </c>
      <c r="H4353" s="75">
        <f t="shared" si="1"/>
        <v>27.14</v>
      </c>
      <c r="I4353" s="75">
        <f t="shared" si="2"/>
        <v>6.9</v>
      </c>
      <c r="J4353" s="75">
        <f t="shared" si="3"/>
        <v>20.24</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14.4</v>
      </c>
      <c r="I4354" s="75">
        <f t="shared" si="2"/>
        <v>3.6</v>
      </c>
      <c r="J4354" s="75">
        <f t="shared" si="3"/>
        <v>10.8</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9.6</v>
      </c>
      <c r="I4355" s="75">
        <f t="shared" si="2"/>
        <v>2.4</v>
      </c>
      <c r="J4355" s="75">
        <f t="shared" si="3"/>
        <v>7.2</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18.7</v>
      </c>
      <c r="I4356" s="75">
        <f t="shared" si="2"/>
        <v>5.1</v>
      </c>
      <c r="J4356" s="75">
        <f t="shared" si="3"/>
        <v>13.6</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20.16</v>
      </c>
      <c r="I4357" s="75">
        <f t="shared" si="2"/>
        <v>5.4</v>
      </c>
      <c r="J4357" s="75">
        <f t="shared" si="3"/>
        <v>14.76</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21.24</v>
      </c>
      <c r="I4358" s="75">
        <f t="shared" si="2"/>
        <v>5.4</v>
      </c>
      <c r="J4358" s="75">
        <f t="shared" si="3"/>
        <v>15.84</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22.42</v>
      </c>
      <c r="I4359" s="75">
        <f t="shared" si="2"/>
        <v>5.7</v>
      </c>
      <c r="J4359" s="75">
        <f t="shared" si="3"/>
        <v>16.72</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27.3</v>
      </c>
      <c r="I4360" s="75">
        <f t="shared" si="2"/>
        <v>7.8</v>
      </c>
      <c r="J4360" s="75">
        <f t="shared" si="3"/>
        <v>19.5</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28.32</v>
      </c>
      <c r="I4361" s="75">
        <f t="shared" si="2"/>
        <v>7.2</v>
      </c>
      <c r="J4361" s="75">
        <f t="shared" si="3"/>
        <v>21.12</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21</v>
      </c>
      <c r="I4362" s="75">
        <f t="shared" si="2"/>
        <v>6</v>
      </c>
      <c r="J4362" s="75">
        <f t="shared" si="3"/>
        <v>15</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528</v>
      </c>
      <c r="E4363" s="19" t="s">
        <v>500</v>
      </c>
      <c r="F4363" s="25" t="s">
        <v>501</v>
      </c>
      <c r="G4363" s="74">
        <v>0.1</v>
      </c>
      <c r="H4363" s="75">
        <f t="shared" si="1"/>
        <v>28.6</v>
      </c>
      <c r="I4363" s="75">
        <f t="shared" si="2"/>
        <v>7.8</v>
      </c>
      <c r="J4363" s="75">
        <f t="shared" si="3"/>
        <v>20.8</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13.65</v>
      </c>
      <c r="I4364" s="75">
        <f t="shared" si="2"/>
        <v>3.9</v>
      </c>
      <c r="J4364" s="75">
        <f t="shared" si="3"/>
        <v>9.75</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23.1</v>
      </c>
      <c r="I4365" s="75">
        <f t="shared" si="2"/>
        <v>6.6</v>
      </c>
      <c r="J4365" s="75">
        <f t="shared" si="3"/>
        <v>16.5</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30.24</v>
      </c>
      <c r="I4366" s="75">
        <f t="shared" si="2"/>
        <v>8.1</v>
      </c>
      <c r="J4366" s="75">
        <f t="shared" si="3"/>
        <v>22.14</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9</v>
      </c>
      <c r="I4367" s="75">
        <f t="shared" si="2"/>
        <v>2.7</v>
      </c>
      <c r="J4367" s="75">
        <f t="shared" si="3"/>
        <v>6.3</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10.35</v>
      </c>
      <c r="I4368" s="75">
        <f t="shared" si="2"/>
        <v>2.7</v>
      </c>
      <c r="J4368" s="75">
        <f t="shared" si="3"/>
        <v>7.65</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12.65</v>
      </c>
      <c r="I4369" s="75">
        <f t="shared" si="2"/>
        <v>3.3</v>
      </c>
      <c r="J4369" s="75">
        <f t="shared" si="3"/>
        <v>9.35</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22.42</v>
      </c>
      <c r="I4370" s="75">
        <f t="shared" si="2"/>
        <v>5.7</v>
      </c>
      <c r="J4370" s="75">
        <f t="shared" si="3"/>
        <v>16.72</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12</v>
      </c>
      <c r="I4371" s="75">
        <f t="shared" si="2"/>
        <v>3</v>
      </c>
      <c r="J4371" s="75">
        <f t="shared" si="3"/>
        <v>9</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23</v>
      </c>
      <c r="I4372" s="75">
        <f t="shared" si="2"/>
        <v>6.9</v>
      </c>
      <c r="J4372" s="75">
        <f t="shared" si="3"/>
        <v>16.1</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19.55</v>
      </c>
      <c r="I4373" s="75">
        <f t="shared" si="2"/>
        <v>5.1</v>
      </c>
      <c r="J4373" s="75">
        <f t="shared" si="3"/>
        <v>14.45</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17.7</v>
      </c>
      <c r="I4374" s="75">
        <f t="shared" si="2"/>
        <v>4.5</v>
      </c>
      <c r="J4374" s="75">
        <f t="shared" si="3"/>
        <v>13.2</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7</v>
      </c>
      <c r="I4375" s="75">
        <f t="shared" si="2"/>
        <v>2.1</v>
      </c>
      <c r="J4375" s="75">
        <f t="shared" si="3"/>
        <v>4.9</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10.5</v>
      </c>
      <c r="I4376" s="75">
        <f t="shared" si="2"/>
        <v>3</v>
      </c>
      <c r="J4376" s="75">
        <f t="shared" si="3"/>
        <v>7.5</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28.6</v>
      </c>
      <c r="I4377" s="75">
        <f t="shared" si="2"/>
        <v>7.8</v>
      </c>
      <c r="J4377" s="75">
        <f t="shared" si="3"/>
        <v>20.8</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14</v>
      </c>
      <c r="I4378" s="75">
        <f t="shared" si="2"/>
        <v>4.2</v>
      </c>
      <c r="J4378" s="75">
        <f t="shared" si="3"/>
        <v>9.8</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14.16</v>
      </c>
      <c r="I4379" s="75">
        <f t="shared" si="2"/>
        <v>3.6</v>
      </c>
      <c r="J4379" s="75">
        <f t="shared" si="3"/>
        <v>10.56</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14.3</v>
      </c>
      <c r="I4380" s="75">
        <f t="shared" si="2"/>
        <v>3.9</v>
      </c>
      <c r="J4380" s="75">
        <f t="shared" si="3"/>
        <v>10.4</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12.6</v>
      </c>
      <c r="I4381" s="75">
        <f t="shared" si="2"/>
        <v>3.6</v>
      </c>
      <c r="J4381" s="75">
        <f t="shared" si="3"/>
        <v>9</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18.88</v>
      </c>
      <c r="I4382" s="75">
        <f t="shared" si="2"/>
        <v>4.8</v>
      </c>
      <c r="J4382" s="75">
        <f t="shared" si="3"/>
        <v>14.08</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17</v>
      </c>
      <c r="I4383" s="75">
        <f t="shared" si="2"/>
        <v>5.1</v>
      </c>
      <c r="J4383" s="75">
        <f t="shared" si="3"/>
        <v>11.9</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10.5</v>
      </c>
      <c r="I4384" s="75">
        <f t="shared" si="2"/>
        <v>3</v>
      </c>
      <c r="J4384" s="75">
        <f t="shared" si="3"/>
        <v>7.5</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11.55</v>
      </c>
      <c r="I4385" s="75">
        <f t="shared" si="2"/>
        <v>3.3</v>
      </c>
      <c r="J4385" s="75">
        <f t="shared" si="3"/>
        <v>8.25</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19.55</v>
      </c>
      <c r="I4386" s="75">
        <f t="shared" si="2"/>
        <v>5.1</v>
      </c>
      <c r="J4386" s="75">
        <f t="shared" si="3"/>
        <v>14.45</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18.7</v>
      </c>
      <c r="I4387" s="75">
        <f t="shared" si="2"/>
        <v>5.1</v>
      </c>
      <c r="J4387" s="75">
        <f t="shared" si="3"/>
        <v>13.6</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16.5</v>
      </c>
      <c r="I4388" s="75">
        <f t="shared" si="2"/>
        <v>4.5</v>
      </c>
      <c r="J4388" s="75">
        <f t="shared" si="3"/>
        <v>12</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19</v>
      </c>
      <c r="I4389" s="75">
        <f t="shared" si="2"/>
        <v>5.7</v>
      </c>
      <c r="J4389" s="75">
        <f t="shared" si="3"/>
        <v>13.3</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24.2</v>
      </c>
      <c r="I4390" s="75">
        <f t="shared" si="2"/>
        <v>6.6</v>
      </c>
      <c r="J4390" s="75">
        <f t="shared" si="3"/>
        <v>17.6</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21</v>
      </c>
      <c r="I4391" s="75">
        <f t="shared" si="2"/>
        <v>6</v>
      </c>
      <c r="J4391" s="75">
        <f t="shared" si="3"/>
        <v>15</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9.2</v>
      </c>
      <c r="I4392" s="75">
        <f t="shared" si="2"/>
        <v>2.4</v>
      </c>
      <c r="J4392" s="75">
        <f t="shared" si="3"/>
        <v>6.8</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12</v>
      </c>
      <c r="I4393" s="75">
        <f t="shared" si="2"/>
        <v>3.6</v>
      </c>
      <c r="J4393" s="75">
        <f t="shared" si="3"/>
        <v>8.4</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22.05</v>
      </c>
      <c r="I4394" s="75">
        <f t="shared" si="2"/>
        <v>6.3</v>
      </c>
      <c r="J4394" s="75">
        <f t="shared" si="3"/>
        <v>15.75</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10.35</v>
      </c>
      <c r="I4395" s="75">
        <f t="shared" si="2"/>
        <v>2.7</v>
      </c>
      <c r="J4395" s="75">
        <f t="shared" si="3"/>
        <v>7.65</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13.2</v>
      </c>
      <c r="I4396" s="75">
        <f t="shared" si="2"/>
        <v>3.6</v>
      </c>
      <c r="J4396" s="75">
        <f t="shared" si="3"/>
        <v>9.6</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6.9</v>
      </c>
      <c r="I4397" s="75">
        <f t="shared" si="2"/>
        <v>1.8</v>
      </c>
      <c r="J4397" s="75">
        <f t="shared" si="3"/>
        <v>5.1</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18</v>
      </c>
      <c r="I4398" s="75">
        <f t="shared" si="2"/>
        <v>4.5</v>
      </c>
      <c r="J4398" s="75">
        <f t="shared" si="3"/>
        <v>13.5</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26.88</v>
      </c>
      <c r="I4399" s="75">
        <f t="shared" si="2"/>
        <v>7.2</v>
      </c>
      <c r="J4399" s="75">
        <f t="shared" si="3"/>
        <v>19.68</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4</v>
      </c>
      <c r="I4400" s="75">
        <f t="shared" si="2"/>
        <v>1.2</v>
      </c>
      <c r="J4400" s="75">
        <f t="shared" si="3"/>
        <v>2.8</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5.25</v>
      </c>
      <c r="I4401" s="75">
        <f t="shared" si="2"/>
        <v>1.5</v>
      </c>
      <c r="J4401" s="75">
        <f t="shared" si="3"/>
        <v>3.75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22</v>
      </c>
      <c r="I4402" s="75">
        <f t="shared" si="2"/>
        <v>6.6</v>
      </c>
      <c r="J4402" s="75">
        <f t="shared" si="3"/>
        <v>15.4</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16</v>
      </c>
      <c r="I4403" s="75">
        <f t="shared" si="2"/>
        <v>4.8</v>
      </c>
      <c r="J4403" s="75">
        <f t="shared" si="3"/>
        <v>11.2</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25</v>
      </c>
      <c r="I4404" s="75">
        <f t="shared" si="2"/>
        <v>7.5</v>
      </c>
      <c r="J4404" s="75">
        <f t="shared" si="3"/>
        <v>17.5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31.86</v>
      </c>
      <c r="I4405" s="75">
        <f t="shared" si="2"/>
        <v>8.1</v>
      </c>
      <c r="J4405" s="75">
        <f t="shared" si="3"/>
        <v>23.76</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20.16</v>
      </c>
      <c r="I4406" s="75">
        <f t="shared" si="2"/>
        <v>5.4</v>
      </c>
      <c r="J4406" s="75">
        <f t="shared" si="3"/>
        <v>14.76</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14.95</v>
      </c>
      <c r="I4407" s="75">
        <f t="shared" si="2"/>
        <v>3.9</v>
      </c>
      <c r="J4407" s="75">
        <f t="shared" si="3"/>
        <v>11.05</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11.8</v>
      </c>
      <c r="I4408" s="75">
        <f t="shared" si="2"/>
        <v>3</v>
      </c>
      <c r="J4408" s="75">
        <f t="shared" si="3"/>
        <v>8.8</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12.1</v>
      </c>
      <c r="I4409" s="75">
        <f t="shared" si="2"/>
        <v>3.3</v>
      </c>
      <c r="J4409" s="75">
        <f t="shared" si="3"/>
        <v>8.8</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29.12</v>
      </c>
      <c r="I4410" s="75">
        <f t="shared" si="2"/>
        <v>7.8</v>
      </c>
      <c r="J4410" s="75">
        <f t="shared" si="3"/>
        <v>21.32</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5.9</v>
      </c>
      <c r="I4411" s="75">
        <f t="shared" si="2"/>
        <v>1.5</v>
      </c>
      <c r="J4411" s="75">
        <f t="shared" si="3"/>
        <v>4.4</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8.96</v>
      </c>
      <c r="I4412" s="75">
        <f t="shared" si="2"/>
        <v>2.4</v>
      </c>
      <c r="J4412" s="75">
        <f t="shared" si="3"/>
        <v>6.56</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9.2</v>
      </c>
      <c r="I4413" s="75">
        <f t="shared" si="2"/>
        <v>2.4</v>
      </c>
      <c r="J4413" s="75">
        <f t="shared" si="3"/>
        <v>6.8</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22.8</v>
      </c>
      <c r="I4414" s="75">
        <f t="shared" si="2"/>
        <v>5.7</v>
      </c>
      <c r="J4414" s="75">
        <f t="shared" si="3"/>
        <v>17.1</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30</v>
      </c>
      <c r="I4415" s="75">
        <f t="shared" si="2"/>
        <v>7.5</v>
      </c>
      <c r="J4415" s="75">
        <f t="shared" si="3"/>
        <v>22.5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14.56</v>
      </c>
      <c r="I4416" s="75">
        <f t="shared" si="2"/>
        <v>3.9</v>
      </c>
      <c r="J4416" s="75">
        <f t="shared" si="3"/>
        <v>10.66</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5.5</v>
      </c>
      <c r="I4417" s="75">
        <f t="shared" si="2"/>
        <v>1.5</v>
      </c>
      <c r="J4417" s="75">
        <f t="shared" si="3"/>
        <v>4</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8.26</v>
      </c>
      <c r="I4418" s="75">
        <f t="shared" si="2"/>
        <v>2.1</v>
      </c>
      <c r="J4418" s="75">
        <f t="shared" si="3"/>
        <v>6.16</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4.8</v>
      </c>
      <c r="I4419" s="75">
        <f t="shared" si="2"/>
        <v>1.2</v>
      </c>
      <c r="J4419" s="75">
        <f t="shared" si="3"/>
        <v>3.6</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27</v>
      </c>
      <c r="I4420" s="75">
        <f t="shared" si="2"/>
        <v>8.1</v>
      </c>
      <c r="J4420" s="75">
        <f t="shared" si="3"/>
        <v>18.9</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30.24</v>
      </c>
      <c r="I4421" s="75">
        <f t="shared" si="2"/>
        <v>8.1</v>
      </c>
      <c r="J4421" s="75">
        <f t="shared" si="3"/>
        <v>22.14</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7.35</v>
      </c>
      <c r="I4422" s="75">
        <f t="shared" si="2"/>
        <v>2.1</v>
      </c>
      <c r="J4422" s="75">
        <f t="shared" si="3"/>
        <v>5.25</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24.64</v>
      </c>
      <c r="I4423" s="75">
        <f t="shared" si="2"/>
        <v>6.6</v>
      </c>
      <c r="J4423" s="75">
        <f t="shared" si="3"/>
        <v>18.04</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6.9</v>
      </c>
      <c r="I4424" s="75">
        <f t="shared" si="2"/>
        <v>1.8</v>
      </c>
      <c r="J4424" s="75">
        <f t="shared" si="3"/>
        <v>5.1</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9.2</v>
      </c>
      <c r="I4425" s="75">
        <f t="shared" si="2"/>
        <v>2.4</v>
      </c>
      <c r="J4425" s="75">
        <f t="shared" si="3"/>
        <v>6.8</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7.35</v>
      </c>
      <c r="I4426" s="75">
        <f t="shared" si="2"/>
        <v>2.1</v>
      </c>
      <c r="J4426" s="75">
        <f t="shared" si="3"/>
        <v>5.25</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528</v>
      </c>
      <c r="E4427" s="19" t="s">
        <v>500</v>
      </c>
      <c r="F4427" s="25" t="s">
        <v>515</v>
      </c>
      <c r="G4427" s="74">
        <v>0.12</v>
      </c>
      <c r="H4427" s="75">
        <f t="shared" si="1"/>
        <v>28</v>
      </c>
      <c r="I4427" s="75">
        <f t="shared" si="2"/>
        <v>7.5</v>
      </c>
      <c r="J4427" s="75">
        <f t="shared" si="3"/>
        <v>20.5</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5.9</v>
      </c>
      <c r="I4428" s="75">
        <f t="shared" si="2"/>
        <v>1.5</v>
      </c>
      <c r="J4428" s="75">
        <f t="shared" si="3"/>
        <v>4.4</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15.6</v>
      </c>
      <c r="I4429" s="75">
        <f t="shared" si="2"/>
        <v>3.9</v>
      </c>
      <c r="J4429" s="75">
        <f t="shared" si="3"/>
        <v>11.7</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8.4</v>
      </c>
      <c r="I4430" s="75">
        <f t="shared" si="2"/>
        <v>2.4</v>
      </c>
      <c r="J4430" s="75">
        <f t="shared" si="3"/>
        <v>6</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31.86</v>
      </c>
      <c r="I4431" s="75">
        <f t="shared" si="2"/>
        <v>8.1</v>
      </c>
      <c r="J4431" s="75">
        <f t="shared" si="3"/>
        <v>23.76</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13</v>
      </c>
      <c r="I4432" s="75">
        <f t="shared" si="2"/>
        <v>3.9</v>
      </c>
      <c r="J4432" s="75">
        <f t="shared" si="3"/>
        <v>9.1</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4</v>
      </c>
      <c r="I4433" s="75">
        <f t="shared" si="2"/>
        <v>1.2</v>
      </c>
      <c r="J4433" s="75">
        <f t="shared" si="3"/>
        <v>2.8</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26.4</v>
      </c>
      <c r="I4434" s="75">
        <f t="shared" si="2"/>
        <v>7.2</v>
      </c>
      <c r="J4434" s="75">
        <f t="shared" si="3"/>
        <v>19.2</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4.6</v>
      </c>
      <c r="I4435" s="75">
        <f t="shared" si="2"/>
        <v>1.2</v>
      </c>
      <c r="J4435" s="75">
        <f t="shared" si="3"/>
        <v>3.4</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28.6</v>
      </c>
      <c r="I4436" s="75">
        <f t="shared" si="2"/>
        <v>7.8</v>
      </c>
      <c r="J4436" s="75">
        <f t="shared" si="3"/>
        <v>20.8</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31.05</v>
      </c>
      <c r="I4437" s="75">
        <f t="shared" si="2"/>
        <v>8.1</v>
      </c>
      <c r="J4437" s="75">
        <f t="shared" si="3"/>
        <v>22.95</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4.2</v>
      </c>
      <c r="I4438" s="75">
        <f t="shared" si="2"/>
        <v>1.2</v>
      </c>
      <c r="J4438" s="75">
        <f t="shared" si="3"/>
        <v>3</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27.5</v>
      </c>
      <c r="I4439" s="75">
        <f t="shared" si="2"/>
        <v>7.5</v>
      </c>
      <c r="J4439" s="75">
        <f t="shared" si="3"/>
        <v>20</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12.98</v>
      </c>
      <c r="I4440" s="75">
        <f t="shared" si="2"/>
        <v>3.3</v>
      </c>
      <c r="J4440" s="75">
        <f t="shared" si="3"/>
        <v>9.68</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24.15</v>
      </c>
      <c r="I4441" s="75">
        <f t="shared" si="2"/>
        <v>6.9</v>
      </c>
      <c r="J4441" s="75">
        <f t="shared" si="3"/>
        <v>17.25</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7</v>
      </c>
      <c r="I4442" s="75">
        <f t="shared" si="2"/>
        <v>2.1</v>
      </c>
      <c r="J4442" s="75">
        <f t="shared" si="3"/>
        <v>4.9</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4.4</v>
      </c>
      <c r="I4443" s="75">
        <f t="shared" si="2"/>
        <v>1.2</v>
      </c>
      <c r="J4443" s="75">
        <f t="shared" si="3"/>
        <v>3.2</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6</v>
      </c>
      <c r="I4444" s="75">
        <f t="shared" si="2"/>
        <v>1.5</v>
      </c>
      <c r="J4444" s="75">
        <f t="shared" si="3"/>
        <v>4.5</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29.9</v>
      </c>
      <c r="I4445" s="75">
        <f t="shared" si="2"/>
        <v>7.8</v>
      </c>
      <c r="J4445" s="75">
        <f t="shared" si="3"/>
        <v>22.1</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5.9</v>
      </c>
      <c r="I4446" s="75">
        <f t="shared" si="2"/>
        <v>1.5</v>
      </c>
      <c r="J4446" s="75">
        <f t="shared" si="3"/>
        <v>4.4</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28.32</v>
      </c>
      <c r="I4447" s="75">
        <f t="shared" si="2"/>
        <v>7.2</v>
      </c>
      <c r="J4447" s="75">
        <f t="shared" si="3"/>
        <v>21.12</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31.86</v>
      </c>
      <c r="I4448" s="75">
        <f t="shared" si="2"/>
        <v>8.1</v>
      </c>
      <c r="J4448" s="75">
        <f t="shared" si="3"/>
        <v>23.76</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26</v>
      </c>
      <c r="I4449" s="75">
        <f t="shared" si="2"/>
        <v>7.8</v>
      </c>
      <c r="J4449" s="75">
        <f t="shared" si="3"/>
        <v>18.2</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12.65</v>
      </c>
      <c r="I4450" s="75">
        <f t="shared" si="2"/>
        <v>3.3</v>
      </c>
      <c r="J4450" s="75">
        <f t="shared" si="3"/>
        <v>9.35</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31.2</v>
      </c>
      <c r="I4451" s="75">
        <f t="shared" si="2"/>
        <v>7.8</v>
      </c>
      <c r="J4451" s="75">
        <f t="shared" si="3"/>
        <v>23.4</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14.7</v>
      </c>
      <c r="I4452" s="75">
        <f t="shared" si="2"/>
        <v>4.2</v>
      </c>
      <c r="J4452" s="75">
        <f t="shared" si="3"/>
        <v>10.5</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5.5</v>
      </c>
      <c r="I4453" s="75">
        <f t="shared" si="2"/>
        <v>1.5</v>
      </c>
      <c r="J4453" s="75">
        <f t="shared" si="3"/>
        <v>4</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23.6</v>
      </c>
      <c r="I4454" s="75">
        <f t="shared" si="2"/>
        <v>6</v>
      </c>
      <c r="J4454" s="75">
        <f t="shared" si="3"/>
        <v>17.6</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23.52</v>
      </c>
      <c r="I4455" s="75">
        <f t="shared" si="2"/>
        <v>6.3</v>
      </c>
      <c r="J4455" s="75">
        <f t="shared" si="3"/>
        <v>17.22</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13.8</v>
      </c>
      <c r="I4456" s="75">
        <f t="shared" si="2"/>
        <v>3.6</v>
      </c>
      <c r="J4456" s="75">
        <f t="shared" si="3"/>
        <v>10.2</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32.2</v>
      </c>
      <c r="I4457" s="75">
        <f t="shared" si="2"/>
        <v>8.4</v>
      </c>
      <c r="J4457" s="75">
        <f t="shared" si="3"/>
        <v>23.8</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9.6</v>
      </c>
      <c r="I4458" s="75">
        <f t="shared" si="2"/>
        <v>2.4</v>
      </c>
      <c r="J4458" s="75">
        <f t="shared" si="3"/>
        <v>7.2</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27</v>
      </c>
      <c r="I4459" s="75">
        <f t="shared" si="2"/>
        <v>8.1</v>
      </c>
      <c r="J4459" s="75">
        <f t="shared" si="3"/>
        <v>18.9</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8.8</v>
      </c>
      <c r="I4460" s="75">
        <f t="shared" si="2"/>
        <v>2.4</v>
      </c>
      <c r="J4460" s="75">
        <f t="shared" si="3"/>
        <v>6.4</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6</v>
      </c>
      <c r="I4461" s="75">
        <f t="shared" si="2"/>
        <v>1.5</v>
      </c>
      <c r="J4461" s="75">
        <f t="shared" si="3"/>
        <v>4.5</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25.2</v>
      </c>
      <c r="I4462" s="75">
        <f t="shared" si="2"/>
        <v>6.3</v>
      </c>
      <c r="J4462" s="75">
        <f t="shared" si="3"/>
        <v>18.9</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15.34</v>
      </c>
      <c r="I4463" s="75">
        <f t="shared" si="2"/>
        <v>3.9</v>
      </c>
      <c r="J4463" s="75">
        <f t="shared" si="3"/>
        <v>11.44</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4.72</v>
      </c>
      <c r="I4464" s="75">
        <f t="shared" si="2"/>
        <v>1.2</v>
      </c>
      <c r="J4464" s="75">
        <f t="shared" si="3"/>
        <v>3.52</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16</v>
      </c>
      <c r="I4465" s="75">
        <f t="shared" si="2"/>
        <v>4.8</v>
      </c>
      <c r="J4465" s="75">
        <f t="shared" si="3"/>
        <v>11.2</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12.65</v>
      </c>
      <c r="I4466" s="75">
        <f t="shared" si="2"/>
        <v>3.3</v>
      </c>
      <c r="J4466" s="75">
        <f t="shared" si="3"/>
        <v>9.35</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12.32</v>
      </c>
      <c r="I4467" s="75">
        <f t="shared" si="2"/>
        <v>3.3</v>
      </c>
      <c r="J4467" s="75">
        <f t="shared" si="3"/>
        <v>9.02</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28.6</v>
      </c>
      <c r="I4468" s="75">
        <f t="shared" si="2"/>
        <v>7.8</v>
      </c>
      <c r="J4468" s="75">
        <f t="shared" si="3"/>
        <v>20.8</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10.08</v>
      </c>
      <c r="I4469" s="75">
        <f t="shared" si="2"/>
        <v>2.7</v>
      </c>
      <c r="J4469" s="75">
        <f t="shared" si="3"/>
        <v>7.38</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22.42</v>
      </c>
      <c r="I4470" s="75">
        <f t="shared" si="2"/>
        <v>5.7</v>
      </c>
      <c r="J4470" s="75">
        <f t="shared" si="3"/>
        <v>16.72</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31.36</v>
      </c>
      <c r="I4471" s="75">
        <f t="shared" si="2"/>
        <v>8.4</v>
      </c>
      <c r="J4471" s="75">
        <f t="shared" si="3"/>
        <v>22.96</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15.34</v>
      </c>
      <c r="I4472" s="75">
        <f t="shared" si="2"/>
        <v>3.9</v>
      </c>
      <c r="J4472" s="75">
        <f t="shared" si="3"/>
        <v>11.44</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22</v>
      </c>
      <c r="I4473" s="75">
        <f t="shared" si="2"/>
        <v>6</v>
      </c>
      <c r="J4473" s="75">
        <f t="shared" si="3"/>
        <v>16</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13.65</v>
      </c>
      <c r="I4474" s="75">
        <f t="shared" si="2"/>
        <v>3.9</v>
      </c>
      <c r="J4474" s="75">
        <f t="shared" si="3"/>
        <v>9.75</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14.16</v>
      </c>
      <c r="I4475" s="75">
        <f t="shared" si="2"/>
        <v>3.6</v>
      </c>
      <c r="J4475" s="75">
        <f t="shared" si="3"/>
        <v>10.56</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13</v>
      </c>
      <c r="I4476" s="75">
        <f t="shared" si="2"/>
        <v>3.9</v>
      </c>
      <c r="J4476" s="75">
        <f t="shared" si="3"/>
        <v>9.1</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11.55</v>
      </c>
      <c r="I4477" s="75">
        <f t="shared" si="2"/>
        <v>3.3</v>
      </c>
      <c r="J4477" s="75">
        <f t="shared" si="3"/>
        <v>8.25</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4.72</v>
      </c>
      <c r="I4478" s="75">
        <f t="shared" si="2"/>
        <v>1.2</v>
      </c>
      <c r="J4478" s="75">
        <f t="shared" si="3"/>
        <v>3.52</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20.4</v>
      </c>
      <c r="I4479" s="75">
        <f t="shared" si="2"/>
        <v>5.1</v>
      </c>
      <c r="J4479" s="75">
        <f t="shared" si="3"/>
        <v>15.3</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528</v>
      </c>
      <c r="E4480" s="19" t="s">
        <v>500</v>
      </c>
      <c r="F4480" s="25" t="s">
        <v>515</v>
      </c>
      <c r="G4480" s="74">
        <v>0.0</v>
      </c>
      <c r="H4480" s="75">
        <f t="shared" si="1"/>
        <v>13</v>
      </c>
      <c r="I4480" s="75">
        <f t="shared" si="2"/>
        <v>3.9</v>
      </c>
      <c r="J4480" s="75">
        <f t="shared" si="3"/>
        <v>9.1</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25.3</v>
      </c>
      <c r="I4481" s="75">
        <f t="shared" si="2"/>
        <v>6.6</v>
      </c>
      <c r="J4481" s="75">
        <f t="shared" si="3"/>
        <v>18.7</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27.6</v>
      </c>
      <c r="I4482" s="75">
        <f t="shared" si="2"/>
        <v>7.2</v>
      </c>
      <c r="J4482" s="75">
        <f t="shared" si="3"/>
        <v>20.4</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20</v>
      </c>
      <c r="I4483" s="75">
        <f t="shared" si="2"/>
        <v>6</v>
      </c>
      <c r="J4483" s="75">
        <f t="shared" si="3"/>
        <v>14</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28.6</v>
      </c>
      <c r="I4484" s="75">
        <f t="shared" si="2"/>
        <v>7.8</v>
      </c>
      <c r="J4484" s="75">
        <f t="shared" si="3"/>
        <v>20.8</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528</v>
      </c>
      <c r="E4485" s="19" t="s">
        <v>500</v>
      </c>
      <c r="F4485" s="25" t="s">
        <v>518</v>
      </c>
      <c r="G4485" s="74">
        <v>0.0</v>
      </c>
      <c r="H4485" s="75">
        <f t="shared" si="1"/>
        <v>17</v>
      </c>
      <c r="I4485" s="75">
        <f t="shared" si="2"/>
        <v>5.1</v>
      </c>
      <c r="J4485" s="75">
        <f t="shared" si="3"/>
        <v>11.9</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9.2</v>
      </c>
      <c r="I4486" s="75">
        <f t="shared" si="2"/>
        <v>2.4</v>
      </c>
      <c r="J4486" s="75">
        <f t="shared" si="3"/>
        <v>6.8</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18.9</v>
      </c>
      <c r="I4487" s="75">
        <f t="shared" si="2"/>
        <v>5.4</v>
      </c>
      <c r="J4487" s="75">
        <f t="shared" si="3"/>
        <v>13.5</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528</v>
      </c>
      <c r="E4488" s="19" t="s">
        <v>500</v>
      </c>
      <c r="F4488" s="25" t="s">
        <v>521</v>
      </c>
      <c r="G4488" s="74">
        <v>0.0</v>
      </c>
      <c r="H4488" s="75">
        <f t="shared" si="1"/>
        <v>7</v>
      </c>
      <c r="I4488" s="75">
        <f t="shared" si="2"/>
        <v>2.1</v>
      </c>
      <c r="J4488" s="75">
        <f t="shared" si="3"/>
        <v>4.9</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8.96</v>
      </c>
      <c r="I4489" s="75">
        <f t="shared" si="2"/>
        <v>2.4</v>
      </c>
      <c r="J4489" s="75">
        <f t="shared" si="3"/>
        <v>6.56</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14.7</v>
      </c>
      <c r="I4490" s="75">
        <f t="shared" si="2"/>
        <v>4.2</v>
      </c>
      <c r="J4490" s="75">
        <f t="shared" si="3"/>
        <v>10.5</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22.4</v>
      </c>
      <c r="I4491" s="75">
        <f t="shared" si="2"/>
        <v>6</v>
      </c>
      <c r="J4491" s="75">
        <f t="shared" si="3"/>
        <v>16.4</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528</v>
      </c>
      <c r="E4492" s="19" t="s">
        <v>500</v>
      </c>
      <c r="F4492" s="25" t="s">
        <v>501</v>
      </c>
      <c r="G4492" s="74">
        <v>0.05</v>
      </c>
      <c r="H4492" s="75">
        <f t="shared" si="1"/>
        <v>18.9</v>
      </c>
      <c r="I4492" s="75">
        <f t="shared" si="2"/>
        <v>5.4</v>
      </c>
      <c r="J4492" s="75">
        <f t="shared" si="3"/>
        <v>13.5</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26.4</v>
      </c>
      <c r="I4493" s="75">
        <f t="shared" si="2"/>
        <v>7.2</v>
      </c>
      <c r="J4493" s="75">
        <f t="shared" si="3"/>
        <v>19.2</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27</v>
      </c>
      <c r="I4494" s="75">
        <f t="shared" si="2"/>
        <v>8.1</v>
      </c>
      <c r="J4494" s="75">
        <f t="shared" si="3"/>
        <v>18.9</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16.1</v>
      </c>
      <c r="I4495" s="75">
        <f t="shared" si="2"/>
        <v>4.2</v>
      </c>
      <c r="J4495" s="75">
        <f t="shared" si="3"/>
        <v>11.9</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5.9</v>
      </c>
      <c r="I4496" s="75">
        <f t="shared" si="2"/>
        <v>1.5</v>
      </c>
      <c r="J4496" s="75">
        <f t="shared" si="3"/>
        <v>4.4</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24.78</v>
      </c>
      <c r="I4497" s="75">
        <f t="shared" si="2"/>
        <v>6.3</v>
      </c>
      <c r="J4497" s="75">
        <f t="shared" si="3"/>
        <v>18.48</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528</v>
      </c>
      <c r="E4498" s="19" t="s">
        <v>500</v>
      </c>
      <c r="F4498" s="25" t="s">
        <v>521</v>
      </c>
      <c r="G4498" s="74">
        <v>0.12</v>
      </c>
      <c r="H4498" s="75">
        <f t="shared" si="1"/>
        <v>4.48</v>
      </c>
      <c r="I4498" s="75">
        <f t="shared" si="2"/>
        <v>1.2</v>
      </c>
      <c r="J4498" s="75">
        <f t="shared" si="3"/>
        <v>3.28</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25.3</v>
      </c>
      <c r="I4499" s="75">
        <f t="shared" si="2"/>
        <v>6.6</v>
      </c>
      <c r="J4499" s="75">
        <f t="shared" si="3"/>
        <v>18.7</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6</v>
      </c>
      <c r="I4500" s="75">
        <f t="shared" si="2"/>
        <v>1.8</v>
      </c>
      <c r="J4500" s="75">
        <f t="shared" si="3"/>
        <v>4.2</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9</v>
      </c>
      <c r="I4501" s="75">
        <f t="shared" si="2"/>
        <v>2.7</v>
      </c>
      <c r="J4501" s="75">
        <f t="shared" si="3"/>
        <v>6.3</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5</v>
      </c>
      <c r="I4502" s="75">
        <f t="shared" si="2"/>
        <v>1.5</v>
      </c>
      <c r="J4502" s="75">
        <f t="shared" si="3"/>
        <v>3.5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13.44</v>
      </c>
      <c r="I4503" s="75">
        <f t="shared" si="2"/>
        <v>3.6</v>
      </c>
      <c r="J4503" s="75">
        <f t="shared" si="3"/>
        <v>9.84</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7.08</v>
      </c>
      <c r="I4504" s="75">
        <f t="shared" si="2"/>
        <v>1.8</v>
      </c>
      <c r="J4504" s="75">
        <f t="shared" si="3"/>
        <v>5.28</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9.45</v>
      </c>
      <c r="I4505" s="75">
        <f t="shared" si="2"/>
        <v>2.7</v>
      </c>
      <c r="J4505" s="75">
        <f t="shared" si="3"/>
        <v>6.75</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31.05</v>
      </c>
      <c r="I4506" s="75">
        <f t="shared" si="2"/>
        <v>8.1</v>
      </c>
      <c r="J4506" s="75">
        <f t="shared" si="3"/>
        <v>22.95</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19.95</v>
      </c>
      <c r="I4507" s="75">
        <f t="shared" si="2"/>
        <v>5.7</v>
      </c>
      <c r="J4507" s="75">
        <f t="shared" si="3"/>
        <v>14.25</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20.06</v>
      </c>
      <c r="I4508" s="75">
        <f t="shared" si="2"/>
        <v>5.1</v>
      </c>
      <c r="J4508" s="75">
        <f t="shared" si="3"/>
        <v>14.96</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19</v>
      </c>
      <c r="I4509" s="75">
        <f t="shared" si="2"/>
        <v>5.7</v>
      </c>
      <c r="J4509" s="75">
        <f t="shared" si="3"/>
        <v>13.3</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24.2</v>
      </c>
      <c r="I4510" s="75">
        <f t="shared" si="2"/>
        <v>6.6</v>
      </c>
      <c r="J4510" s="75">
        <f t="shared" si="3"/>
        <v>17.6</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7</v>
      </c>
      <c r="I4511" s="75">
        <f t="shared" si="2"/>
        <v>2.1</v>
      </c>
      <c r="J4511" s="75">
        <f t="shared" si="3"/>
        <v>4.9</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17.92</v>
      </c>
      <c r="I4512" s="75">
        <f t="shared" si="2"/>
        <v>4.8</v>
      </c>
      <c r="J4512" s="75">
        <f t="shared" si="3"/>
        <v>13.12</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6.3</v>
      </c>
      <c r="I4513" s="75">
        <f t="shared" si="2"/>
        <v>1.8</v>
      </c>
      <c r="J4513" s="75">
        <f t="shared" si="3"/>
        <v>4.5</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6.3</v>
      </c>
      <c r="I4514" s="75">
        <f t="shared" si="2"/>
        <v>1.8</v>
      </c>
      <c r="J4514" s="75">
        <f t="shared" si="3"/>
        <v>4.5</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8.96</v>
      </c>
      <c r="I4515" s="75">
        <f t="shared" si="2"/>
        <v>2.4</v>
      </c>
      <c r="J4515" s="75">
        <f t="shared" si="3"/>
        <v>6.56</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13.2</v>
      </c>
      <c r="I4516" s="75">
        <f t="shared" si="2"/>
        <v>3.6</v>
      </c>
      <c r="J4516" s="75">
        <f t="shared" si="3"/>
        <v>9.6</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9</v>
      </c>
      <c r="I4517" s="75">
        <f t="shared" si="2"/>
        <v>2.7</v>
      </c>
      <c r="J4517" s="75">
        <f t="shared" si="3"/>
        <v>6.3</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25.2</v>
      </c>
      <c r="I4518" s="75">
        <f t="shared" si="2"/>
        <v>7.2</v>
      </c>
      <c r="J4518" s="75">
        <f t="shared" si="3"/>
        <v>18</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4.8</v>
      </c>
      <c r="I4519" s="75">
        <f t="shared" si="2"/>
        <v>1.2</v>
      </c>
      <c r="J4519" s="75">
        <f t="shared" si="3"/>
        <v>3.6</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17.85</v>
      </c>
      <c r="I4520" s="75">
        <f t="shared" si="2"/>
        <v>5.1</v>
      </c>
      <c r="J4520" s="75">
        <f t="shared" si="3"/>
        <v>12.75</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6.9</v>
      </c>
      <c r="I4521" s="75">
        <f t="shared" si="2"/>
        <v>1.8</v>
      </c>
      <c r="J4521" s="75">
        <f t="shared" si="3"/>
        <v>5.1</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23.1</v>
      </c>
      <c r="I4522" s="75">
        <f t="shared" si="2"/>
        <v>6.3</v>
      </c>
      <c r="J4522" s="75">
        <f t="shared" si="3"/>
        <v>16.8</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5.75</v>
      </c>
      <c r="I4523" s="75">
        <f t="shared" si="2"/>
        <v>1.5</v>
      </c>
      <c r="J4523" s="75">
        <f t="shared" si="3"/>
        <v>4.25</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9.45</v>
      </c>
      <c r="I4524" s="75">
        <f t="shared" si="2"/>
        <v>2.7</v>
      </c>
      <c r="J4524" s="75">
        <f t="shared" si="3"/>
        <v>6.75</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17</v>
      </c>
      <c r="I4525" s="75">
        <f t="shared" si="2"/>
        <v>5.1</v>
      </c>
      <c r="J4525" s="75">
        <f t="shared" si="3"/>
        <v>11.9</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18.7</v>
      </c>
      <c r="I4526" s="75">
        <f t="shared" si="2"/>
        <v>5.1</v>
      </c>
      <c r="J4526" s="75">
        <f t="shared" si="3"/>
        <v>13.6</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23.52</v>
      </c>
      <c r="I4527" s="75">
        <f t="shared" si="2"/>
        <v>6.3</v>
      </c>
      <c r="J4527" s="75">
        <f t="shared" si="3"/>
        <v>17.22</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12</v>
      </c>
      <c r="I4528" s="75">
        <f t="shared" si="2"/>
        <v>3</v>
      </c>
      <c r="J4528" s="75">
        <f t="shared" si="3"/>
        <v>9</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28.32</v>
      </c>
      <c r="I4529" s="75">
        <f t="shared" si="2"/>
        <v>7.2</v>
      </c>
      <c r="J4529" s="75">
        <f t="shared" si="3"/>
        <v>21.12</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5.9</v>
      </c>
      <c r="I4530" s="75">
        <f t="shared" si="2"/>
        <v>1.5</v>
      </c>
      <c r="J4530" s="75">
        <f t="shared" si="3"/>
        <v>4.4</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33.6</v>
      </c>
      <c r="I4531" s="75">
        <f t="shared" si="2"/>
        <v>8.4</v>
      </c>
      <c r="J4531" s="75">
        <f t="shared" si="3"/>
        <v>25.2</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4.2</v>
      </c>
      <c r="I4532" s="75">
        <f t="shared" si="2"/>
        <v>1.2</v>
      </c>
      <c r="J4532" s="75">
        <f t="shared" si="3"/>
        <v>3</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30.68</v>
      </c>
      <c r="I4533" s="75">
        <f t="shared" si="2"/>
        <v>7.8</v>
      </c>
      <c r="J4533" s="75">
        <f t="shared" si="3"/>
        <v>22.88</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30</v>
      </c>
      <c r="I4534" s="75">
        <f t="shared" si="2"/>
        <v>7.5</v>
      </c>
      <c r="J4534" s="75">
        <f t="shared" si="3"/>
        <v>22.5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10.8</v>
      </c>
      <c r="I4535" s="75">
        <f t="shared" si="2"/>
        <v>2.7</v>
      </c>
      <c r="J4535" s="75">
        <f t="shared" si="3"/>
        <v>8.1</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14.56</v>
      </c>
      <c r="I4536" s="75">
        <f t="shared" si="2"/>
        <v>3.9</v>
      </c>
      <c r="J4536" s="75">
        <f t="shared" si="3"/>
        <v>10.66</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14</v>
      </c>
      <c r="I4537" s="75">
        <f t="shared" si="2"/>
        <v>4.2</v>
      </c>
      <c r="J4537" s="75">
        <f t="shared" si="3"/>
        <v>9.8</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13.65</v>
      </c>
      <c r="I4538" s="75">
        <f t="shared" si="2"/>
        <v>3.9</v>
      </c>
      <c r="J4538" s="75">
        <f t="shared" si="3"/>
        <v>9.75</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7.08</v>
      </c>
      <c r="I4539" s="75">
        <f t="shared" si="2"/>
        <v>1.8</v>
      </c>
      <c r="J4539" s="75">
        <f t="shared" si="3"/>
        <v>5.28</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17.25</v>
      </c>
      <c r="I4540" s="75">
        <f t="shared" si="2"/>
        <v>4.5</v>
      </c>
      <c r="J4540" s="75">
        <f t="shared" si="3"/>
        <v>12.75</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8.8</v>
      </c>
      <c r="I4541" s="75">
        <f t="shared" si="2"/>
        <v>2.4</v>
      </c>
      <c r="J4541" s="75">
        <f t="shared" si="3"/>
        <v>6.4</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11.8</v>
      </c>
      <c r="I4542" s="75">
        <f t="shared" si="2"/>
        <v>3</v>
      </c>
      <c r="J4542" s="75">
        <f t="shared" si="3"/>
        <v>8.8</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14.16</v>
      </c>
      <c r="I4543" s="75">
        <f t="shared" si="2"/>
        <v>3.6</v>
      </c>
      <c r="J4543" s="75">
        <f t="shared" si="3"/>
        <v>10.56</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20.06</v>
      </c>
      <c r="I4544" s="75">
        <f t="shared" si="2"/>
        <v>5.1</v>
      </c>
      <c r="J4544" s="75">
        <f t="shared" si="3"/>
        <v>14.96</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24.78</v>
      </c>
      <c r="I4545" s="75">
        <f t="shared" si="2"/>
        <v>6.3</v>
      </c>
      <c r="J4545" s="75">
        <f t="shared" si="3"/>
        <v>18.48</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19.04</v>
      </c>
      <c r="I4546" s="75">
        <f t="shared" si="2"/>
        <v>5.1</v>
      </c>
      <c r="J4546" s="75">
        <f t="shared" si="3"/>
        <v>13.94</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9.2</v>
      </c>
      <c r="I4547" s="75">
        <f t="shared" si="2"/>
        <v>2.4</v>
      </c>
      <c r="J4547" s="75">
        <f t="shared" si="3"/>
        <v>6.8</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21</v>
      </c>
      <c r="I4548" s="75">
        <f t="shared" si="2"/>
        <v>6.3</v>
      </c>
      <c r="J4548" s="75">
        <f t="shared" si="3"/>
        <v>14.7</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17.92</v>
      </c>
      <c r="I4549" s="75">
        <f t="shared" si="2"/>
        <v>4.8</v>
      </c>
      <c r="J4549" s="75">
        <f t="shared" si="3"/>
        <v>13.12</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8.96</v>
      </c>
      <c r="I4550" s="75">
        <f t="shared" si="2"/>
        <v>2.4</v>
      </c>
      <c r="J4550" s="75">
        <f t="shared" si="3"/>
        <v>6.56</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15.68</v>
      </c>
      <c r="I4551" s="75">
        <f t="shared" si="2"/>
        <v>4.2</v>
      </c>
      <c r="J4551" s="75">
        <f t="shared" si="3"/>
        <v>11.48</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28</v>
      </c>
      <c r="I4552" s="75">
        <f t="shared" si="2"/>
        <v>7.5</v>
      </c>
      <c r="J4552" s="75">
        <f t="shared" si="3"/>
        <v>20.5</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14.16</v>
      </c>
      <c r="I4553" s="75">
        <f t="shared" si="2"/>
        <v>3.6</v>
      </c>
      <c r="J4553" s="75">
        <f t="shared" si="3"/>
        <v>10.56</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12.98</v>
      </c>
      <c r="I4554" s="75">
        <f t="shared" si="2"/>
        <v>3.3</v>
      </c>
      <c r="J4554" s="75">
        <f t="shared" si="3"/>
        <v>9.68</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17.7</v>
      </c>
      <c r="I4555" s="75">
        <f t="shared" si="2"/>
        <v>4.5</v>
      </c>
      <c r="J4555" s="75">
        <f t="shared" si="3"/>
        <v>13.2</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15.68</v>
      </c>
      <c r="I4556" s="75">
        <f t="shared" si="2"/>
        <v>4.2</v>
      </c>
      <c r="J4556" s="75">
        <f t="shared" si="3"/>
        <v>11.48</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29.5</v>
      </c>
      <c r="I4557" s="75">
        <f t="shared" si="2"/>
        <v>7.5</v>
      </c>
      <c r="J4557" s="75">
        <f t="shared" si="3"/>
        <v>22</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24.15</v>
      </c>
      <c r="I4558" s="75">
        <f t="shared" si="2"/>
        <v>6.9</v>
      </c>
      <c r="J4558" s="75">
        <f t="shared" si="3"/>
        <v>17.25</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16.1</v>
      </c>
      <c r="I4559" s="75">
        <f t="shared" si="2"/>
        <v>4.2</v>
      </c>
      <c r="J4559" s="75">
        <f t="shared" si="3"/>
        <v>11.9</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5.5</v>
      </c>
      <c r="I4560" s="75">
        <f t="shared" si="2"/>
        <v>1.5</v>
      </c>
      <c r="J4560" s="75">
        <f t="shared" si="3"/>
        <v>4</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11</v>
      </c>
      <c r="I4561" s="75">
        <f t="shared" si="2"/>
        <v>3.3</v>
      </c>
      <c r="J4561" s="75">
        <f t="shared" si="3"/>
        <v>7.7</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19</v>
      </c>
      <c r="I4562" s="75">
        <f t="shared" si="2"/>
        <v>5.7</v>
      </c>
      <c r="J4562" s="75">
        <f t="shared" si="3"/>
        <v>13.3</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12.98</v>
      </c>
      <c r="I4563" s="75">
        <f t="shared" si="2"/>
        <v>3.3</v>
      </c>
      <c r="J4563" s="75">
        <f t="shared" si="3"/>
        <v>9.68</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30.8</v>
      </c>
      <c r="I4564" s="75">
        <f t="shared" si="2"/>
        <v>8.4</v>
      </c>
      <c r="J4564" s="75">
        <f t="shared" si="3"/>
        <v>22.4</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30.24</v>
      </c>
      <c r="I4565" s="75">
        <f t="shared" si="2"/>
        <v>8.1</v>
      </c>
      <c r="J4565" s="75">
        <f t="shared" si="3"/>
        <v>22.14</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13</v>
      </c>
      <c r="I4566" s="75">
        <f t="shared" si="2"/>
        <v>3.9</v>
      </c>
      <c r="J4566" s="75">
        <f t="shared" si="3"/>
        <v>9.1</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18.88</v>
      </c>
      <c r="I4567" s="75">
        <f t="shared" si="2"/>
        <v>4.8</v>
      </c>
      <c r="J4567" s="75">
        <f t="shared" si="3"/>
        <v>14.08</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17.92</v>
      </c>
      <c r="I4568" s="75">
        <f t="shared" si="2"/>
        <v>4.8</v>
      </c>
      <c r="J4568" s="75">
        <f t="shared" si="3"/>
        <v>13.12</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4.48</v>
      </c>
      <c r="I4569" s="75">
        <f t="shared" si="2"/>
        <v>1.2</v>
      </c>
      <c r="J4569" s="75">
        <f t="shared" si="3"/>
        <v>3.28</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19</v>
      </c>
      <c r="I4570" s="75">
        <f t="shared" si="2"/>
        <v>5.7</v>
      </c>
      <c r="J4570" s="75">
        <f t="shared" si="3"/>
        <v>13.3</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5.9</v>
      </c>
      <c r="I4571" s="75">
        <f t="shared" si="2"/>
        <v>1.5</v>
      </c>
      <c r="J4571" s="75">
        <f t="shared" si="3"/>
        <v>4.4</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13</v>
      </c>
      <c r="I4572" s="75">
        <f t="shared" si="2"/>
        <v>3.9</v>
      </c>
      <c r="J4572" s="75">
        <f t="shared" si="3"/>
        <v>9.1</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6.6</v>
      </c>
      <c r="I4573" s="75">
        <f t="shared" si="2"/>
        <v>1.8</v>
      </c>
      <c r="J4573" s="75">
        <f t="shared" si="3"/>
        <v>4.8</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14.56</v>
      </c>
      <c r="I4574" s="75">
        <f t="shared" si="2"/>
        <v>3.9</v>
      </c>
      <c r="J4574" s="75">
        <f t="shared" si="3"/>
        <v>10.66</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8.96</v>
      </c>
      <c r="I4575" s="75">
        <f t="shared" si="2"/>
        <v>2.4</v>
      </c>
      <c r="J4575" s="75">
        <f t="shared" si="3"/>
        <v>6.56</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25.2</v>
      </c>
      <c r="I4576" s="75">
        <f t="shared" si="2"/>
        <v>7.2</v>
      </c>
      <c r="J4576" s="75">
        <f t="shared" si="3"/>
        <v>18</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10.5</v>
      </c>
      <c r="I4577" s="75">
        <f t="shared" si="2"/>
        <v>3</v>
      </c>
      <c r="J4577" s="75">
        <f t="shared" si="3"/>
        <v>7.5</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13.2</v>
      </c>
      <c r="I4578" s="75">
        <f t="shared" si="2"/>
        <v>3.3</v>
      </c>
      <c r="J4578" s="75">
        <f t="shared" si="3"/>
        <v>9.9</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25.3</v>
      </c>
      <c r="I4579" s="75">
        <f t="shared" si="2"/>
        <v>6.9</v>
      </c>
      <c r="J4579" s="75">
        <f t="shared" si="3"/>
        <v>18.4</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24</v>
      </c>
      <c r="I4580" s="75">
        <f t="shared" si="2"/>
        <v>7.2</v>
      </c>
      <c r="J4580" s="75">
        <f t="shared" si="3"/>
        <v>16.8</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14.16</v>
      </c>
      <c r="I4581" s="75">
        <f t="shared" si="2"/>
        <v>3.6</v>
      </c>
      <c r="J4581" s="75">
        <f t="shared" si="3"/>
        <v>10.56</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19.2</v>
      </c>
      <c r="I4582" s="75">
        <f t="shared" si="2"/>
        <v>4.8</v>
      </c>
      <c r="J4582" s="75">
        <f t="shared" si="3"/>
        <v>14.4</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22</v>
      </c>
      <c r="I4583" s="75">
        <f t="shared" si="2"/>
        <v>6</v>
      </c>
      <c r="J4583" s="75">
        <f t="shared" si="3"/>
        <v>16</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13.2</v>
      </c>
      <c r="I4584" s="75">
        <f t="shared" si="2"/>
        <v>3.6</v>
      </c>
      <c r="J4584" s="75">
        <f t="shared" si="3"/>
        <v>9.6</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20.9</v>
      </c>
      <c r="I4585" s="75">
        <f t="shared" si="2"/>
        <v>5.7</v>
      </c>
      <c r="J4585" s="75">
        <f t="shared" si="3"/>
        <v>15.2</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11.2</v>
      </c>
      <c r="I4586" s="75">
        <f t="shared" si="2"/>
        <v>3</v>
      </c>
      <c r="J4586" s="75">
        <f t="shared" si="3"/>
        <v>8.2</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25.2</v>
      </c>
      <c r="I4587" s="75">
        <f t="shared" si="2"/>
        <v>6.3</v>
      </c>
      <c r="J4587" s="75">
        <f t="shared" si="3"/>
        <v>18.9</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8.96</v>
      </c>
      <c r="I4588" s="75">
        <f t="shared" si="2"/>
        <v>2.4</v>
      </c>
      <c r="J4588" s="75">
        <f t="shared" si="3"/>
        <v>6.56</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17.7</v>
      </c>
      <c r="I4589" s="75">
        <f t="shared" si="2"/>
        <v>4.5</v>
      </c>
      <c r="J4589" s="75">
        <f t="shared" si="3"/>
        <v>13.2</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24.78</v>
      </c>
      <c r="I4590" s="75">
        <f t="shared" si="2"/>
        <v>6.3</v>
      </c>
      <c r="J4590" s="75">
        <f t="shared" si="3"/>
        <v>18.48</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21</v>
      </c>
      <c r="I4591" s="75">
        <f t="shared" si="2"/>
        <v>6</v>
      </c>
      <c r="J4591" s="75">
        <f t="shared" si="3"/>
        <v>15</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16.8</v>
      </c>
      <c r="I4592" s="75">
        <f t="shared" si="2"/>
        <v>4.2</v>
      </c>
      <c r="J4592" s="75">
        <f t="shared" si="3"/>
        <v>12.6</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8.96</v>
      </c>
      <c r="I4593" s="75">
        <f t="shared" si="2"/>
        <v>2.4</v>
      </c>
      <c r="J4593" s="75">
        <f t="shared" si="3"/>
        <v>6.56</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12.32</v>
      </c>
      <c r="I4594" s="75">
        <f t="shared" si="2"/>
        <v>3.3</v>
      </c>
      <c r="J4594" s="75">
        <f t="shared" si="3"/>
        <v>9.02</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19</v>
      </c>
      <c r="I4595" s="75">
        <f t="shared" si="2"/>
        <v>5.7</v>
      </c>
      <c r="J4595" s="75">
        <f t="shared" si="3"/>
        <v>13.3</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21</v>
      </c>
      <c r="I4596" s="75">
        <f t="shared" si="2"/>
        <v>6.3</v>
      </c>
      <c r="J4596" s="75">
        <f t="shared" si="3"/>
        <v>14.7</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6.9</v>
      </c>
      <c r="I4597" s="75">
        <f t="shared" si="2"/>
        <v>1.8</v>
      </c>
      <c r="J4597" s="75">
        <f t="shared" si="3"/>
        <v>5.1</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11</v>
      </c>
      <c r="I4598" s="75">
        <f t="shared" si="2"/>
        <v>3.3</v>
      </c>
      <c r="J4598" s="75">
        <f t="shared" si="3"/>
        <v>7.7</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9.2</v>
      </c>
      <c r="I4599" s="75">
        <f t="shared" si="2"/>
        <v>2.4</v>
      </c>
      <c r="J4599" s="75">
        <f t="shared" si="3"/>
        <v>6.8</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23.1</v>
      </c>
      <c r="I4600" s="75">
        <f t="shared" si="2"/>
        <v>6.3</v>
      </c>
      <c r="J4600" s="75">
        <f t="shared" si="3"/>
        <v>16.8</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25.96</v>
      </c>
      <c r="I4601" s="75">
        <f t="shared" si="2"/>
        <v>6.6</v>
      </c>
      <c r="J4601" s="75">
        <f t="shared" si="3"/>
        <v>19.36</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24.64</v>
      </c>
      <c r="I4602" s="75">
        <f t="shared" si="2"/>
        <v>6.6</v>
      </c>
      <c r="J4602" s="75">
        <f t="shared" si="3"/>
        <v>18.04</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14.56</v>
      </c>
      <c r="I4603" s="75">
        <f t="shared" si="2"/>
        <v>3.9</v>
      </c>
      <c r="J4603" s="75">
        <f t="shared" si="3"/>
        <v>10.66</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30.68</v>
      </c>
      <c r="I4604" s="75">
        <f t="shared" si="2"/>
        <v>7.8</v>
      </c>
      <c r="J4604" s="75">
        <f t="shared" si="3"/>
        <v>22.88</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27.3</v>
      </c>
      <c r="I4605" s="75">
        <f t="shared" si="2"/>
        <v>7.8</v>
      </c>
      <c r="J4605" s="75">
        <f t="shared" si="3"/>
        <v>19.5</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27</v>
      </c>
      <c r="I4606" s="75">
        <f t="shared" si="2"/>
        <v>8.1</v>
      </c>
      <c r="J4606" s="75">
        <f t="shared" si="3"/>
        <v>18.9</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528</v>
      </c>
      <c r="E4607" s="19" t="s">
        <v>500</v>
      </c>
      <c r="F4607" s="25" t="s">
        <v>515</v>
      </c>
      <c r="G4607" s="74">
        <v>0.18</v>
      </c>
      <c r="H4607" s="75">
        <f t="shared" si="1"/>
        <v>4.72</v>
      </c>
      <c r="I4607" s="75">
        <f t="shared" si="2"/>
        <v>1.2</v>
      </c>
      <c r="J4607" s="75">
        <f t="shared" si="3"/>
        <v>3.52</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6.72</v>
      </c>
      <c r="I4608" s="75">
        <f t="shared" si="2"/>
        <v>1.8</v>
      </c>
      <c r="J4608" s="75">
        <f t="shared" si="3"/>
        <v>4.92</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18.88</v>
      </c>
      <c r="I4609" s="75">
        <f t="shared" si="2"/>
        <v>4.8</v>
      </c>
      <c r="J4609" s="75">
        <f t="shared" si="3"/>
        <v>14.08</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26.88</v>
      </c>
      <c r="I4610" s="75">
        <f t="shared" si="2"/>
        <v>7.2</v>
      </c>
      <c r="J4610" s="75">
        <f t="shared" si="3"/>
        <v>19.68</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24.15</v>
      </c>
      <c r="I4611" s="75">
        <f t="shared" si="2"/>
        <v>6.3</v>
      </c>
      <c r="J4611" s="75">
        <f t="shared" si="3"/>
        <v>17.85</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21</v>
      </c>
      <c r="I4612" s="75">
        <f t="shared" si="2"/>
        <v>6.3</v>
      </c>
      <c r="J4612" s="75">
        <f t="shared" si="3"/>
        <v>14.7</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7.84</v>
      </c>
      <c r="I4613" s="75">
        <f t="shared" si="2"/>
        <v>2.1</v>
      </c>
      <c r="J4613" s="75">
        <f t="shared" si="3"/>
        <v>5.74</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13.2</v>
      </c>
      <c r="I4614" s="75">
        <f t="shared" si="2"/>
        <v>3.6</v>
      </c>
      <c r="J4614" s="75">
        <f t="shared" si="3"/>
        <v>9.6</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22</v>
      </c>
      <c r="I4615" s="75">
        <f t="shared" si="2"/>
        <v>6.6</v>
      </c>
      <c r="J4615" s="75">
        <f t="shared" si="3"/>
        <v>15.4</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10.62</v>
      </c>
      <c r="I4616" s="75">
        <f t="shared" si="2"/>
        <v>2.7</v>
      </c>
      <c r="J4616" s="75">
        <f t="shared" si="3"/>
        <v>7.92</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528</v>
      </c>
      <c r="E4617" s="19" t="s">
        <v>500</v>
      </c>
      <c r="F4617" s="25" t="s">
        <v>521</v>
      </c>
      <c r="G4617" s="74">
        <v>0.1</v>
      </c>
      <c r="H4617" s="75">
        <f t="shared" si="1"/>
        <v>13.2</v>
      </c>
      <c r="I4617" s="75">
        <f t="shared" si="2"/>
        <v>3.6</v>
      </c>
      <c r="J4617" s="75">
        <f t="shared" si="3"/>
        <v>9.6</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528</v>
      </c>
      <c r="E4618" s="19" t="s">
        <v>500</v>
      </c>
      <c r="F4618" s="25" t="s">
        <v>515</v>
      </c>
      <c r="G4618" s="74">
        <v>0.12</v>
      </c>
      <c r="H4618" s="75">
        <f t="shared" si="1"/>
        <v>13.44</v>
      </c>
      <c r="I4618" s="75">
        <f t="shared" si="2"/>
        <v>3.6</v>
      </c>
      <c r="J4618" s="75">
        <f t="shared" si="3"/>
        <v>9.84</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13.2</v>
      </c>
      <c r="I4619" s="75">
        <f t="shared" si="2"/>
        <v>3.3</v>
      </c>
      <c r="J4619" s="75">
        <f t="shared" si="3"/>
        <v>9.9</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19</v>
      </c>
      <c r="I4620" s="75">
        <f t="shared" si="2"/>
        <v>5.7</v>
      </c>
      <c r="J4620" s="75">
        <f t="shared" si="3"/>
        <v>13.3</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4.4</v>
      </c>
      <c r="I4621" s="75">
        <f t="shared" si="2"/>
        <v>1.2</v>
      </c>
      <c r="J4621" s="75">
        <f t="shared" si="3"/>
        <v>3.2</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11.55</v>
      </c>
      <c r="I4622" s="75">
        <f t="shared" si="2"/>
        <v>3.3</v>
      </c>
      <c r="J4622" s="75">
        <f t="shared" si="3"/>
        <v>8.25</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7.84</v>
      </c>
      <c r="I4623" s="75">
        <f t="shared" si="2"/>
        <v>2.1</v>
      </c>
      <c r="J4623" s="75">
        <f t="shared" si="3"/>
        <v>5.74</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10.08</v>
      </c>
      <c r="I4624" s="75">
        <f t="shared" si="2"/>
        <v>2.7</v>
      </c>
      <c r="J4624" s="75">
        <f t="shared" si="3"/>
        <v>7.38</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28.32</v>
      </c>
      <c r="I4625" s="75">
        <f t="shared" si="2"/>
        <v>7.2</v>
      </c>
      <c r="J4625" s="75">
        <f t="shared" si="3"/>
        <v>21.12</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22.4</v>
      </c>
      <c r="I4626" s="75">
        <f t="shared" si="2"/>
        <v>6</v>
      </c>
      <c r="J4626" s="75">
        <f t="shared" si="3"/>
        <v>16.4</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13.65</v>
      </c>
      <c r="I4627" s="75">
        <f t="shared" si="2"/>
        <v>3.9</v>
      </c>
      <c r="J4627" s="75">
        <f t="shared" si="3"/>
        <v>9.75</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9.2</v>
      </c>
      <c r="I4628" s="75">
        <f t="shared" si="2"/>
        <v>2.4</v>
      </c>
      <c r="J4628" s="75">
        <f t="shared" si="3"/>
        <v>6.8</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24.2</v>
      </c>
      <c r="I4629" s="75">
        <f t="shared" si="2"/>
        <v>6.6</v>
      </c>
      <c r="J4629" s="75">
        <f t="shared" si="3"/>
        <v>17.6</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9.45</v>
      </c>
      <c r="I4630" s="75">
        <f t="shared" si="2"/>
        <v>2.7</v>
      </c>
      <c r="J4630" s="75">
        <f t="shared" si="3"/>
        <v>6.75</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14</v>
      </c>
      <c r="I4631" s="75">
        <f t="shared" si="2"/>
        <v>4.2</v>
      </c>
      <c r="J4631" s="75">
        <f t="shared" si="3"/>
        <v>9.8</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16.5</v>
      </c>
      <c r="I4632" s="75">
        <f t="shared" si="2"/>
        <v>4.5</v>
      </c>
      <c r="J4632" s="75">
        <f t="shared" si="3"/>
        <v>12</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28.6</v>
      </c>
      <c r="I4633" s="75">
        <f t="shared" si="2"/>
        <v>7.8</v>
      </c>
      <c r="J4633" s="75">
        <f t="shared" si="3"/>
        <v>20.8</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528</v>
      </c>
      <c r="E4634" s="19" t="s">
        <v>500</v>
      </c>
      <c r="F4634" s="25" t="s">
        <v>521</v>
      </c>
      <c r="G4634" s="74">
        <v>0.0</v>
      </c>
      <c r="H4634" s="75">
        <f t="shared" si="1"/>
        <v>17</v>
      </c>
      <c r="I4634" s="75">
        <f t="shared" si="2"/>
        <v>5.1</v>
      </c>
      <c r="J4634" s="75">
        <f t="shared" si="3"/>
        <v>11.9</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17.6</v>
      </c>
      <c r="I4635" s="75">
        <f t="shared" si="2"/>
        <v>4.8</v>
      </c>
      <c r="J4635" s="75">
        <f t="shared" si="3"/>
        <v>12.8</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5</v>
      </c>
      <c r="I4636" s="75">
        <f t="shared" si="2"/>
        <v>1.5</v>
      </c>
      <c r="J4636" s="75">
        <f t="shared" si="3"/>
        <v>3.5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18.7</v>
      </c>
      <c r="I4637" s="75">
        <f t="shared" si="2"/>
        <v>5.1</v>
      </c>
      <c r="J4637" s="75">
        <f t="shared" si="3"/>
        <v>13.6</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4</v>
      </c>
      <c r="I4638" s="75">
        <f t="shared" si="2"/>
        <v>1.2</v>
      </c>
      <c r="J4638" s="75">
        <f t="shared" si="3"/>
        <v>2.8</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26.4</v>
      </c>
      <c r="I4639" s="75">
        <f t="shared" si="2"/>
        <v>7.2</v>
      </c>
      <c r="J4639" s="75">
        <f t="shared" si="3"/>
        <v>19.2</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20</v>
      </c>
      <c r="I4640" s="75">
        <f t="shared" si="2"/>
        <v>6</v>
      </c>
      <c r="J4640" s="75">
        <f t="shared" si="3"/>
        <v>14</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528</v>
      </c>
      <c r="E4641" s="19" t="s">
        <v>500</v>
      </c>
      <c r="F4641" s="25" t="s">
        <v>521</v>
      </c>
      <c r="G4641" s="74">
        <v>0.12</v>
      </c>
      <c r="H4641" s="75">
        <f t="shared" si="1"/>
        <v>25.76</v>
      </c>
      <c r="I4641" s="75">
        <f t="shared" si="2"/>
        <v>6.9</v>
      </c>
      <c r="J4641" s="75">
        <f t="shared" si="3"/>
        <v>18.86</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10.8</v>
      </c>
      <c r="I4642" s="75">
        <f t="shared" si="2"/>
        <v>2.7</v>
      </c>
      <c r="J4642" s="75">
        <f t="shared" si="3"/>
        <v>8.1</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33.04</v>
      </c>
      <c r="I4643" s="75">
        <f t="shared" si="2"/>
        <v>8.4</v>
      </c>
      <c r="J4643" s="75">
        <f t="shared" si="3"/>
        <v>24.64</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11</v>
      </c>
      <c r="I4644" s="75">
        <f t="shared" si="2"/>
        <v>3</v>
      </c>
      <c r="J4644" s="75">
        <f t="shared" si="3"/>
        <v>8</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6.6</v>
      </c>
      <c r="I4645" s="75">
        <f t="shared" si="2"/>
        <v>1.8</v>
      </c>
      <c r="J4645" s="75">
        <f t="shared" si="3"/>
        <v>4.8</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4</v>
      </c>
      <c r="I4646" s="75">
        <f t="shared" si="2"/>
        <v>1.2</v>
      </c>
      <c r="J4646" s="75">
        <f t="shared" si="3"/>
        <v>2.8</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4.4</v>
      </c>
      <c r="I4647" s="75">
        <f t="shared" si="2"/>
        <v>1.2</v>
      </c>
      <c r="J4647" s="75">
        <f t="shared" si="3"/>
        <v>3.2</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26.45</v>
      </c>
      <c r="I4648" s="75">
        <f t="shared" si="2"/>
        <v>6.9</v>
      </c>
      <c r="J4648" s="75">
        <f t="shared" si="3"/>
        <v>19.55</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528</v>
      </c>
      <c r="E4649" s="19" t="s">
        <v>500</v>
      </c>
      <c r="F4649" s="25" t="s">
        <v>501</v>
      </c>
      <c r="G4649" s="74">
        <v>0.15</v>
      </c>
      <c r="H4649" s="75">
        <f t="shared" si="1"/>
        <v>8.05</v>
      </c>
      <c r="I4649" s="75">
        <f t="shared" si="2"/>
        <v>2.1</v>
      </c>
      <c r="J4649" s="75">
        <f t="shared" si="3"/>
        <v>5.95</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17.25</v>
      </c>
      <c r="I4650" s="75">
        <f t="shared" si="2"/>
        <v>4.5</v>
      </c>
      <c r="J4650" s="75">
        <f t="shared" si="3"/>
        <v>12.75</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25.3</v>
      </c>
      <c r="I4651" s="75">
        <f t="shared" si="2"/>
        <v>6.9</v>
      </c>
      <c r="J4651" s="75">
        <f t="shared" si="3"/>
        <v>18.4</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8.26</v>
      </c>
      <c r="I4652" s="75">
        <f t="shared" si="2"/>
        <v>2.1</v>
      </c>
      <c r="J4652" s="75">
        <f t="shared" si="3"/>
        <v>6.16</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12</v>
      </c>
      <c r="I4653" s="75">
        <f t="shared" si="2"/>
        <v>3.6</v>
      </c>
      <c r="J4653" s="75">
        <f t="shared" si="3"/>
        <v>8.4</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11.5</v>
      </c>
      <c r="I4654" s="75">
        <f t="shared" si="2"/>
        <v>3</v>
      </c>
      <c r="J4654" s="75">
        <f t="shared" si="3"/>
        <v>8.5</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32.2</v>
      </c>
      <c r="I4655" s="75">
        <f t="shared" si="2"/>
        <v>8.4</v>
      </c>
      <c r="J4655" s="75">
        <f t="shared" si="3"/>
        <v>23.8</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23</v>
      </c>
      <c r="I4656" s="75">
        <f t="shared" si="2"/>
        <v>6</v>
      </c>
      <c r="J4656" s="75">
        <f t="shared" si="3"/>
        <v>17</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4.6</v>
      </c>
      <c r="I4657" s="75">
        <f t="shared" si="2"/>
        <v>1.2</v>
      </c>
      <c r="J4657" s="75">
        <f t="shared" si="3"/>
        <v>3.4</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24.2</v>
      </c>
      <c r="I4658" s="75">
        <f t="shared" si="2"/>
        <v>6.6</v>
      </c>
      <c r="J4658" s="75">
        <f t="shared" si="3"/>
        <v>17.6</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5.9</v>
      </c>
      <c r="I4659" s="75">
        <f t="shared" si="2"/>
        <v>1.5</v>
      </c>
      <c r="J4659" s="75">
        <f t="shared" si="3"/>
        <v>4.4</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7.7</v>
      </c>
      <c r="I4660" s="75">
        <f t="shared" si="2"/>
        <v>2.1</v>
      </c>
      <c r="J4660" s="75">
        <f t="shared" si="3"/>
        <v>5.6</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28.35</v>
      </c>
      <c r="I4661" s="75">
        <f t="shared" si="2"/>
        <v>8.1</v>
      </c>
      <c r="J4661" s="75">
        <f t="shared" si="3"/>
        <v>20.25</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19.95</v>
      </c>
      <c r="I4662" s="75">
        <f t="shared" si="2"/>
        <v>5.7</v>
      </c>
      <c r="J4662" s="75">
        <f t="shared" si="3"/>
        <v>14.25</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19.55</v>
      </c>
      <c r="I4663" s="75">
        <f t="shared" si="2"/>
        <v>5.1</v>
      </c>
      <c r="J4663" s="75">
        <f t="shared" si="3"/>
        <v>14.45</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20.9</v>
      </c>
      <c r="I4664" s="75">
        <f t="shared" si="2"/>
        <v>5.7</v>
      </c>
      <c r="J4664" s="75">
        <f t="shared" si="3"/>
        <v>15.2</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9.2</v>
      </c>
      <c r="I4665" s="75">
        <f t="shared" si="2"/>
        <v>2.4</v>
      </c>
      <c r="J4665" s="75">
        <f t="shared" si="3"/>
        <v>6.8</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24.2</v>
      </c>
      <c r="I4666" s="75">
        <f t="shared" si="2"/>
        <v>6.6</v>
      </c>
      <c r="J4666" s="75">
        <f t="shared" si="3"/>
        <v>17.6</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16.5</v>
      </c>
      <c r="I4667" s="75">
        <f t="shared" si="2"/>
        <v>4.5</v>
      </c>
      <c r="J4667" s="75">
        <f t="shared" si="3"/>
        <v>12</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33.6</v>
      </c>
      <c r="I4668" s="75">
        <f t="shared" si="2"/>
        <v>8.4</v>
      </c>
      <c r="J4668" s="75">
        <f t="shared" si="3"/>
        <v>25.2</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14.4</v>
      </c>
      <c r="I4669" s="75">
        <f t="shared" si="2"/>
        <v>3.6</v>
      </c>
      <c r="J4669" s="75">
        <f t="shared" si="3"/>
        <v>10.8</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28</v>
      </c>
      <c r="I4670" s="75">
        <f t="shared" si="2"/>
        <v>8.4</v>
      </c>
      <c r="J4670" s="75">
        <f t="shared" si="3"/>
        <v>19.6</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24.78</v>
      </c>
      <c r="I4671" s="75">
        <f t="shared" si="2"/>
        <v>6.3</v>
      </c>
      <c r="J4671" s="75">
        <f t="shared" si="3"/>
        <v>18.48</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16.1</v>
      </c>
      <c r="I4672" s="75">
        <f t="shared" si="2"/>
        <v>4.2</v>
      </c>
      <c r="J4672" s="75">
        <f t="shared" si="3"/>
        <v>11.9</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14.3</v>
      </c>
      <c r="I4673" s="75">
        <f t="shared" si="2"/>
        <v>3.9</v>
      </c>
      <c r="J4673" s="75">
        <f t="shared" si="3"/>
        <v>10.4</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22</v>
      </c>
      <c r="I4674" s="75">
        <f t="shared" si="2"/>
        <v>6</v>
      </c>
      <c r="J4674" s="75">
        <f t="shared" si="3"/>
        <v>16</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4.2</v>
      </c>
      <c r="I4675" s="75">
        <f t="shared" si="2"/>
        <v>1.2</v>
      </c>
      <c r="J4675" s="75">
        <f t="shared" si="3"/>
        <v>3</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4.8</v>
      </c>
      <c r="I4676" s="75">
        <f t="shared" si="2"/>
        <v>1.2</v>
      </c>
      <c r="J4676" s="75">
        <f t="shared" si="3"/>
        <v>3.6</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21.24</v>
      </c>
      <c r="I4677" s="75">
        <f t="shared" si="2"/>
        <v>5.4</v>
      </c>
      <c r="J4677" s="75">
        <f t="shared" si="3"/>
        <v>15.84</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8.8</v>
      </c>
      <c r="I4678" s="75">
        <f t="shared" si="2"/>
        <v>2.4</v>
      </c>
      <c r="J4678" s="75">
        <f t="shared" si="3"/>
        <v>6.4</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20.7</v>
      </c>
      <c r="I4679" s="75">
        <f t="shared" si="2"/>
        <v>5.4</v>
      </c>
      <c r="J4679" s="75">
        <f t="shared" si="3"/>
        <v>15.3</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6</v>
      </c>
      <c r="I4680" s="75">
        <f t="shared" si="2"/>
        <v>1.5</v>
      </c>
      <c r="J4680" s="75">
        <f t="shared" si="3"/>
        <v>4.5</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4.2</v>
      </c>
      <c r="I4681" s="75">
        <f t="shared" si="2"/>
        <v>1.2</v>
      </c>
      <c r="J4681" s="75">
        <f t="shared" si="3"/>
        <v>3</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15.34</v>
      </c>
      <c r="I4682" s="75">
        <f t="shared" si="2"/>
        <v>3.9</v>
      </c>
      <c r="J4682" s="75">
        <f t="shared" si="3"/>
        <v>11.44</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22.05</v>
      </c>
      <c r="I4683" s="75">
        <f t="shared" si="2"/>
        <v>6.3</v>
      </c>
      <c r="J4683" s="75">
        <f t="shared" si="3"/>
        <v>15.75</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13.8</v>
      </c>
      <c r="I4684" s="75">
        <f t="shared" si="2"/>
        <v>3.6</v>
      </c>
      <c r="J4684" s="75">
        <f t="shared" si="3"/>
        <v>10.2</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17.6</v>
      </c>
      <c r="I4685" s="75">
        <f t="shared" si="2"/>
        <v>4.8</v>
      </c>
      <c r="J4685" s="75">
        <f t="shared" si="3"/>
        <v>12.8</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20.7</v>
      </c>
      <c r="I4686" s="75">
        <f t="shared" si="2"/>
        <v>5.4</v>
      </c>
      <c r="J4686" s="75">
        <f t="shared" si="3"/>
        <v>15.3</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33.6</v>
      </c>
      <c r="I4687" s="75">
        <f t="shared" si="2"/>
        <v>8.4</v>
      </c>
      <c r="J4687" s="75">
        <f t="shared" si="3"/>
        <v>25.2</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528</v>
      </c>
      <c r="E4688" s="19" t="s">
        <v>500</v>
      </c>
      <c r="F4688" s="25" t="s">
        <v>518</v>
      </c>
      <c r="G4688" s="74">
        <v>0.15</v>
      </c>
      <c r="H4688" s="75">
        <f t="shared" si="1"/>
        <v>10.35</v>
      </c>
      <c r="I4688" s="75">
        <f t="shared" si="2"/>
        <v>2.7</v>
      </c>
      <c r="J4688" s="75">
        <f t="shared" si="3"/>
        <v>7.65</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8.26</v>
      </c>
      <c r="I4689" s="75">
        <f t="shared" si="2"/>
        <v>2.1</v>
      </c>
      <c r="J4689" s="75">
        <f t="shared" si="3"/>
        <v>6.16</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8.8</v>
      </c>
      <c r="I4690" s="75">
        <f t="shared" si="2"/>
        <v>2.4</v>
      </c>
      <c r="J4690" s="75">
        <f t="shared" si="3"/>
        <v>6.4</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18</v>
      </c>
      <c r="I4691" s="75">
        <f t="shared" si="2"/>
        <v>4.5</v>
      </c>
      <c r="J4691" s="75">
        <f t="shared" si="3"/>
        <v>13.5</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9.6</v>
      </c>
      <c r="I4692" s="75">
        <f t="shared" si="2"/>
        <v>2.4</v>
      </c>
      <c r="J4692" s="75">
        <f t="shared" si="3"/>
        <v>7.2</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12.1</v>
      </c>
      <c r="I4693" s="75">
        <f t="shared" si="2"/>
        <v>3.3</v>
      </c>
      <c r="J4693" s="75">
        <f t="shared" si="3"/>
        <v>8.8</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27.6</v>
      </c>
      <c r="I4694" s="75">
        <f t="shared" si="2"/>
        <v>7.2</v>
      </c>
      <c r="J4694" s="75">
        <f t="shared" si="3"/>
        <v>20.4</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31.36</v>
      </c>
      <c r="I4695" s="75">
        <f t="shared" si="2"/>
        <v>8.4</v>
      </c>
      <c r="J4695" s="75">
        <f t="shared" si="3"/>
        <v>22.96</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8</v>
      </c>
      <c r="I4696" s="75">
        <f t="shared" si="2"/>
        <v>2.4</v>
      </c>
      <c r="J4696" s="75">
        <f t="shared" si="3"/>
        <v>5.6</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19.95</v>
      </c>
      <c r="I4697" s="75">
        <f t="shared" si="2"/>
        <v>5.7</v>
      </c>
      <c r="J4697" s="75">
        <f t="shared" si="3"/>
        <v>14.25</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7.7</v>
      </c>
      <c r="I4698" s="75">
        <f t="shared" si="2"/>
        <v>2.1</v>
      </c>
      <c r="J4698" s="75">
        <f t="shared" si="3"/>
        <v>5.6</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528</v>
      </c>
      <c r="E4699" s="19" t="s">
        <v>500</v>
      </c>
      <c r="F4699" s="25" t="s">
        <v>518</v>
      </c>
      <c r="G4699" s="74">
        <v>0.18</v>
      </c>
      <c r="H4699" s="75">
        <f t="shared" si="1"/>
        <v>9.44</v>
      </c>
      <c r="I4699" s="75">
        <f t="shared" si="2"/>
        <v>2.4</v>
      </c>
      <c r="J4699" s="75">
        <f t="shared" si="3"/>
        <v>7.04</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20.9</v>
      </c>
      <c r="I4700" s="75">
        <f t="shared" si="2"/>
        <v>5.7</v>
      </c>
      <c r="J4700" s="75">
        <f t="shared" si="3"/>
        <v>15.2</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28.75</v>
      </c>
      <c r="I4701" s="75">
        <f t="shared" si="2"/>
        <v>7.5</v>
      </c>
      <c r="J4701" s="75">
        <f t="shared" si="3"/>
        <v>21.25</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6</v>
      </c>
      <c r="I4702" s="75">
        <f t="shared" si="2"/>
        <v>1.8</v>
      </c>
      <c r="J4702" s="75">
        <f t="shared" si="3"/>
        <v>4.2</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20</v>
      </c>
      <c r="I4703" s="75">
        <f t="shared" si="2"/>
        <v>6</v>
      </c>
      <c r="J4703" s="75">
        <f t="shared" si="3"/>
        <v>14</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12</v>
      </c>
      <c r="I4704" s="75">
        <f t="shared" si="2"/>
        <v>3.6</v>
      </c>
      <c r="J4704" s="75">
        <f t="shared" si="3"/>
        <v>8.4</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17.85</v>
      </c>
      <c r="I4705" s="75">
        <f t="shared" si="2"/>
        <v>5.1</v>
      </c>
      <c r="J4705" s="75">
        <f t="shared" si="3"/>
        <v>12.75</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22.8</v>
      </c>
      <c r="I4706" s="75">
        <f t="shared" si="2"/>
        <v>5.7</v>
      </c>
      <c r="J4706" s="75">
        <f t="shared" si="3"/>
        <v>17.1</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20.7</v>
      </c>
      <c r="I4707" s="75">
        <f t="shared" si="2"/>
        <v>5.4</v>
      </c>
      <c r="J4707" s="75">
        <f t="shared" si="3"/>
        <v>15.3</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528</v>
      </c>
      <c r="E4708" s="19" t="s">
        <v>500</v>
      </c>
      <c r="F4708" s="25" t="s">
        <v>501</v>
      </c>
      <c r="G4708" s="74">
        <v>0.15</v>
      </c>
      <c r="H4708" s="75">
        <f t="shared" si="1"/>
        <v>8.05</v>
      </c>
      <c r="I4708" s="75">
        <f t="shared" si="2"/>
        <v>2.1</v>
      </c>
      <c r="J4708" s="75">
        <f t="shared" si="3"/>
        <v>5.95</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31.86</v>
      </c>
      <c r="I4709" s="75">
        <f t="shared" si="2"/>
        <v>8.1</v>
      </c>
      <c r="J4709" s="75">
        <f t="shared" si="3"/>
        <v>23.76</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11.2</v>
      </c>
      <c r="I4710" s="75">
        <f t="shared" si="2"/>
        <v>3</v>
      </c>
      <c r="J4710" s="75">
        <f t="shared" si="3"/>
        <v>8.2</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21.85</v>
      </c>
      <c r="I4711" s="75">
        <f t="shared" si="2"/>
        <v>5.7</v>
      </c>
      <c r="J4711" s="75">
        <f t="shared" si="3"/>
        <v>16.15</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13.2</v>
      </c>
      <c r="I4712" s="75">
        <f t="shared" si="2"/>
        <v>3.3</v>
      </c>
      <c r="J4712" s="75">
        <f t="shared" si="3"/>
        <v>9.9</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528</v>
      </c>
      <c r="E4713" s="19" t="s">
        <v>500</v>
      </c>
      <c r="F4713" s="25" t="s">
        <v>501</v>
      </c>
      <c r="G4713" s="74">
        <v>0.12</v>
      </c>
      <c r="H4713" s="75">
        <f t="shared" si="1"/>
        <v>8.96</v>
      </c>
      <c r="I4713" s="75">
        <f t="shared" si="2"/>
        <v>2.4</v>
      </c>
      <c r="J4713" s="75">
        <f t="shared" si="3"/>
        <v>6.56</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24.15</v>
      </c>
      <c r="I4714" s="75">
        <f t="shared" si="2"/>
        <v>6.3</v>
      </c>
      <c r="J4714" s="75">
        <f t="shared" si="3"/>
        <v>17.85</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16.8</v>
      </c>
      <c r="I4715" s="75">
        <f t="shared" si="2"/>
        <v>4.2</v>
      </c>
      <c r="J4715" s="75">
        <f t="shared" si="3"/>
        <v>12.6</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17.92</v>
      </c>
      <c r="I4716" s="75">
        <f t="shared" si="2"/>
        <v>4.8</v>
      </c>
      <c r="J4716" s="75">
        <f t="shared" si="3"/>
        <v>13.12</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21.24</v>
      </c>
      <c r="I4717" s="75">
        <f t="shared" si="2"/>
        <v>5.4</v>
      </c>
      <c r="J4717" s="75">
        <f t="shared" si="3"/>
        <v>15.84</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26.88</v>
      </c>
      <c r="I4718" s="75">
        <f t="shared" si="2"/>
        <v>7.2</v>
      </c>
      <c r="J4718" s="75">
        <f t="shared" si="3"/>
        <v>19.68</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27.3</v>
      </c>
      <c r="I4719" s="75">
        <f t="shared" si="2"/>
        <v>7.8</v>
      </c>
      <c r="J4719" s="75">
        <f t="shared" si="3"/>
        <v>19.5</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19.2</v>
      </c>
      <c r="I4720" s="75">
        <f t="shared" si="2"/>
        <v>4.8</v>
      </c>
      <c r="J4720" s="75">
        <f t="shared" si="3"/>
        <v>14.4</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19.2</v>
      </c>
      <c r="I4721" s="75">
        <f t="shared" si="2"/>
        <v>4.8</v>
      </c>
      <c r="J4721" s="75">
        <f t="shared" si="3"/>
        <v>14.4</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18.7</v>
      </c>
      <c r="I4722" s="75">
        <f t="shared" si="2"/>
        <v>5.1</v>
      </c>
      <c r="J4722" s="75">
        <f t="shared" si="3"/>
        <v>13.6</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23</v>
      </c>
      <c r="I4723" s="75">
        <f t="shared" si="2"/>
        <v>6</v>
      </c>
      <c r="J4723" s="75">
        <f t="shared" si="3"/>
        <v>17</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17.85</v>
      </c>
      <c r="I4724" s="75">
        <f t="shared" si="2"/>
        <v>5.1</v>
      </c>
      <c r="J4724" s="75">
        <f t="shared" si="3"/>
        <v>12.75</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24.78</v>
      </c>
      <c r="I4725" s="75">
        <f t="shared" si="2"/>
        <v>6.3</v>
      </c>
      <c r="J4725" s="75">
        <f t="shared" si="3"/>
        <v>18.48</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19.8</v>
      </c>
      <c r="I4726" s="75">
        <f t="shared" si="2"/>
        <v>5.4</v>
      </c>
      <c r="J4726" s="75">
        <f t="shared" si="3"/>
        <v>14.4</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11.2</v>
      </c>
      <c r="I4727" s="75">
        <f t="shared" si="2"/>
        <v>3</v>
      </c>
      <c r="J4727" s="75">
        <f t="shared" si="3"/>
        <v>8.2</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27</v>
      </c>
      <c r="I4728" s="75">
        <f t="shared" si="2"/>
        <v>8.1</v>
      </c>
      <c r="J4728" s="75">
        <f t="shared" si="3"/>
        <v>18.9</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28</v>
      </c>
      <c r="I4729" s="75">
        <f t="shared" si="2"/>
        <v>8.4</v>
      </c>
      <c r="J4729" s="75">
        <f t="shared" si="3"/>
        <v>19.6</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12</v>
      </c>
      <c r="I4730" s="75">
        <f t="shared" si="2"/>
        <v>3.6</v>
      </c>
      <c r="J4730" s="75">
        <f t="shared" si="3"/>
        <v>8.4</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11</v>
      </c>
      <c r="I4731" s="75">
        <f t="shared" si="2"/>
        <v>3</v>
      </c>
      <c r="J4731" s="75">
        <f t="shared" si="3"/>
        <v>8</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21</v>
      </c>
      <c r="I4732" s="75">
        <f t="shared" si="2"/>
        <v>6.3</v>
      </c>
      <c r="J4732" s="75">
        <f t="shared" si="3"/>
        <v>14.7</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6.6</v>
      </c>
      <c r="I4733" s="75">
        <f t="shared" si="2"/>
        <v>1.8</v>
      </c>
      <c r="J4733" s="75">
        <f t="shared" si="3"/>
        <v>4.8</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6.72</v>
      </c>
      <c r="I4734" s="75">
        <f t="shared" si="2"/>
        <v>1.8</v>
      </c>
      <c r="J4734" s="75">
        <f t="shared" si="3"/>
        <v>4.92</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24.15</v>
      </c>
      <c r="I4735" s="75">
        <f t="shared" si="2"/>
        <v>6.3</v>
      </c>
      <c r="J4735" s="75">
        <f t="shared" si="3"/>
        <v>17.85</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6</v>
      </c>
      <c r="I4736" s="75">
        <f t="shared" si="2"/>
        <v>1.5</v>
      </c>
      <c r="J4736" s="75">
        <f t="shared" si="3"/>
        <v>4.5</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17.6</v>
      </c>
      <c r="I4737" s="75">
        <f t="shared" si="2"/>
        <v>4.8</v>
      </c>
      <c r="J4737" s="75">
        <f t="shared" si="3"/>
        <v>12.8</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9.45</v>
      </c>
      <c r="I4738" s="75">
        <f t="shared" si="2"/>
        <v>2.7</v>
      </c>
      <c r="J4738" s="75">
        <f t="shared" si="3"/>
        <v>6.75</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14.16</v>
      </c>
      <c r="I4739" s="75">
        <f t="shared" si="2"/>
        <v>3.6</v>
      </c>
      <c r="J4739" s="75">
        <f t="shared" si="3"/>
        <v>10.56</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27.14</v>
      </c>
      <c r="I4740" s="75">
        <f t="shared" si="2"/>
        <v>6.9</v>
      </c>
      <c r="J4740" s="75">
        <f t="shared" si="3"/>
        <v>20.24</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20.16</v>
      </c>
      <c r="I4741" s="75">
        <f t="shared" si="2"/>
        <v>5.4</v>
      </c>
      <c r="J4741" s="75">
        <f t="shared" si="3"/>
        <v>14.76</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30.68</v>
      </c>
      <c r="I4742" s="75">
        <f t="shared" si="2"/>
        <v>7.8</v>
      </c>
      <c r="J4742" s="75">
        <f t="shared" si="3"/>
        <v>22.88</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16.8</v>
      </c>
      <c r="I4743" s="75">
        <f t="shared" si="2"/>
        <v>4.5</v>
      </c>
      <c r="J4743" s="75">
        <f t="shared" si="3"/>
        <v>12.3</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7.2</v>
      </c>
      <c r="I4744" s="75">
        <f t="shared" si="2"/>
        <v>1.8</v>
      </c>
      <c r="J4744" s="75">
        <f t="shared" si="3"/>
        <v>5.4</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23.1</v>
      </c>
      <c r="I4745" s="75">
        <f t="shared" si="2"/>
        <v>6.6</v>
      </c>
      <c r="J4745" s="75">
        <f t="shared" si="3"/>
        <v>16.5</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24</v>
      </c>
      <c r="I4746" s="75">
        <f t="shared" si="2"/>
        <v>7.2</v>
      </c>
      <c r="J4746" s="75">
        <f t="shared" si="3"/>
        <v>16.8</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17.7</v>
      </c>
      <c r="I4747" s="75">
        <f t="shared" si="2"/>
        <v>4.5</v>
      </c>
      <c r="J4747" s="75">
        <f t="shared" si="3"/>
        <v>13.2</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4.8</v>
      </c>
      <c r="I4748" s="75">
        <f t="shared" si="2"/>
        <v>1.2</v>
      </c>
      <c r="J4748" s="75">
        <f t="shared" si="3"/>
        <v>3.6</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15.34</v>
      </c>
      <c r="I4749" s="75">
        <f t="shared" si="2"/>
        <v>3.9</v>
      </c>
      <c r="J4749" s="75">
        <f t="shared" si="3"/>
        <v>11.44</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15.68</v>
      </c>
      <c r="I4750" s="75">
        <f t="shared" si="2"/>
        <v>4.2</v>
      </c>
      <c r="J4750" s="75">
        <f t="shared" si="3"/>
        <v>11.48</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8.4</v>
      </c>
      <c r="I4751" s="75">
        <f t="shared" si="2"/>
        <v>2.4</v>
      </c>
      <c r="J4751" s="75">
        <f t="shared" si="3"/>
        <v>6</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24</v>
      </c>
      <c r="I4752" s="75">
        <f t="shared" si="2"/>
        <v>6</v>
      </c>
      <c r="J4752" s="75">
        <f t="shared" si="3"/>
        <v>18</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528</v>
      </c>
      <c r="E4753" s="19" t="s">
        <v>500</v>
      </c>
      <c r="F4753" s="25" t="s">
        <v>521</v>
      </c>
      <c r="G4753" s="74">
        <v>0.05</v>
      </c>
      <c r="H4753" s="75">
        <f t="shared" si="1"/>
        <v>12.6</v>
      </c>
      <c r="I4753" s="75">
        <f t="shared" si="2"/>
        <v>3.6</v>
      </c>
      <c r="J4753" s="75">
        <f t="shared" si="3"/>
        <v>9</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21.28</v>
      </c>
      <c r="I4754" s="75">
        <f t="shared" si="2"/>
        <v>5.7</v>
      </c>
      <c r="J4754" s="75">
        <f t="shared" si="3"/>
        <v>15.58</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6</v>
      </c>
      <c r="I4755" s="75">
        <f t="shared" si="2"/>
        <v>1.8</v>
      </c>
      <c r="J4755" s="75">
        <f t="shared" si="3"/>
        <v>4.2</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8.4</v>
      </c>
      <c r="I4756" s="75">
        <f t="shared" si="2"/>
        <v>2.4</v>
      </c>
      <c r="J4756" s="75">
        <f t="shared" si="3"/>
        <v>6</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22</v>
      </c>
      <c r="I4757" s="75">
        <f t="shared" si="2"/>
        <v>6</v>
      </c>
      <c r="J4757" s="75">
        <f t="shared" si="3"/>
        <v>16</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528</v>
      </c>
      <c r="E4758" s="19" t="s">
        <v>500</v>
      </c>
      <c r="F4758" s="25" t="s">
        <v>501</v>
      </c>
      <c r="G4758" s="74">
        <v>0.2</v>
      </c>
      <c r="H4758" s="75">
        <f t="shared" si="1"/>
        <v>20.4</v>
      </c>
      <c r="I4758" s="75">
        <f t="shared" si="2"/>
        <v>5.1</v>
      </c>
      <c r="J4758" s="75">
        <f t="shared" si="3"/>
        <v>15.3</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24.15</v>
      </c>
      <c r="I4759" s="75">
        <f t="shared" si="2"/>
        <v>6.3</v>
      </c>
      <c r="J4759" s="75">
        <f t="shared" si="3"/>
        <v>17.85</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31.2</v>
      </c>
      <c r="I4760" s="75">
        <f t="shared" si="2"/>
        <v>7.8</v>
      </c>
      <c r="J4760" s="75">
        <f t="shared" si="3"/>
        <v>23.4</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8.96</v>
      </c>
      <c r="I4761" s="75">
        <f t="shared" si="2"/>
        <v>2.4</v>
      </c>
      <c r="J4761" s="75">
        <f t="shared" si="3"/>
        <v>6.56</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12.32</v>
      </c>
      <c r="I4762" s="75">
        <f t="shared" si="2"/>
        <v>3.3</v>
      </c>
      <c r="J4762" s="75">
        <f t="shared" si="3"/>
        <v>9.02</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26.4</v>
      </c>
      <c r="I4763" s="75">
        <f t="shared" si="2"/>
        <v>6.6</v>
      </c>
      <c r="J4763" s="75">
        <f t="shared" si="3"/>
        <v>19.8</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32.2</v>
      </c>
      <c r="I4764" s="75">
        <f t="shared" si="2"/>
        <v>8.4</v>
      </c>
      <c r="J4764" s="75">
        <f t="shared" si="3"/>
        <v>23.8</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528</v>
      </c>
      <c r="E4765" s="19" t="s">
        <v>500</v>
      </c>
      <c r="F4765" s="25" t="s">
        <v>501</v>
      </c>
      <c r="G4765" s="74">
        <v>0.18</v>
      </c>
      <c r="H4765" s="75">
        <f t="shared" si="1"/>
        <v>33.04</v>
      </c>
      <c r="I4765" s="75">
        <f t="shared" si="2"/>
        <v>8.4</v>
      </c>
      <c r="J4765" s="75">
        <f t="shared" si="3"/>
        <v>24.64</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8.8</v>
      </c>
      <c r="I4766" s="75">
        <f t="shared" si="2"/>
        <v>2.4</v>
      </c>
      <c r="J4766" s="75">
        <f t="shared" si="3"/>
        <v>6.4</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29.12</v>
      </c>
      <c r="I4767" s="75">
        <f t="shared" si="2"/>
        <v>7.8</v>
      </c>
      <c r="J4767" s="75">
        <f t="shared" si="3"/>
        <v>21.32</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27.6</v>
      </c>
      <c r="I4768" s="75">
        <f t="shared" si="2"/>
        <v>7.2</v>
      </c>
      <c r="J4768" s="75">
        <f t="shared" si="3"/>
        <v>20.4</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28.32</v>
      </c>
      <c r="I4769" s="75">
        <f t="shared" si="2"/>
        <v>7.2</v>
      </c>
      <c r="J4769" s="75">
        <f t="shared" si="3"/>
        <v>21.12</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30.68</v>
      </c>
      <c r="I4770" s="75">
        <f t="shared" si="2"/>
        <v>7.8</v>
      </c>
      <c r="J4770" s="75">
        <f t="shared" si="3"/>
        <v>22.88</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18.7</v>
      </c>
      <c r="I4771" s="75">
        <f t="shared" si="2"/>
        <v>5.1</v>
      </c>
      <c r="J4771" s="75">
        <f t="shared" si="3"/>
        <v>13.6</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21.85</v>
      </c>
      <c r="I4772" s="75">
        <f t="shared" si="2"/>
        <v>5.7</v>
      </c>
      <c r="J4772" s="75">
        <f t="shared" si="3"/>
        <v>16.15</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7.2</v>
      </c>
      <c r="I4773" s="75">
        <f t="shared" si="2"/>
        <v>1.8</v>
      </c>
      <c r="J4773" s="75">
        <f t="shared" si="3"/>
        <v>5.4</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26.25</v>
      </c>
      <c r="I4774" s="75">
        <f t="shared" si="2"/>
        <v>7.5</v>
      </c>
      <c r="J4774" s="75">
        <f t="shared" si="3"/>
        <v>18.75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17</v>
      </c>
      <c r="I4775" s="75">
        <f t="shared" si="2"/>
        <v>5.1</v>
      </c>
      <c r="J4775" s="75">
        <f t="shared" si="3"/>
        <v>11.9</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19.8</v>
      </c>
      <c r="I4776" s="75">
        <f t="shared" si="2"/>
        <v>5.4</v>
      </c>
      <c r="J4776" s="75">
        <f t="shared" si="3"/>
        <v>14.4</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7</v>
      </c>
      <c r="I4777" s="75">
        <f t="shared" si="2"/>
        <v>2.1</v>
      </c>
      <c r="J4777" s="75">
        <f t="shared" si="3"/>
        <v>4.9</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21</v>
      </c>
      <c r="I4778" s="75">
        <f t="shared" si="2"/>
        <v>6</v>
      </c>
      <c r="J4778" s="75">
        <f t="shared" si="3"/>
        <v>15</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31.86</v>
      </c>
      <c r="I4779" s="75">
        <f t="shared" si="2"/>
        <v>8.1</v>
      </c>
      <c r="J4779" s="75">
        <f t="shared" si="3"/>
        <v>23.76</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20</v>
      </c>
      <c r="I4780" s="75">
        <f t="shared" si="2"/>
        <v>6</v>
      </c>
      <c r="J4780" s="75">
        <f t="shared" si="3"/>
        <v>14</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17</v>
      </c>
      <c r="I4781" s="75">
        <f t="shared" si="2"/>
        <v>5.1</v>
      </c>
      <c r="J4781" s="75">
        <f t="shared" si="3"/>
        <v>11.9</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528</v>
      </c>
      <c r="E4782" s="19" t="s">
        <v>500</v>
      </c>
      <c r="F4782" s="25" t="s">
        <v>515</v>
      </c>
      <c r="G4782" s="74">
        <v>0.15</v>
      </c>
      <c r="H4782" s="75">
        <f t="shared" si="1"/>
        <v>9.2</v>
      </c>
      <c r="I4782" s="75">
        <f t="shared" si="2"/>
        <v>2.4</v>
      </c>
      <c r="J4782" s="75">
        <f t="shared" si="3"/>
        <v>6.8</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27.6</v>
      </c>
      <c r="I4783" s="75">
        <f t="shared" si="2"/>
        <v>6.9</v>
      </c>
      <c r="J4783" s="75">
        <f t="shared" si="3"/>
        <v>20.7</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28.32</v>
      </c>
      <c r="I4784" s="75">
        <f t="shared" si="2"/>
        <v>7.2</v>
      </c>
      <c r="J4784" s="75">
        <f t="shared" si="3"/>
        <v>21.12</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17</v>
      </c>
      <c r="I4785" s="75">
        <f t="shared" si="2"/>
        <v>5.1</v>
      </c>
      <c r="J4785" s="75">
        <f t="shared" si="3"/>
        <v>11.9</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10.62</v>
      </c>
      <c r="I4786" s="75">
        <f t="shared" si="2"/>
        <v>2.7</v>
      </c>
      <c r="J4786" s="75">
        <f t="shared" si="3"/>
        <v>7.92</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27.14</v>
      </c>
      <c r="I4787" s="75">
        <f t="shared" si="2"/>
        <v>6.9</v>
      </c>
      <c r="J4787" s="75">
        <f t="shared" si="3"/>
        <v>20.24</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24</v>
      </c>
      <c r="I4788" s="75">
        <f t="shared" si="2"/>
        <v>7.2</v>
      </c>
      <c r="J4788" s="75">
        <f t="shared" si="3"/>
        <v>16.8</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9.6</v>
      </c>
      <c r="I4789" s="75">
        <f t="shared" si="2"/>
        <v>2.4</v>
      </c>
      <c r="J4789" s="75">
        <f t="shared" si="3"/>
        <v>7.2</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13.2</v>
      </c>
      <c r="I4790" s="75">
        <f t="shared" si="2"/>
        <v>3.6</v>
      </c>
      <c r="J4790" s="75">
        <f t="shared" si="3"/>
        <v>9.6</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33.6</v>
      </c>
      <c r="I4791" s="75">
        <f t="shared" si="2"/>
        <v>8.4</v>
      </c>
      <c r="J4791" s="75">
        <f t="shared" si="3"/>
        <v>25.2</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6.72</v>
      </c>
      <c r="I4792" s="75">
        <f t="shared" si="2"/>
        <v>1.8</v>
      </c>
      <c r="J4792" s="75">
        <f t="shared" si="3"/>
        <v>4.92</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8.05</v>
      </c>
      <c r="I4793" s="75">
        <f t="shared" si="2"/>
        <v>2.1</v>
      </c>
      <c r="J4793" s="75">
        <f t="shared" si="3"/>
        <v>5.95</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23.52</v>
      </c>
      <c r="I4794" s="75">
        <f t="shared" si="2"/>
        <v>6.3</v>
      </c>
      <c r="J4794" s="75">
        <f t="shared" si="3"/>
        <v>17.22</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9.45</v>
      </c>
      <c r="I4795" s="75">
        <f t="shared" si="2"/>
        <v>2.7</v>
      </c>
      <c r="J4795" s="75">
        <f t="shared" si="3"/>
        <v>6.75</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24.78</v>
      </c>
      <c r="I4796" s="75">
        <f t="shared" si="2"/>
        <v>6.3</v>
      </c>
      <c r="J4796" s="75">
        <f t="shared" si="3"/>
        <v>18.48</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31.05</v>
      </c>
      <c r="I4797" s="75">
        <f t="shared" si="2"/>
        <v>8.1</v>
      </c>
      <c r="J4797" s="75">
        <f t="shared" si="3"/>
        <v>22.95</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7.35</v>
      </c>
      <c r="I4798" s="75">
        <f t="shared" si="2"/>
        <v>2.1</v>
      </c>
      <c r="J4798" s="75">
        <f t="shared" si="3"/>
        <v>5.25</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7.35</v>
      </c>
      <c r="I4799" s="75">
        <f t="shared" si="2"/>
        <v>2.1</v>
      </c>
      <c r="J4799" s="75">
        <f t="shared" si="3"/>
        <v>5.25</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21.6</v>
      </c>
      <c r="I4800" s="75">
        <f t="shared" si="2"/>
        <v>5.4</v>
      </c>
      <c r="J4800" s="75">
        <f t="shared" si="3"/>
        <v>16.2</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5.75</v>
      </c>
      <c r="I4801" s="75">
        <f t="shared" si="2"/>
        <v>1.5</v>
      </c>
      <c r="J4801" s="75">
        <f t="shared" si="3"/>
        <v>4.25</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6</v>
      </c>
      <c r="I4802" s="75">
        <f t="shared" si="2"/>
        <v>1.8</v>
      </c>
      <c r="J4802" s="75">
        <f t="shared" si="3"/>
        <v>4.2</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26.4</v>
      </c>
      <c r="I4803" s="75">
        <f t="shared" si="2"/>
        <v>7.2</v>
      </c>
      <c r="J4803" s="75">
        <f t="shared" si="3"/>
        <v>19.2</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24</v>
      </c>
      <c r="I4804" s="75">
        <f t="shared" si="2"/>
        <v>6</v>
      </c>
      <c r="J4804" s="75">
        <f t="shared" si="3"/>
        <v>18</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28.32</v>
      </c>
      <c r="I4805" s="75">
        <f t="shared" si="2"/>
        <v>7.2</v>
      </c>
      <c r="J4805" s="75">
        <f t="shared" si="3"/>
        <v>21.12</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25.76</v>
      </c>
      <c r="I4806" s="75">
        <f t="shared" si="2"/>
        <v>6.9</v>
      </c>
      <c r="J4806" s="75">
        <f t="shared" si="3"/>
        <v>18.86</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528</v>
      </c>
      <c r="E4807" s="19" t="s">
        <v>500</v>
      </c>
      <c r="F4807" s="25" t="s">
        <v>501</v>
      </c>
      <c r="G4807" s="74">
        <v>0.05</v>
      </c>
      <c r="H4807" s="75">
        <f t="shared" si="1"/>
        <v>25.2</v>
      </c>
      <c r="I4807" s="75">
        <f t="shared" si="2"/>
        <v>7.2</v>
      </c>
      <c r="J4807" s="75">
        <f t="shared" si="3"/>
        <v>18</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28.8</v>
      </c>
      <c r="I4808" s="75">
        <f t="shared" si="2"/>
        <v>7.2</v>
      </c>
      <c r="J4808" s="75">
        <f t="shared" si="3"/>
        <v>21.6</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12.6</v>
      </c>
      <c r="I4809" s="75">
        <f t="shared" si="2"/>
        <v>3.6</v>
      </c>
      <c r="J4809" s="75">
        <f t="shared" si="3"/>
        <v>9</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5.5</v>
      </c>
      <c r="I4810" s="75">
        <f t="shared" si="2"/>
        <v>1.5</v>
      </c>
      <c r="J4810" s="75">
        <f t="shared" si="3"/>
        <v>4</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9</v>
      </c>
      <c r="I4811" s="75">
        <f t="shared" si="2"/>
        <v>2.7</v>
      </c>
      <c r="J4811" s="75">
        <f t="shared" si="3"/>
        <v>6.3</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8.8</v>
      </c>
      <c r="I4812" s="75">
        <f t="shared" si="2"/>
        <v>2.4</v>
      </c>
      <c r="J4812" s="75">
        <f t="shared" si="3"/>
        <v>6.4</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24</v>
      </c>
      <c r="I4813" s="75">
        <f t="shared" si="2"/>
        <v>7.2</v>
      </c>
      <c r="J4813" s="75">
        <f t="shared" si="3"/>
        <v>16.8</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5.75</v>
      </c>
      <c r="I4814" s="75">
        <f t="shared" si="2"/>
        <v>1.5</v>
      </c>
      <c r="J4814" s="75">
        <f t="shared" si="3"/>
        <v>4.25</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15.6</v>
      </c>
      <c r="I4815" s="75">
        <f t="shared" si="2"/>
        <v>3.9</v>
      </c>
      <c r="J4815" s="75">
        <f t="shared" si="3"/>
        <v>11.7</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28</v>
      </c>
      <c r="I4816" s="75">
        <f t="shared" si="2"/>
        <v>7.5</v>
      </c>
      <c r="J4816" s="75">
        <f t="shared" si="3"/>
        <v>20.5</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29.4</v>
      </c>
      <c r="I4817" s="75">
        <f t="shared" si="2"/>
        <v>8.4</v>
      </c>
      <c r="J4817" s="75">
        <f t="shared" si="3"/>
        <v>21</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528</v>
      </c>
      <c r="E4818" s="19" t="s">
        <v>500</v>
      </c>
      <c r="F4818" s="25" t="s">
        <v>501</v>
      </c>
      <c r="G4818" s="74">
        <v>0.18</v>
      </c>
      <c r="H4818" s="75">
        <f t="shared" si="1"/>
        <v>10.62</v>
      </c>
      <c r="I4818" s="75">
        <f t="shared" si="2"/>
        <v>2.7</v>
      </c>
      <c r="J4818" s="75">
        <f t="shared" si="3"/>
        <v>7.92</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29.9</v>
      </c>
      <c r="I4819" s="75">
        <f t="shared" si="2"/>
        <v>7.8</v>
      </c>
      <c r="J4819" s="75">
        <f t="shared" si="3"/>
        <v>22.1</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11.55</v>
      </c>
      <c r="I4820" s="75">
        <f t="shared" si="2"/>
        <v>3.3</v>
      </c>
      <c r="J4820" s="75">
        <f t="shared" si="3"/>
        <v>8.25</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8.4</v>
      </c>
      <c r="I4821" s="75">
        <f t="shared" si="2"/>
        <v>2.4</v>
      </c>
      <c r="J4821" s="75">
        <f t="shared" si="3"/>
        <v>6</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18.7</v>
      </c>
      <c r="I4822" s="75">
        <f t="shared" si="2"/>
        <v>5.1</v>
      </c>
      <c r="J4822" s="75">
        <f t="shared" si="3"/>
        <v>13.6</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8</v>
      </c>
      <c r="I4823" s="75">
        <f t="shared" si="2"/>
        <v>2.4</v>
      </c>
      <c r="J4823" s="75">
        <f t="shared" si="3"/>
        <v>5.6</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528</v>
      </c>
      <c r="E4824" s="19" t="s">
        <v>500</v>
      </c>
      <c r="F4824" s="25" t="s">
        <v>515</v>
      </c>
      <c r="G4824" s="74">
        <v>0.12</v>
      </c>
      <c r="H4824" s="75">
        <f t="shared" si="1"/>
        <v>28</v>
      </c>
      <c r="I4824" s="75">
        <f t="shared" si="2"/>
        <v>7.5</v>
      </c>
      <c r="J4824" s="75">
        <f t="shared" si="3"/>
        <v>20.5</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26</v>
      </c>
      <c r="I4825" s="75">
        <f t="shared" si="2"/>
        <v>7.8</v>
      </c>
      <c r="J4825" s="75">
        <f t="shared" si="3"/>
        <v>18.2</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28.8</v>
      </c>
      <c r="I4826" s="75">
        <f t="shared" si="2"/>
        <v>7.2</v>
      </c>
      <c r="J4826" s="75">
        <f t="shared" si="3"/>
        <v>21.6</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11.5</v>
      </c>
      <c r="I4827" s="75">
        <f t="shared" si="2"/>
        <v>3</v>
      </c>
      <c r="J4827" s="75">
        <f t="shared" si="3"/>
        <v>8.5</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18</v>
      </c>
      <c r="I4828" s="75">
        <f t="shared" si="2"/>
        <v>4.5</v>
      </c>
      <c r="J4828" s="75">
        <f t="shared" si="3"/>
        <v>13.5</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29.7</v>
      </c>
      <c r="I4829" s="75">
        <f t="shared" si="2"/>
        <v>8.1</v>
      </c>
      <c r="J4829" s="75">
        <f t="shared" si="3"/>
        <v>21.6</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4.72</v>
      </c>
      <c r="I4830" s="75">
        <f t="shared" si="2"/>
        <v>1.2</v>
      </c>
      <c r="J4830" s="75">
        <f t="shared" si="3"/>
        <v>3.52</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24.15</v>
      </c>
      <c r="I4831" s="75">
        <f t="shared" si="2"/>
        <v>6.9</v>
      </c>
      <c r="J4831" s="75">
        <f t="shared" si="3"/>
        <v>17.25</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16.5</v>
      </c>
      <c r="I4832" s="75">
        <f t="shared" si="2"/>
        <v>4.5</v>
      </c>
      <c r="J4832" s="75">
        <f t="shared" si="3"/>
        <v>12</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19.2</v>
      </c>
      <c r="I4833" s="75">
        <f t="shared" si="2"/>
        <v>4.8</v>
      </c>
      <c r="J4833" s="75">
        <f t="shared" si="3"/>
        <v>14.4</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23</v>
      </c>
      <c r="I4834" s="75">
        <f t="shared" si="2"/>
        <v>6</v>
      </c>
      <c r="J4834" s="75">
        <f t="shared" si="3"/>
        <v>17</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19.95</v>
      </c>
      <c r="I4835" s="75">
        <f t="shared" si="2"/>
        <v>5.7</v>
      </c>
      <c r="J4835" s="75">
        <f t="shared" si="3"/>
        <v>14.25</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17.25</v>
      </c>
      <c r="I4836" s="75">
        <f t="shared" si="2"/>
        <v>4.5</v>
      </c>
      <c r="J4836" s="75">
        <f t="shared" si="3"/>
        <v>12.75</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25.96</v>
      </c>
      <c r="I4837" s="75">
        <f t="shared" si="2"/>
        <v>6.6</v>
      </c>
      <c r="J4837" s="75">
        <f t="shared" si="3"/>
        <v>19.36</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23</v>
      </c>
      <c r="I4838" s="75">
        <f t="shared" si="2"/>
        <v>6.9</v>
      </c>
      <c r="J4838" s="75">
        <f t="shared" si="3"/>
        <v>16.1</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12.65</v>
      </c>
      <c r="I4839" s="75">
        <f t="shared" si="2"/>
        <v>3.3</v>
      </c>
      <c r="J4839" s="75">
        <f t="shared" si="3"/>
        <v>9.35</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21.85</v>
      </c>
      <c r="I4840" s="75">
        <f t="shared" si="2"/>
        <v>5.7</v>
      </c>
      <c r="J4840" s="75">
        <f t="shared" si="3"/>
        <v>16.15</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22</v>
      </c>
      <c r="I4841" s="75">
        <f t="shared" si="2"/>
        <v>6</v>
      </c>
      <c r="J4841" s="75">
        <f t="shared" si="3"/>
        <v>16</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24</v>
      </c>
      <c r="I4842" s="75">
        <f t="shared" si="2"/>
        <v>7.2</v>
      </c>
      <c r="J4842" s="75">
        <f t="shared" si="3"/>
        <v>16.8</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6.72</v>
      </c>
      <c r="I4843" s="75">
        <f t="shared" si="2"/>
        <v>1.8</v>
      </c>
      <c r="J4843" s="75">
        <f t="shared" si="3"/>
        <v>4.92</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528</v>
      </c>
      <c r="E4844" s="19" t="s">
        <v>500</v>
      </c>
      <c r="F4844" s="25" t="s">
        <v>501</v>
      </c>
      <c r="G4844" s="74">
        <v>0.18</v>
      </c>
      <c r="H4844" s="75">
        <f t="shared" si="1"/>
        <v>8.26</v>
      </c>
      <c r="I4844" s="75">
        <f t="shared" si="2"/>
        <v>2.1</v>
      </c>
      <c r="J4844" s="75">
        <f t="shared" si="3"/>
        <v>6.16</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23.52</v>
      </c>
      <c r="I4845" s="75">
        <f t="shared" si="2"/>
        <v>6.3</v>
      </c>
      <c r="J4845" s="75">
        <f t="shared" si="3"/>
        <v>17.22</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14.7</v>
      </c>
      <c r="I4846" s="75">
        <f t="shared" si="2"/>
        <v>4.2</v>
      </c>
      <c r="J4846" s="75">
        <f t="shared" si="3"/>
        <v>10.5</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24.15</v>
      </c>
      <c r="I4847" s="75">
        <f t="shared" si="2"/>
        <v>6.9</v>
      </c>
      <c r="J4847" s="75">
        <f t="shared" si="3"/>
        <v>17.25</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19.8</v>
      </c>
      <c r="I4848" s="75">
        <f t="shared" si="2"/>
        <v>5.4</v>
      </c>
      <c r="J4848" s="75">
        <f t="shared" si="3"/>
        <v>14.4</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31.36</v>
      </c>
      <c r="I4849" s="75">
        <f t="shared" si="2"/>
        <v>8.4</v>
      </c>
      <c r="J4849" s="75">
        <f t="shared" si="3"/>
        <v>22.96</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24</v>
      </c>
      <c r="I4850" s="75">
        <f t="shared" si="2"/>
        <v>6</v>
      </c>
      <c r="J4850" s="75">
        <f t="shared" si="3"/>
        <v>18</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20.7</v>
      </c>
      <c r="I4851" s="75">
        <f t="shared" si="2"/>
        <v>5.4</v>
      </c>
      <c r="J4851" s="75">
        <f t="shared" si="3"/>
        <v>15.3</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16.5</v>
      </c>
      <c r="I4852" s="75">
        <f t="shared" si="2"/>
        <v>4.5</v>
      </c>
      <c r="J4852" s="75">
        <f t="shared" si="3"/>
        <v>12</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19.55</v>
      </c>
      <c r="I4853" s="75">
        <f t="shared" si="2"/>
        <v>5.1</v>
      </c>
      <c r="J4853" s="75">
        <f t="shared" si="3"/>
        <v>14.45</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5</v>
      </c>
      <c r="I4854" s="75">
        <f t="shared" si="2"/>
        <v>1.5</v>
      </c>
      <c r="J4854" s="75">
        <f t="shared" si="3"/>
        <v>3.5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33.04</v>
      </c>
      <c r="I4855" s="75">
        <f t="shared" si="2"/>
        <v>8.4</v>
      </c>
      <c r="J4855" s="75">
        <f t="shared" si="3"/>
        <v>24.64</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32.4</v>
      </c>
      <c r="I4856" s="75">
        <f t="shared" si="2"/>
        <v>8.1</v>
      </c>
      <c r="J4856" s="75">
        <f t="shared" si="3"/>
        <v>24.3</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528</v>
      </c>
      <c r="E4857" s="19" t="s">
        <v>500</v>
      </c>
      <c r="F4857" s="25" t="s">
        <v>521</v>
      </c>
      <c r="G4857" s="74">
        <v>0.15</v>
      </c>
      <c r="H4857" s="75">
        <f t="shared" si="1"/>
        <v>23</v>
      </c>
      <c r="I4857" s="75">
        <f t="shared" si="2"/>
        <v>6</v>
      </c>
      <c r="J4857" s="75">
        <f t="shared" si="3"/>
        <v>17</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20.4</v>
      </c>
      <c r="I4858" s="75">
        <f t="shared" si="2"/>
        <v>5.1</v>
      </c>
      <c r="J4858" s="75">
        <f t="shared" si="3"/>
        <v>15.3</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26.25</v>
      </c>
      <c r="I4859" s="75">
        <f t="shared" si="2"/>
        <v>7.5</v>
      </c>
      <c r="J4859" s="75">
        <f t="shared" si="3"/>
        <v>18.75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5.5</v>
      </c>
      <c r="I4860" s="75">
        <f t="shared" si="2"/>
        <v>1.5</v>
      </c>
      <c r="J4860" s="75">
        <f t="shared" si="3"/>
        <v>4</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23</v>
      </c>
      <c r="I4861" s="75">
        <f t="shared" si="2"/>
        <v>6</v>
      </c>
      <c r="J4861" s="75">
        <f t="shared" si="3"/>
        <v>17</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528</v>
      </c>
      <c r="E4862" s="19" t="s">
        <v>500</v>
      </c>
      <c r="F4862" s="25" t="s">
        <v>518</v>
      </c>
      <c r="G4862" s="74">
        <v>0.0</v>
      </c>
      <c r="H4862" s="75">
        <f t="shared" si="1"/>
        <v>17</v>
      </c>
      <c r="I4862" s="75">
        <f t="shared" si="2"/>
        <v>5.1</v>
      </c>
      <c r="J4862" s="75">
        <f t="shared" si="3"/>
        <v>11.9</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24</v>
      </c>
      <c r="I4863" s="75">
        <f t="shared" si="2"/>
        <v>6</v>
      </c>
      <c r="J4863" s="75">
        <f t="shared" si="3"/>
        <v>18</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14.7</v>
      </c>
      <c r="I4864" s="75">
        <f t="shared" si="2"/>
        <v>4.2</v>
      </c>
      <c r="J4864" s="75">
        <f t="shared" si="3"/>
        <v>10.5</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17.7</v>
      </c>
      <c r="I4865" s="75">
        <f t="shared" si="2"/>
        <v>4.5</v>
      </c>
      <c r="J4865" s="75">
        <f t="shared" si="3"/>
        <v>13.2</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24.15</v>
      </c>
      <c r="I4866" s="75">
        <f t="shared" si="2"/>
        <v>6.9</v>
      </c>
      <c r="J4866" s="75">
        <f t="shared" si="3"/>
        <v>17.25</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12</v>
      </c>
      <c r="I4867" s="75">
        <f t="shared" si="2"/>
        <v>3.6</v>
      </c>
      <c r="J4867" s="75">
        <f t="shared" si="3"/>
        <v>8.4</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8.4</v>
      </c>
      <c r="I4868" s="75">
        <f t="shared" si="2"/>
        <v>2.1</v>
      </c>
      <c r="J4868" s="75">
        <f t="shared" si="3"/>
        <v>6.3</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8.4</v>
      </c>
      <c r="I4869" s="75">
        <f t="shared" si="2"/>
        <v>2.1</v>
      </c>
      <c r="J4869" s="75">
        <f t="shared" si="3"/>
        <v>6.3</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21.6</v>
      </c>
      <c r="I4870" s="75">
        <f t="shared" si="2"/>
        <v>5.4</v>
      </c>
      <c r="J4870" s="75">
        <f t="shared" si="3"/>
        <v>16.2</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30</v>
      </c>
      <c r="I4871" s="75">
        <f t="shared" si="2"/>
        <v>7.5</v>
      </c>
      <c r="J4871" s="75">
        <f t="shared" si="3"/>
        <v>22.5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14.95</v>
      </c>
      <c r="I4872" s="75">
        <f t="shared" si="2"/>
        <v>3.9</v>
      </c>
      <c r="J4872" s="75">
        <f t="shared" si="3"/>
        <v>11.05</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18.88</v>
      </c>
      <c r="I4873" s="75">
        <f t="shared" si="2"/>
        <v>4.8</v>
      </c>
      <c r="J4873" s="75">
        <f t="shared" si="3"/>
        <v>14.08</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28.6</v>
      </c>
      <c r="I4874" s="75">
        <f t="shared" si="2"/>
        <v>7.8</v>
      </c>
      <c r="J4874" s="75">
        <f t="shared" si="3"/>
        <v>20.8</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30.8</v>
      </c>
      <c r="I4875" s="75">
        <f t="shared" si="2"/>
        <v>8.4</v>
      </c>
      <c r="J4875" s="75">
        <f t="shared" si="3"/>
        <v>22.4</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11.8</v>
      </c>
      <c r="I4876" s="75">
        <f t="shared" si="2"/>
        <v>3</v>
      </c>
      <c r="J4876" s="75">
        <f t="shared" si="3"/>
        <v>8.8</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9.6</v>
      </c>
      <c r="I4877" s="75">
        <f t="shared" si="2"/>
        <v>2.4</v>
      </c>
      <c r="J4877" s="75">
        <f t="shared" si="3"/>
        <v>7.2</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11.8</v>
      </c>
      <c r="I4878" s="75">
        <f t="shared" si="2"/>
        <v>3</v>
      </c>
      <c r="J4878" s="75">
        <f t="shared" si="3"/>
        <v>8.8</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17.7</v>
      </c>
      <c r="I4879" s="75">
        <f t="shared" si="2"/>
        <v>4.5</v>
      </c>
      <c r="J4879" s="75">
        <f t="shared" si="3"/>
        <v>13.2</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28.32</v>
      </c>
      <c r="I4880" s="75">
        <f t="shared" si="2"/>
        <v>7.2</v>
      </c>
      <c r="J4880" s="75">
        <f t="shared" si="3"/>
        <v>21.12</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29.4</v>
      </c>
      <c r="I4881" s="75">
        <f t="shared" si="2"/>
        <v>8.4</v>
      </c>
      <c r="J4881" s="75">
        <f t="shared" si="3"/>
        <v>21</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528</v>
      </c>
      <c r="E4882" s="19" t="s">
        <v>500</v>
      </c>
      <c r="F4882" s="25" t="s">
        <v>518</v>
      </c>
      <c r="G4882" s="74">
        <v>0.12</v>
      </c>
      <c r="H4882" s="75">
        <f t="shared" si="1"/>
        <v>15.68</v>
      </c>
      <c r="I4882" s="75">
        <f t="shared" si="2"/>
        <v>4.2</v>
      </c>
      <c r="J4882" s="75">
        <f t="shared" si="3"/>
        <v>11.48</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33.6</v>
      </c>
      <c r="I4883" s="75">
        <f t="shared" si="2"/>
        <v>8.4</v>
      </c>
      <c r="J4883" s="75">
        <f t="shared" si="3"/>
        <v>25.2</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4.4</v>
      </c>
      <c r="I4884" s="75">
        <f t="shared" si="2"/>
        <v>1.2</v>
      </c>
      <c r="J4884" s="75">
        <f t="shared" si="3"/>
        <v>3.2</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33.6</v>
      </c>
      <c r="I4885" s="75">
        <f t="shared" si="2"/>
        <v>8.4</v>
      </c>
      <c r="J4885" s="75">
        <f t="shared" si="3"/>
        <v>25.2</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30.8</v>
      </c>
      <c r="I4886" s="75">
        <f t="shared" si="2"/>
        <v>8.4</v>
      </c>
      <c r="J4886" s="75">
        <f t="shared" si="3"/>
        <v>22.4</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4</v>
      </c>
      <c r="I4887" s="75">
        <f t="shared" si="2"/>
        <v>1.2</v>
      </c>
      <c r="J4887" s="75">
        <f t="shared" si="3"/>
        <v>2.8</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8</v>
      </c>
      <c r="I4888" s="75">
        <f t="shared" si="2"/>
        <v>2.4</v>
      </c>
      <c r="J4888" s="75">
        <f t="shared" si="3"/>
        <v>5.6</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19.95</v>
      </c>
      <c r="I4889" s="75">
        <f t="shared" si="2"/>
        <v>5.7</v>
      </c>
      <c r="J4889" s="75">
        <f t="shared" si="3"/>
        <v>14.25</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24.78</v>
      </c>
      <c r="I4890" s="75">
        <f t="shared" si="2"/>
        <v>6.3</v>
      </c>
      <c r="J4890" s="75">
        <f t="shared" si="3"/>
        <v>18.48</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18</v>
      </c>
      <c r="I4891" s="75">
        <f t="shared" si="2"/>
        <v>5.4</v>
      </c>
      <c r="J4891" s="75">
        <f t="shared" si="3"/>
        <v>12.6</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31.86</v>
      </c>
      <c r="I4892" s="75">
        <f t="shared" si="2"/>
        <v>8.1</v>
      </c>
      <c r="J4892" s="75">
        <f t="shared" si="3"/>
        <v>23.76</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31.86</v>
      </c>
      <c r="I4893" s="75">
        <f t="shared" si="2"/>
        <v>8.1</v>
      </c>
      <c r="J4893" s="75">
        <f t="shared" si="3"/>
        <v>23.76</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10.5</v>
      </c>
      <c r="I4894" s="75">
        <f t="shared" si="2"/>
        <v>3</v>
      </c>
      <c r="J4894" s="75">
        <f t="shared" si="3"/>
        <v>7.5</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16.8</v>
      </c>
      <c r="I4895" s="75">
        <f t="shared" si="2"/>
        <v>4.2</v>
      </c>
      <c r="J4895" s="75">
        <f t="shared" si="3"/>
        <v>12.6</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5.25</v>
      </c>
      <c r="I4896" s="75">
        <f t="shared" si="2"/>
        <v>1.5</v>
      </c>
      <c r="J4896" s="75">
        <f t="shared" si="3"/>
        <v>3.75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13.8</v>
      </c>
      <c r="I4897" s="75">
        <f t="shared" si="2"/>
        <v>3.6</v>
      </c>
      <c r="J4897" s="75">
        <f t="shared" si="3"/>
        <v>10.2</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5.9</v>
      </c>
      <c r="I4898" s="75">
        <f t="shared" si="2"/>
        <v>1.5</v>
      </c>
      <c r="J4898" s="75">
        <f t="shared" si="3"/>
        <v>4.4</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8.4</v>
      </c>
      <c r="I4899" s="75">
        <f t="shared" si="2"/>
        <v>2.4</v>
      </c>
      <c r="J4899" s="75">
        <f t="shared" si="3"/>
        <v>6</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8</v>
      </c>
      <c r="I4900" s="75">
        <f t="shared" si="2"/>
        <v>2.4</v>
      </c>
      <c r="J4900" s="75">
        <f t="shared" si="3"/>
        <v>5.6</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10.62</v>
      </c>
      <c r="I4901" s="75">
        <f t="shared" si="2"/>
        <v>2.7</v>
      </c>
      <c r="J4901" s="75">
        <f t="shared" si="3"/>
        <v>7.92</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25.2</v>
      </c>
      <c r="I4902" s="75">
        <f t="shared" si="2"/>
        <v>6.3</v>
      </c>
      <c r="J4902" s="75">
        <f t="shared" si="3"/>
        <v>18.9</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12.6</v>
      </c>
      <c r="I4903" s="75">
        <f t="shared" si="2"/>
        <v>3.6</v>
      </c>
      <c r="J4903" s="75">
        <f t="shared" si="3"/>
        <v>9</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16.52</v>
      </c>
      <c r="I4904" s="75">
        <f t="shared" si="2"/>
        <v>4.2</v>
      </c>
      <c r="J4904" s="75">
        <f t="shared" si="3"/>
        <v>12.32</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22.05</v>
      </c>
      <c r="I4905" s="75">
        <f t="shared" si="2"/>
        <v>6.3</v>
      </c>
      <c r="J4905" s="75">
        <f t="shared" si="3"/>
        <v>15.75</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25.3</v>
      </c>
      <c r="I4906" s="75">
        <f t="shared" si="2"/>
        <v>6.6</v>
      </c>
      <c r="J4906" s="75">
        <f t="shared" si="3"/>
        <v>18.7</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10.35</v>
      </c>
      <c r="I4907" s="75">
        <f t="shared" si="2"/>
        <v>2.7</v>
      </c>
      <c r="J4907" s="75">
        <f t="shared" si="3"/>
        <v>7.65</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15.4</v>
      </c>
      <c r="I4908" s="75">
        <f t="shared" si="2"/>
        <v>4.2</v>
      </c>
      <c r="J4908" s="75">
        <f t="shared" si="3"/>
        <v>11.2</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27.5</v>
      </c>
      <c r="I4909" s="75">
        <f t="shared" si="2"/>
        <v>7.5</v>
      </c>
      <c r="J4909" s="75">
        <f t="shared" si="3"/>
        <v>20</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23.6</v>
      </c>
      <c r="I4910" s="75">
        <f t="shared" si="2"/>
        <v>6</v>
      </c>
      <c r="J4910" s="75">
        <f t="shared" si="3"/>
        <v>17.6</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20.7</v>
      </c>
      <c r="I4911" s="75">
        <f t="shared" si="2"/>
        <v>5.4</v>
      </c>
      <c r="J4911" s="75">
        <f t="shared" si="3"/>
        <v>15.3</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32.2</v>
      </c>
      <c r="I4912" s="75">
        <f t="shared" si="2"/>
        <v>8.4</v>
      </c>
      <c r="J4912" s="75">
        <f t="shared" si="3"/>
        <v>23.8</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22</v>
      </c>
      <c r="I4913" s="75">
        <f t="shared" si="2"/>
        <v>6</v>
      </c>
      <c r="J4913" s="75">
        <f t="shared" si="3"/>
        <v>16</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24.64</v>
      </c>
      <c r="I4914" s="75">
        <f t="shared" si="2"/>
        <v>6.6</v>
      </c>
      <c r="J4914" s="75">
        <f t="shared" si="3"/>
        <v>18.04</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18.9</v>
      </c>
      <c r="I4915" s="75">
        <f t="shared" si="2"/>
        <v>5.4</v>
      </c>
      <c r="J4915" s="75">
        <f t="shared" si="3"/>
        <v>13.5</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21</v>
      </c>
      <c r="I4916" s="75">
        <f t="shared" si="2"/>
        <v>6</v>
      </c>
      <c r="J4916" s="75">
        <f t="shared" si="3"/>
        <v>15</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25.96</v>
      </c>
      <c r="I4917" s="75">
        <f t="shared" si="2"/>
        <v>6.6</v>
      </c>
      <c r="J4917" s="75">
        <f t="shared" si="3"/>
        <v>19.36</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7.84</v>
      </c>
      <c r="I4918" s="75">
        <f t="shared" si="2"/>
        <v>2.1</v>
      </c>
      <c r="J4918" s="75">
        <f t="shared" si="3"/>
        <v>5.74</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23.6</v>
      </c>
      <c r="I4919" s="75">
        <f t="shared" si="2"/>
        <v>6</v>
      </c>
      <c r="J4919" s="75">
        <f t="shared" si="3"/>
        <v>17.6</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17.85</v>
      </c>
      <c r="I4920" s="75">
        <f t="shared" si="2"/>
        <v>5.1</v>
      </c>
      <c r="J4920" s="75">
        <f t="shared" si="3"/>
        <v>12.75</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20.7</v>
      </c>
      <c r="I4921" s="75">
        <f t="shared" si="2"/>
        <v>5.4</v>
      </c>
      <c r="J4921" s="75">
        <f t="shared" si="3"/>
        <v>15.3</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17</v>
      </c>
      <c r="I4922" s="75">
        <f t="shared" si="2"/>
        <v>5.1</v>
      </c>
      <c r="J4922" s="75">
        <f t="shared" si="3"/>
        <v>11.9</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14</v>
      </c>
      <c r="I4923" s="75">
        <f t="shared" si="2"/>
        <v>4.2</v>
      </c>
      <c r="J4923" s="75">
        <f t="shared" si="3"/>
        <v>9.8</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15.4</v>
      </c>
      <c r="I4924" s="75">
        <f t="shared" si="2"/>
        <v>4.2</v>
      </c>
      <c r="J4924" s="75">
        <f t="shared" si="3"/>
        <v>11.2</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16.8</v>
      </c>
      <c r="I4925" s="75">
        <f t="shared" si="2"/>
        <v>4.5</v>
      </c>
      <c r="J4925" s="75">
        <f t="shared" si="3"/>
        <v>12.3</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20</v>
      </c>
      <c r="I4926" s="75">
        <f t="shared" si="2"/>
        <v>6</v>
      </c>
      <c r="J4926" s="75">
        <f t="shared" si="3"/>
        <v>14</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31.05</v>
      </c>
      <c r="I4927" s="75">
        <f t="shared" si="2"/>
        <v>8.1</v>
      </c>
      <c r="J4927" s="75">
        <f t="shared" si="3"/>
        <v>22.95</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26</v>
      </c>
      <c r="I4928" s="75">
        <f t="shared" si="2"/>
        <v>7.8</v>
      </c>
      <c r="J4928" s="75">
        <f t="shared" si="3"/>
        <v>18.2</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19.04</v>
      </c>
      <c r="I4929" s="75">
        <f t="shared" si="2"/>
        <v>5.1</v>
      </c>
      <c r="J4929" s="75">
        <f t="shared" si="3"/>
        <v>13.94</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28.35</v>
      </c>
      <c r="I4930" s="75">
        <f t="shared" si="2"/>
        <v>8.1</v>
      </c>
      <c r="J4930" s="75">
        <f t="shared" si="3"/>
        <v>20.25</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4.4</v>
      </c>
      <c r="I4931" s="75">
        <f t="shared" si="2"/>
        <v>1.2</v>
      </c>
      <c r="J4931" s="75">
        <f t="shared" si="3"/>
        <v>3.2</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7.08</v>
      </c>
      <c r="I4932" s="75">
        <f t="shared" si="2"/>
        <v>1.8</v>
      </c>
      <c r="J4932" s="75">
        <f t="shared" si="3"/>
        <v>5.28</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16.1</v>
      </c>
      <c r="I4933" s="75">
        <f t="shared" si="2"/>
        <v>4.2</v>
      </c>
      <c r="J4933" s="75">
        <f t="shared" si="3"/>
        <v>11.9</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29.4</v>
      </c>
      <c r="I4934" s="75">
        <f t="shared" si="2"/>
        <v>8.4</v>
      </c>
      <c r="J4934" s="75">
        <f t="shared" si="3"/>
        <v>21</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4</v>
      </c>
      <c r="I4935" s="75">
        <f t="shared" si="2"/>
        <v>1.2</v>
      </c>
      <c r="J4935" s="75">
        <f t="shared" si="3"/>
        <v>2.8</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16.1</v>
      </c>
      <c r="I4936" s="75">
        <f t="shared" si="2"/>
        <v>4.2</v>
      </c>
      <c r="J4936" s="75">
        <f t="shared" si="3"/>
        <v>11.9</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25.96</v>
      </c>
      <c r="I4937" s="75">
        <f t="shared" si="2"/>
        <v>6.6</v>
      </c>
      <c r="J4937" s="75">
        <f t="shared" si="3"/>
        <v>19.36</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28</v>
      </c>
      <c r="I4938" s="75">
        <f t="shared" si="2"/>
        <v>8.4</v>
      </c>
      <c r="J4938" s="75">
        <f t="shared" si="3"/>
        <v>19.6</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4.48</v>
      </c>
      <c r="I4939" s="75">
        <f t="shared" si="2"/>
        <v>1.2</v>
      </c>
      <c r="J4939" s="75">
        <f t="shared" si="3"/>
        <v>3.28</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25.3</v>
      </c>
      <c r="I4940" s="75">
        <f t="shared" si="2"/>
        <v>6.6</v>
      </c>
      <c r="J4940" s="75">
        <f t="shared" si="3"/>
        <v>18.7</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10.62</v>
      </c>
      <c r="I4941" s="75">
        <f t="shared" si="2"/>
        <v>2.7</v>
      </c>
      <c r="J4941" s="75">
        <f t="shared" si="3"/>
        <v>7.92</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28</v>
      </c>
      <c r="I4942" s="75">
        <f t="shared" si="2"/>
        <v>7.5</v>
      </c>
      <c r="J4942" s="75">
        <f t="shared" si="3"/>
        <v>20.5</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33.6</v>
      </c>
      <c r="I4943" s="75">
        <f t="shared" si="2"/>
        <v>8.4</v>
      </c>
      <c r="J4943" s="75">
        <f t="shared" si="3"/>
        <v>25.2</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33.6</v>
      </c>
      <c r="I4944" s="75">
        <f t="shared" si="2"/>
        <v>8.4</v>
      </c>
      <c r="J4944" s="75">
        <f t="shared" si="3"/>
        <v>25.2</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31.36</v>
      </c>
      <c r="I4945" s="75">
        <f t="shared" si="2"/>
        <v>8.4</v>
      </c>
      <c r="J4945" s="75">
        <f t="shared" si="3"/>
        <v>22.96</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12.65</v>
      </c>
      <c r="I4946" s="75">
        <f t="shared" si="2"/>
        <v>3.3</v>
      </c>
      <c r="J4946" s="75">
        <f t="shared" si="3"/>
        <v>9.35</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24.2</v>
      </c>
      <c r="I4947" s="75">
        <f t="shared" si="2"/>
        <v>6.6</v>
      </c>
      <c r="J4947" s="75">
        <f t="shared" si="3"/>
        <v>17.6</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18.9</v>
      </c>
      <c r="I4948" s="75">
        <f t="shared" si="2"/>
        <v>5.4</v>
      </c>
      <c r="J4948" s="75">
        <f t="shared" si="3"/>
        <v>13.5</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31.2</v>
      </c>
      <c r="I4949" s="75">
        <f t="shared" si="2"/>
        <v>7.8</v>
      </c>
      <c r="J4949" s="75">
        <f t="shared" si="3"/>
        <v>23.4</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18.7</v>
      </c>
      <c r="I4950" s="75">
        <f t="shared" si="2"/>
        <v>5.1</v>
      </c>
      <c r="J4950" s="75">
        <f t="shared" si="3"/>
        <v>13.6</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528</v>
      </c>
      <c r="E4951" s="19" t="s">
        <v>500</v>
      </c>
      <c r="F4951" s="25" t="s">
        <v>518</v>
      </c>
      <c r="G4951" s="74">
        <v>0.2</v>
      </c>
      <c r="H4951" s="75">
        <f t="shared" si="1"/>
        <v>6</v>
      </c>
      <c r="I4951" s="75">
        <f t="shared" si="2"/>
        <v>1.5</v>
      </c>
      <c r="J4951" s="75">
        <f t="shared" si="3"/>
        <v>4.5</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28.32</v>
      </c>
      <c r="I4952" s="75">
        <f t="shared" si="2"/>
        <v>7.2</v>
      </c>
      <c r="J4952" s="75">
        <f t="shared" si="3"/>
        <v>21.12</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28.35</v>
      </c>
      <c r="I4953" s="75">
        <f t="shared" si="2"/>
        <v>8.1</v>
      </c>
      <c r="J4953" s="75">
        <f t="shared" si="3"/>
        <v>20.25</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22.42</v>
      </c>
      <c r="I4954" s="75">
        <f t="shared" si="2"/>
        <v>5.7</v>
      </c>
      <c r="J4954" s="75">
        <f t="shared" si="3"/>
        <v>16.72</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10.5</v>
      </c>
      <c r="I4955" s="75">
        <f t="shared" si="2"/>
        <v>3</v>
      </c>
      <c r="J4955" s="75">
        <f t="shared" si="3"/>
        <v>7.5</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24</v>
      </c>
      <c r="I4956" s="75">
        <f t="shared" si="2"/>
        <v>6</v>
      </c>
      <c r="J4956" s="75">
        <f t="shared" si="3"/>
        <v>18</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22.05</v>
      </c>
      <c r="I4957" s="75">
        <f t="shared" si="2"/>
        <v>6.3</v>
      </c>
      <c r="J4957" s="75">
        <f t="shared" si="3"/>
        <v>15.75</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23</v>
      </c>
      <c r="I4958" s="75">
        <f t="shared" si="2"/>
        <v>6</v>
      </c>
      <c r="J4958" s="75">
        <f t="shared" si="3"/>
        <v>17</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12.65</v>
      </c>
      <c r="I4959" s="75">
        <f t="shared" si="2"/>
        <v>3.3</v>
      </c>
      <c r="J4959" s="75">
        <f t="shared" si="3"/>
        <v>9.35</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22.4</v>
      </c>
      <c r="I4960" s="75">
        <f t="shared" si="2"/>
        <v>6</v>
      </c>
      <c r="J4960" s="75">
        <f t="shared" si="3"/>
        <v>16.4</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4.48</v>
      </c>
      <c r="I4961" s="75">
        <f t="shared" si="2"/>
        <v>1.2</v>
      </c>
      <c r="J4961" s="75">
        <f t="shared" si="3"/>
        <v>3.28</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11.5</v>
      </c>
      <c r="I4962" s="75">
        <f t="shared" si="2"/>
        <v>3</v>
      </c>
      <c r="J4962" s="75">
        <f t="shared" si="3"/>
        <v>8.5</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20.9</v>
      </c>
      <c r="I4963" s="75">
        <f t="shared" si="2"/>
        <v>5.7</v>
      </c>
      <c r="J4963" s="75">
        <f t="shared" si="3"/>
        <v>15.2</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19</v>
      </c>
      <c r="I4964" s="75">
        <f t="shared" si="2"/>
        <v>5.7</v>
      </c>
      <c r="J4964" s="75">
        <f t="shared" si="3"/>
        <v>13.3</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9</v>
      </c>
      <c r="I4965" s="75">
        <f t="shared" si="2"/>
        <v>2.7</v>
      </c>
      <c r="J4965" s="75">
        <f t="shared" si="3"/>
        <v>6.3</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15.34</v>
      </c>
      <c r="I4966" s="75">
        <f t="shared" si="2"/>
        <v>3.9</v>
      </c>
      <c r="J4966" s="75">
        <f t="shared" si="3"/>
        <v>11.44</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28.75</v>
      </c>
      <c r="I4967" s="75">
        <f t="shared" si="2"/>
        <v>7.5</v>
      </c>
      <c r="J4967" s="75">
        <f t="shared" si="3"/>
        <v>21.25</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5.9</v>
      </c>
      <c r="I4968" s="75">
        <f t="shared" si="2"/>
        <v>1.5</v>
      </c>
      <c r="J4968" s="75">
        <f t="shared" si="3"/>
        <v>4.4</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21.6</v>
      </c>
      <c r="I4969" s="75">
        <f t="shared" si="2"/>
        <v>5.4</v>
      </c>
      <c r="J4969" s="75">
        <f t="shared" si="3"/>
        <v>16.2</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16.5</v>
      </c>
      <c r="I4970" s="75">
        <f t="shared" si="2"/>
        <v>4.5</v>
      </c>
      <c r="J4970" s="75">
        <f t="shared" si="3"/>
        <v>12</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14.95</v>
      </c>
      <c r="I4971" s="75">
        <f t="shared" si="2"/>
        <v>3.9</v>
      </c>
      <c r="J4971" s="75">
        <f t="shared" si="3"/>
        <v>11.05</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28</v>
      </c>
      <c r="I4972" s="75">
        <f t="shared" si="2"/>
        <v>7.5</v>
      </c>
      <c r="J4972" s="75">
        <f t="shared" si="3"/>
        <v>20.5</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10.62</v>
      </c>
      <c r="I4973" s="75">
        <f t="shared" si="2"/>
        <v>2.7</v>
      </c>
      <c r="J4973" s="75">
        <f t="shared" si="3"/>
        <v>7.92</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7.7</v>
      </c>
      <c r="I4974" s="75">
        <f t="shared" si="2"/>
        <v>2.1</v>
      </c>
      <c r="J4974" s="75">
        <f t="shared" si="3"/>
        <v>5.6</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29.5</v>
      </c>
      <c r="I4975" s="75">
        <f t="shared" si="2"/>
        <v>7.5</v>
      </c>
      <c r="J4975" s="75">
        <f t="shared" si="3"/>
        <v>22</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6.3</v>
      </c>
      <c r="I4976" s="75">
        <f t="shared" si="2"/>
        <v>1.8</v>
      </c>
      <c r="J4976" s="75">
        <f t="shared" si="3"/>
        <v>4.5</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24.15</v>
      </c>
      <c r="I4977" s="75">
        <f t="shared" si="2"/>
        <v>6.9</v>
      </c>
      <c r="J4977" s="75">
        <f t="shared" si="3"/>
        <v>17.25</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18</v>
      </c>
      <c r="I4978" s="75">
        <f t="shared" si="2"/>
        <v>5.4</v>
      </c>
      <c r="J4978" s="75">
        <f t="shared" si="3"/>
        <v>12.6</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16.5</v>
      </c>
      <c r="I4979" s="75">
        <f t="shared" si="2"/>
        <v>4.5</v>
      </c>
      <c r="J4979" s="75">
        <f t="shared" si="3"/>
        <v>12</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4</v>
      </c>
      <c r="I4980" s="75">
        <f t="shared" si="2"/>
        <v>1.2</v>
      </c>
      <c r="J4980" s="75">
        <f t="shared" si="3"/>
        <v>2.8</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20.06</v>
      </c>
      <c r="I4981" s="75">
        <f t="shared" si="2"/>
        <v>5.1</v>
      </c>
      <c r="J4981" s="75">
        <f t="shared" si="3"/>
        <v>14.96</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21.6</v>
      </c>
      <c r="I4982" s="75">
        <f t="shared" si="2"/>
        <v>5.4</v>
      </c>
      <c r="J4982" s="75">
        <f t="shared" si="3"/>
        <v>16.2</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11</v>
      </c>
      <c r="I4983" s="75">
        <f t="shared" si="2"/>
        <v>3</v>
      </c>
      <c r="J4983" s="75">
        <f t="shared" si="3"/>
        <v>8</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14.4</v>
      </c>
      <c r="I4984" s="75">
        <f t="shared" si="2"/>
        <v>3.6</v>
      </c>
      <c r="J4984" s="75">
        <f t="shared" si="3"/>
        <v>10.8</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8.4</v>
      </c>
      <c r="I4985" s="75">
        <f t="shared" si="2"/>
        <v>2.4</v>
      </c>
      <c r="J4985" s="75">
        <f t="shared" si="3"/>
        <v>6</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22</v>
      </c>
      <c r="I4986" s="75">
        <f t="shared" si="2"/>
        <v>6.6</v>
      </c>
      <c r="J4986" s="75">
        <f t="shared" si="3"/>
        <v>15.4</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17.6</v>
      </c>
      <c r="I4987" s="75">
        <f t="shared" si="2"/>
        <v>4.8</v>
      </c>
      <c r="J4987" s="75">
        <f t="shared" si="3"/>
        <v>12.8</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20.7</v>
      </c>
      <c r="I4988" s="75">
        <f t="shared" si="2"/>
        <v>5.4</v>
      </c>
      <c r="J4988" s="75">
        <f t="shared" si="3"/>
        <v>15.3</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5</v>
      </c>
      <c r="I4989" s="75">
        <f t="shared" si="2"/>
        <v>1.5</v>
      </c>
      <c r="J4989" s="75">
        <f t="shared" si="3"/>
        <v>3.5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12</v>
      </c>
      <c r="I4990" s="75">
        <f t="shared" si="2"/>
        <v>3</v>
      </c>
      <c r="J4990" s="75">
        <f t="shared" si="3"/>
        <v>9</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18.88</v>
      </c>
      <c r="I4991" s="75">
        <f t="shared" si="2"/>
        <v>4.8</v>
      </c>
      <c r="J4991" s="75">
        <f t="shared" si="3"/>
        <v>14.08</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4.8</v>
      </c>
      <c r="I4992" s="75">
        <f t="shared" si="2"/>
        <v>1.2</v>
      </c>
      <c r="J4992" s="75">
        <f t="shared" si="3"/>
        <v>3.6</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18.9</v>
      </c>
      <c r="I4993" s="75">
        <f t="shared" si="2"/>
        <v>5.4</v>
      </c>
      <c r="J4993" s="75">
        <f t="shared" si="3"/>
        <v>13.5</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5.25</v>
      </c>
      <c r="I4994" s="75">
        <f t="shared" si="2"/>
        <v>1.5</v>
      </c>
      <c r="J4994" s="75">
        <f t="shared" si="3"/>
        <v>3.75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528</v>
      </c>
      <c r="E4995" s="19" t="s">
        <v>500</v>
      </c>
      <c r="F4995" s="25" t="s">
        <v>518</v>
      </c>
      <c r="G4995" s="74">
        <v>0.2</v>
      </c>
      <c r="H4995" s="75">
        <f t="shared" si="1"/>
        <v>4.8</v>
      </c>
      <c r="I4995" s="75">
        <f t="shared" si="2"/>
        <v>1.2</v>
      </c>
      <c r="J4995" s="75">
        <f t="shared" si="3"/>
        <v>3.6</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32.4</v>
      </c>
      <c r="I4996" s="75">
        <f t="shared" si="2"/>
        <v>8.1</v>
      </c>
      <c r="J4996" s="75">
        <f t="shared" si="3"/>
        <v>24.3</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6.72</v>
      </c>
      <c r="I4997" s="75">
        <f t="shared" si="2"/>
        <v>1.8</v>
      </c>
      <c r="J4997" s="75">
        <f t="shared" si="3"/>
        <v>4.92</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31.2</v>
      </c>
      <c r="I4998" s="75">
        <f t="shared" si="2"/>
        <v>7.8</v>
      </c>
      <c r="J4998" s="75">
        <f t="shared" si="3"/>
        <v>23.4</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24.15</v>
      </c>
      <c r="I4999" s="75">
        <f t="shared" si="2"/>
        <v>6.9</v>
      </c>
      <c r="J4999" s="75">
        <f t="shared" si="3"/>
        <v>17.25</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7.35</v>
      </c>
      <c r="I5000" s="75">
        <f t="shared" si="2"/>
        <v>2.1</v>
      </c>
      <c r="J5000" s="75">
        <f t="shared" si="3"/>
        <v>5.25</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18.7</v>
      </c>
      <c r="I5001" s="75">
        <f t="shared" si="2"/>
        <v>5.1</v>
      </c>
      <c r="J5001" s="75">
        <f t="shared" si="3"/>
        <v>13.6</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10.08</v>
      </c>
      <c r="I5002" s="75">
        <f t="shared" si="2"/>
        <v>2.7</v>
      </c>
      <c r="J5002" s="75">
        <f t="shared" si="3"/>
        <v>7.38</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13</v>
      </c>
      <c r="I5003" s="75">
        <f t="shared" si="2"/>
        <v>3.9</v>
      </c>
      <c r="J5003" s="75">
        <f t="shared" si="3"/>
        <v>9.1</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27.14</v>
      </c>
      <c r="I5004" s="75">
        <f t="shared" si="2"/>
        <v>6.9</v>
      </c>
      <c r="J5004" s="75">
        <f t="shared" si="3"/>
        <v>20.24</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6</v>
      </c>
      <c r="I5005" s="75">
        <f t="shared" si="2"/>
        <v>1.8</v>
      </c>
      <c r="J5005" s="75">
        <f t="shared" si="3"/>
        <v>4.2</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9.9</v>
      </c>
      <c r="I5006" s="75">
        <f t="shared" si="2"/>
        <v>2.7</v>
      </c>
      <c r="J5006" s="75">
        <f t="shared" si="3"/>
        <v>7.2</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15">
      <formula1>'Lecture Three Data Validation i'!$P$3:$P$6</formula1>
    </dataValidation>
    <dataValidation type="list" allowBlank="1" showErrorMessage="1" sqref="P12">
      <formula1>'Lecture Three Data Validation i'!$E$2:$E$5006</formula1>
    </dataValidation>
    <dataValidation type="list" allowBlank="1" showErrorMessage="1" sqref="P9">
      <formula1>'Lecture Three Data Validation i'!$D$2:$D$5006</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8.13"/>
    <col customWidth="1" min="2" max="3" width="21.75"/>
    <col customWidth="1" min="6" max="10" width="16.5"/>
  </cols>
  <sheetData>
    <row r="1">
      <c r="A1" s="84" t="s">
        <v>3318</v>
      </c>
      <c r="B1" s="14" t="s">
        <v>3319</v>
      </c>
      <c r="C1" s="63" t="s">
        <v>3320</v>
      </c>
      <c r="D1" s="71"/>
      <c r="E1" s="71"/>
      <c r="F1" s="63" t="s">
        <v>3321</v>
      </c>
      <c r="G1" s="71"/>
      <c r="H1" s="71"/>
      <c r="I1" s="71"/>
      <c r="J1" s="71"/>
    </row>
    <row r="2">
      <c r="B2" s="85">
        <v>43211.0</v>
      </c>
      <c r="C2" s="86" t="str">
        <f>IF($B$2=$F$2, "Yes. Congrulations !", "Not my birtday")</f>
        <v>Yes. Congrulations !</v>
      </c>
      <c r="D2" s="71"/>
      <c r="E2" s="71"/>
      <c r="F2" s="85">
        <v>43211.0</v>
      </c>
      <c r="G2" s="71"/>
      <c r="H2" s="71"/>
      <c r="I2" s="71"/>
      <c r="J2" s="71"/>
    </row>
    <row r="3">
      <c r="B3" s="71"/>
      <c r="C3" s="71"/>
      <c r="D3" s="71"/>
      <c r="E3" s="71"/>
      <c r="F3" s="71"/>
      <c r="G3" s="71"/>
      <c r="H3" s="71"/>
      <c r="I3" s="71"/>
      <c r="J3" s="71"/>
    </row>
    <row r="4">
      <c r="A4" s="78"/>
      <c r="B4" s="71"/>
      <c r="C4" s="71"/>
      <c r="D4" s="71"/>
      <c r="E4" s="71"/>
      <c r="F4" s="71"/>
      <c r="G4" s="71"/>
      <c r="H4" s="71"/>
      <c r="I4" s="71"/>
      <c r="J4" s="71"/>
    </row>
    <row r="5">
      <c r="A5" s="84" t="s">
        <v>3322</v>
      </c>
      <c r="B5" s="14" t="s">
        <v>3323</v>
      </c>
      <c r="C5" s="63" t="s">
        <v>3324</v>
      </c>
      <c r="D5" s="71"/>
      <c r="E5" s="71"/>
      <c r="F5" s="71"/>
      <c r="G5" s="71"/>
      <c r="H5" s="71"/>
      <c r="I5" s="71"/>
      <c r="J5" s="71"/>
    </row>
    <row r="6">
      <c r="B6" s="65">
        <v>1.0</v>
      </c>
      <c r="C6" s="87" t="s">
        <v>3325</v>
      </c>
      <c r="D6" s="71"/>
      <c r="E6" s="71"/>
      <c r="F6" s="71"/>
      <c r="G6" s="71"/>
      <c r="H6" s="71"/>
      <c r="I6" s="71"/>
      <c r="J6" s="71"/>
    </row>
    <row r="7">
      <c r="B7" s="65">
        <v>2.0</v>
      </c>
      <c r="C7" s="87" t="s">
        <v>3326</v>
      </c>
      <c r="D7" s="71"/>
      <c r="E7" s="71"/>
      <c r="F7" s="71"/>
      <c r="G7" s="71"/>
      <c r="H7" s="71"/>
      <c r="I7" s="71"/>
      <c r="J7" s="71"/>
    </row>
    <row r="8">
      <c r="B8" s="65">
        <v>3.0</v>
      </c>
      <c r="C8" s="87" t="s">
        <v>3327</v>
      </c>
      <c r="D8" s="71"/>
      <c r="E8" s="71"/>
      <c r="F8" s="71"/>
      <c r="G8" s="71"/>
      <c r="H8" s="71"/>
      <c r="I8" s="71"/>
      <c r="J8" s="71"/>
    </row>
    <row r="9">
      <c r="A9" s="78"/>
      <c r="B9" s="88"/>
      <c r="D9" s="16"/>
      <c r="E9" s="16"/>
      <c r="F9" s="16"/>
      <c r="G9" s="16"/>
      <c r="H9" s="16"/>
      <c r="I9" s="16"/>
      <c r="J9" s="16"/>
    </row>
    <row r="10">
      <c r="A10" s="78"/>
      <c r="B10" s="16"/>
      <c r="C10" s="16"/>
      <c r="D10" s="16"/>
      <c r="E10" s="16"/>
      <c r="F10" s="16"/>
      <c r="G10" s="16"/>
      <c r="H10" s="16"/>
      <c r="I10" s="16"/>
      <c r="J10" s="16"/>
    </row>
    <row r="11">
      <c r="A11" s="84" t="s">
        <v>3328</v>
      </c>
      <c r="B11" s="14" t="s">
        <v>3329</v>
      </c>
      <c r="C11" s="63" t="s">
        <v>3330</v>
      </c>
      <c r="D11" s="63" t="s">
        <v>3331</v>
      </c>
      <c r="E11" s="16"/>
      <c r="F11" s="16"/>
      <c r="G11" s="16"/>
      <c r="H11" s="16"/>
      <c r="I11" s="16"/>
      <c r="J11" s="16"/>
    </row>
    <row r="12">
      <c r="B12" s="25" t="s">
        <v>3332</v>
      </c>
      <c r="C12" s="68" t="b">
        <v>1</v>
      </c>
      <c r="D12" s="64" t="s">
        <v>3333</v>
      </c>
      <c r="E12" s="16"/>
      <c r="F12" s="16"/>
      <c r="G12" s="16"/>
      <c r="H12" s="16"/>
      <c r="I12" s="16"/>
      <c r="J12" s="16"/>
    </row>
    <row r="13">
      <c r="B13" s="25" t="s">
        <v>3334</v>
      </c>
      <c r="C13" s="68" t="b">
        <v>1</v>
      </c>
      <c r="D13" s="64" t="s">
        <v>3333</v>
      </c>
      <c r="E13" s="16"/>
      <c r="F13" s="16"/>
      <c r="G13" s="16"/>
      <c r="H13" s="16"/>
      <c r="I13" s="16"/>
      <c r="J13" s="16"/>
    </row>
    <row r="14">
      <c r="B14" s="25" t="s">
        <v>3335</v>
      </c>
      <c r="C14" s="68" t="b">
        <v>1</v>
      </c>
      <c r="D14" s="64" t="s">
        <v>3333</v>
      </c>
      <c r="E14" s="16"/>
      <c r="F14" s="16"/>
      <c r="G14" s="16"/>
      <c r="H14" s="16"/>
      <c r="I14" s="16"/>
      <c r="J14" s="16"/>
    </row>
    <row r="15">
      <c r="B15" s="25" t="s">
        <v>3336</v>
      </c>
      <c r="C15" s="68" t="b">
        <v>1</v>
      </c>
      <c r="D15" s="64" t="s">
        <v>3333</v>
      </c>
      <c r="E15" s="16"/>
      <c r="F15" s="16"/>
      <c r="G15" s="16"/>
      <c r="H15" s="16"/>
      <c r="I15" s="16"/>
      <c r="J15" s="16"/>
    </row>
    <row r="16">
      <c r="A16" s="78"/>
      <c r="B16" s="16"/>
      <c r="C16" s="16"/>
      <c r="D16" s="16"/>
      <c r="E16" s="16"/>
      <c r="F16" s="16"/>
      <c r="G16" s="16"/>
      <c r="H16" s="16"/>
      <c r="I16" s="16"/>
      <c r="J16" s="16"/>
    </row>
    <row r="17">
      <c r="A17" s="78"/>
      <c r="B17" s="16"/>
      <c r="C17" s="16"/>
      <c r="D17" s="16"/>
      <c r="E17" s="16"/>
      <c r="F17" s="16"/>
      <c r="G17" s="16"/>
      <c r="H17" s="16"/>
      <c r="I17" s="16"/>
      <c r="J17" s="16"/>
    </row>
    <row r="18">
      <c r="A18" s="78"/>
      <c r="B18" s="16"/>
      <c r="C18" s="16"/>
      <c r="D18" s="16"/>
      <c r="E18" s="16"/>
      <c r="F18" s="16"/>
      <c r="G18" s="16"/>
      <c r="H18" s="16"/>
      <c r="I18" s="16"/>
      <c r="J18" s="16"/>
    </row>
    <row r="19">
      <c r="A19" s="78"/>
      <c r="B19" s="16"/>
      <c r="C19" s="16"/>
      <c r="D19" s="16"/>
      <c r="E19" s="16"/>
      <c r="F19" s="16"/>
      <c r="G19" s="16"/>
      <c r="H19" s="16"/>
      <c r="I19" s="16"/>
      <c r="J19" s="16"/>
    </row>
    <row r="20">
      <c r="A20" s="78"/>
      <c r="B20" s="16"/>
      <c r="C20" s="16"/>
      <c r="D20" s="16"/>
      <c r="E20" s="16"/>
      <c r="F20" s="16"/>
      <c r="G20" s="16"/>
      <c r="H20" s="16"/>
      <c r="I20" s="16"/>
      <c r="J20" s="16"/>
    </row>
    <row r="21">
      <c r="A21" s="78"/>
      <c r="B21" s="16"/>
      <c r="C21" s="16"/>
      <c r="D21" s="16"/>
      <c r="E21" s="16"/>
      <c r="F21" s="16"/>
      <c r="G21" s="16"/>
      <c r="H21" s="16"/>
      <c r="I21" s="16"/>
      <c r="J21" s="16"/>
    </row>
    <row r="22">
      <c r="A22" s="78"/>
      <c r="B22" s="16"/>
      <c r="C22" s="16"/>
      <c r="D22" s="16"/>
      <c r="E22" s="16"/>
      <c r="F22" s="16"/>
      <c r="G22" s="16"/>
      <c r="H22" s="16"/>
      <c r="I22" s="16"/>
      <c r="J22" s="16"/>
    </row>
    <row r="23">
      <c r="A23" s="78"/>
      <c r="B23" s="16"/>
      <c r="C23" s="16"/>
      <c r="D23" s="16"/>
      <c r="E23" s="16"/>
      <c r="F23" s="16"/>
      <c r="G23" s="16"/>
      <c r="H23" s="16"/>
      <c r="I23" s="16"/>
      <c r="J23" s="16"/>
    </row>
    <row r="24">
      <c r="A24" s="78"/>
      <c r="B24" s="16"/>
      <c r="C24" s="16"/>
      <c r="D24" s="16"/>
      <c r="E24" s="16"/>
      <c r="F24" s="16"/>
      <c r="G24" s="16"/>
      <c r="H24" s="16"/>
      <c r="I24" s="16"/>
      <c r="J24" s="16"/>
    </row>
    <row r="25">
      <c r="A25" s="78"/>
      <c r="B25" s="16"/>
      <c r="C25" s="16"/>
      <c r="D25" s="16"/>
      <c r="E25" s="16"/>
      <c r="F25" s="16"/>
      <c r="G25" s="16"/>
      <c r="H25" s="16"/>
      <c r="I25" s="16"/>
      <c r="J25" s="16"/>
    </row>
    <row r="26">
      <c r="A26" s="78"/>
      <c r="B26" s="16"/>
      <c r="C26" s="16"/>
      <c r="D26" s="16"/>
      <c r="E26" s="16"/>
      <c r="F26" s="16"/>
      <c r="G26" s="16"/>
      <c r="H26" s="16"/>
      <c r="I26" s="16"/>
      <c r="J26" s="16"/>
    </row>
    <row r="27">
      <c r="A27" s="78"/>
      <c r="B27" s="16"/>
      <c r="C27" s="16"/>
      <c r="D27" s="16"/>
      <c r="E27" s="16"/>
      <c r="F27" s="16"/>
      <c r="G27" s="16"/>
      <c r="H27" s="16"/>
      <c r="I27" s="16"/>
      <c r="J27" s="16"/>
    </row>
    <row r="28">
      <c r="A28" s="78"/>
      <c r="B28" s="16"/>
      <c r="C28" s="16"/>
      <c r="D28" s="16"/>
      <c r="E28" s="16"/>
      <c r="F28" s="16"/>
      <c r="G28" s="16"/>
      <c r="H28" s="16"/>
      <c r="I28" s="16"/>
      <c r="J28" s="16"/>
    </row>
    <row r="29">
      <c r="A29" s="78"/>
      <c r="B29" s="16"/>
      <c r="C29" s="16"/>
      <c r="D29" s="16"/>
      <c r="E29" s="16"/>
      <c r="F29" s="16"/>
      <c r="G29" s="16"/>
      <c r="H29" s="16"/>
      <c r="I29" s="16"/>
      <c r="J29" s="16"/>
    </row>
    <row r="30">
      <c r="A30" s="78"/>
      <c r="B30" s="16"/>
      <c r="C30" s="16"/>
      <c r="D30" s="16"/>
      <c r="E30" s="16"/>
      <c r="F30" s="16"/>
      <c r="G30" s="16"/>
      <c r="H30" s="16"/>
      <c r="I30" s="16"/>
      <c r="J30" s="16"/>
    </row>
    <row r="31">
      <c r="A31" s="78"/>
      <c r="B31" s="16"/>
      <c r="C31" s="16"/>
      <c r="D31" s="16"/>
      <c r="E31" s="16"/>
      <c r="F31" s="16"/>
      <c r="G31" s="16"/>
      <c r="H31" s="16"/>
      <c r="I31" s="16"/>
      <c r="J31" s="16"/>
    </row>
    <row r="32">
      <c r="A32" s="78"/>
      <c r="B32" s="16"/>
      <c r="C32" s="16"/>
      <c r="D32" s="16"/>
      <c r="E32" s="16"/>
      <c r="F32" s="16"/>
      <c r="G32" s="16"/>
      <c r="H32" s="16"/>
      <c r="I32" s="16"/>
      <c r="J32" s="16"/>
    </row>
    <row r="33">
      <c r="A33" s="78"/>
      <c r="B33" s="16"/>
      <c r="C33" s="16"/>
      <c r="D33" s="16"/>
      <c r="E33" s="16"/>
      <c r="F33" s="16"/>
      <c r="G33" s="16"/>
      <c r="H33" s="16"/>
      <c r="I33" s="16"/>
      <c r="J33" s="16"/>
    </row>
    <row r="34">
      <c r="A34" s="78"/>
      <c r="B34" s="16"/>
      <c r="C34" s="16"/>
      <c r="D34" s="16"/>
      <c r="E34" s="16"/>
      <c r="F34" s="16"/>
      <c r="G34" s="16"/>
      <c r="H34" s="16"/>
      <c r="I34" s="16"/>
      <c r="J34" s="16"/>
    </row>
    <row r="35">
      <c r="A35" s="78"/>
      <c r="B35" s="16"/>
      <c r="C35" s="16"/>
      <c r="D35" s="16"/>
      <c r="E35" s="16"/>
      <c r="F35" s="16"/>
      <c r="G35" s="16"/>
      <c r="H35" s="16"/>
      <c r="I35" s="16"/>
      <c r="J35" s="16"/>
    </row>
    <row r="36">
      <c r="A36" s="78"/>
      <c r="B36" s="16"/>
      <c r="C36" s="16"/>
      <c r="D36" s="16"/>
      <c r="E36" s="16"/>
      <c r="F36" s="16"/>
      <c r="G36" s="16"/>
      <c r="H36" s="16"/>
      <c r="I36" s="16"/>
      <c r="J36" s="16"/>
    </row>
    <row r="37">
      <c r="A37" s="78"/>
      <c r="B37" s="16"/>
      <c r="C37" s="16"/>
      <c r="D37" s="16"/>
      <c r="E37" s="16"/>
      <c r="F37" s="16"/>
      <c r="G37" s="16"/>
      <c r="H37" s="16"/>
      <c r="I37" s="16"/>
      <c r="J37" s="16"/>
    </row>
    <row r="38">
      <c r="A38" s="78"/>
      <c r="B38" s="16"/>
      <c r="C38" s="16"/>
      <c r="D38" s="16"/>
      <c r="E38" s="16"/>
      <c r="F38" s="16"/>
      <c r="G38" s="16"/>
      <c r="H38" s="16"/>
      <c r="I38" s="16"/>
      <c r="J38" s="16"/>
    </row>
    <row r="39">
      <c r="A39" s="78"/>
      <c r="B39" s="16"/>
      <c r="C39" s="16"/>
      <c r="D39" s="16"/>
      <c r="E39" s="16"/>
      <c r="F39" s="16"/>
      <c r="G39" s="16"/>
      <c r="H39" s="16"/>
      <c r="I39" s="16"/>
      <c r="J39" s="16"/>
    </row>
    <row r="40">
      <c r="A40" s="78"/>
      <c r="B40" s="16"/>
      <c r="C40" s="16"/>
      <c r="D40" s="16"/>
      <c r="E40" s="16"/>
      <c r="F40" s="16"/>
      <c r="G40" s="16"/>
      <c r="H40" s="16"/>
      <c r="I40" s="16"/>
      <c r="J40" s="16"/>
    </row>
    <row r="41">
      <c r="A41" s="78"/>
      <c r="B41" s="16"/>
      <c r="C41" s="16"/>
      <c r="D41" s="16"/>
      <c r="E41" s="16"/>
      <c r="F41" s="16"/>
      <c r="G41" s="16"/>
      <c r="H41" s="16"/>
      <c r="I41" s="16"/>
      <c r="J41" s="16"/>
    </row>
    <row r="42">
      <c r="A42" s="78"/>
      <c r="B42" s="16"/>
      <c r="C42" s="16"/>
      <c r="D42" s="16"/>
      <c r="E42" s="16"/>
      <c r="F42" s="16"/>
      <c r="G42" s="16"/>
      <c r="H42" s="16"/>
      <c r="I42" s="16"/>
      <c r="J42" s="16"/>
    </row>
    <row r="43">
      <c r="A43" s="78"/>
      <c r="B43" s="16"/>
      <c r="C43" s="16"/>
      <c r="D43" s="16"/>
      <c r="E43" s="16"/>
      <c r="F43" s="16"/>
      <c r="G43" s="16"/>
      <c r="H43" s="16"/>
      <c r="I43" s="16"/>
      <c r="J43" s="16"/>
    </row>
    <row r="44">
      <c r="A44" s="78"/>
      <c r="B44" s="16"/>
      <c r="C44" s="16"/>
      <c r="D44" s="16"/>
      <c r="E44" s="16"/>
      <c r="F44" s="16"/>
      <c r="G44" s="16"/>
      <c r="H44" s="16"/>
      <c r="I44" s="16"/>
      <c r="J44" s="16"/>
    </row>
    <row r="45">
      <c r="A45" s="78"/>
      <c r="B45" s="16"/>
      <c r="C45" s="16"/>
      <c r="D45" s="16"/>
      <c r="E45" s="16"/>
      <c r="F45" s="16"/>
      <c r="G45" s="16"/>
      <c r="H45" s="16"/>
      <c r="I45" s="16"/>
      <c r="J45" s="16"/>
    </row>
    <row r="46">
      <c r="A46" s="78"/>
      <c r="B46" s="16"/>
      <c r="C46" s="16"/>
      <c r="D46" s="16"/>
      <c r="E46" s="16"/>
      <c r="F46" s="16"/>
      <c r="G46" s="16"/>
      <c r="H46" s="16"/>
      <c r="I46" s="16"/>
      <c r="J46" s="16"/>
    </row>
    <row r="47">
      <c r="A47" s="78"/>
      <c r="B47" s="16"/>
      <c r="C47" s="16"/>
      <c r="D47" s="16"/>
      <c r="E47" s="16"/>
      <c r="F47" s="16"/>
      <c r="G47" s="16"/>
      <c r="H47" s="16"/>
      <c r="I47" s="16"/>
      <c r="J47" s="16"/>
    </row>
    <row r="48">
      <c r="A48" s="78"/>
      <c r="B48" s="16"/>
      <c r="C48" s="16"/>
      <c r="D48" s="16"/>
      <c r="E48" s="16"/>
      <c r="F48" s="16"/>
      <c r="G48" s="16"/>
      <c r="H48" s="16"/>
      <c r="I48" s="16"/>
      <c r="J48" s="16"/>
    </row>
    <row r="49">
      <c r="A49" s="78"/>
      <c r="B49" s="16"/>
      <c r="C49" s="16"/>
      <c r="D49" s="16"/>
      <c r="E49" s="16"/>
      <c r="F49" s="16"/>
      <c r="G49" s="16"/>
      <c r="H49" s="16"/>
      <c r="I49" s="16"/>
      <c r="J49" s="16"/>
    </row>
    <row r="50">
      <c r="A50" s="78"/>
      <c r="B50" s="16"/>
      <c r="C50" s="16"/>
      <c r="D50" s="16"/>
      <c r="E50" s="16"/>
      <c r="F50" s="16"/>
      <c r="G50" s="16"/>
      <c r="H50" s="16"/>
      <c r="I50" s="16"/>
      <c r="J50" s="16"/>
    </row>
    <row r="51">
      <c r="A51" s="78"/>
      <c r="B51" s="16"/>
      <c r="C51" s="16"/>
      <c r="D51" s="16"/>
      <c r="E51" s="16"/>
      <c r="F51" s="16"/>
      <c r="G51" s="16"/>
      <c r="H51" s="16"/>
      <c r="I51" s="16"/>
      <c r="J51" s="16"/>
    </row>
    <row r="52">
      <c r="A52" s="78"/>
      <c r="B52" s="16"/>
      <c r="C52" s="16"/>
      <c r="D52" s="16"/>
      <c r="E52" s="16"/>
      <c r="F52" s="16"/>
      <c r="G52" s="16"/>
      <c r="H52" s="16"/>
      <c r="I52" s="16"/>
      <c r="J52" s="16"/>
    </row>
    <row r="53">
      <c r="A53" s="78"/>
      <c r="B53" s="16"/>
      <c r="C53" s="16"/>
      <c r="D53" s="16"/>
      <c r="E53" s="16"/>
      <c r="F53" s="16"/>
      <c r="G53" s="16"/>
      <c r="H53" s="16"/>
      <c r="I53" s="16"/>
      <c r="J53" s="16"/>
    </row>
    <row r="54">
      <c r="A54" s="78"/>
      <c r="B54" s="16"/>
      <c r="C54" s="16"/>
      <c r="D54" s="16"/>
      <c r="E54" s="16"/>
      <c r="F54" s="16"/>
      <c r="G54" s="16"/>
      <c r="H54" s="16"/>
      <c r="I54" s="16"/>
      <c r="J54" s="16"/>
    </row>
    <row r="55">
      <c r="A55" s="78"/>
      <c r="B55" s="16"/>
      <c r="C55" s="16"/>
      <c r="D55" s="16"/>
      <c r="E55" s="16"/>
      <c r="F55" s="16"/>
      <c r="G55" s="16"/>
      <c r="H55" s="16"/>
      <c r="I55" s="16"/>
      <c r="J55" s="16"/>
    </row>
    <row r="56">
      <c r="A56" s="78"/>
      <c r="B56" s="16"/>
      <c r="C56" s="16"/>
      <c r="D56" s="16"/>
      <c r="E56" s="16"/>
      <c r="F56" s="16"/>
      <c r="G56" s="16"/>
      <c r="H56" s="16"/>
      <c r="I56" s="16"/>
      <c r="J56" s="16"/>
    </row>
    <row r="57">
      <c r="A57" s="78"/>
      <c r="B57" s="16"/>
      <c r="C57" s="16"/>
      <c r="D57" s="16"/>
      <c r="E57" s="16"/>
      <c r="F57" s="16"/>
      <c r="G57" s="16"/>
      <c r="H57" s="16"/>
      <c r="I57" s="16"/>
      <c r="J57" s="16"/>
    </row>
    <row r="58">
      <c r="A58" s="78"/>
      <c r="B58" s="16"/>
      <c r="C58" s="16"/>
      <c r="D58" s="16"/>
      <c r="E58" s="16"/>
      <c r="F58" s="16"/>
      <c r="G58" s="16"/>
      <c r="H58" s="16"/>
      <c r="I58" s="16"/>
      <c r="J58" s="16"/>
    </row>
    <row r="59">
      <c r="A59" s="78"/>
      <c r="B59" s="16"/>
      <c r="C59" s="16"/>
      <c r="D59" s="16"/>
      <c r="E59" s="16"/>
      <c r="F59" s="16"/>
      <c r="G59" s="16"/>
      <c r="H59" s="16"/>
      <c r="I59" s="16"/>
      <c r="J59" s="16"/>
    </row>
    <row r="60">
      <c r="A60" s="78"/>
      <c r="B60" s="16"/>
      <c r="C60" s="16"/>
      <c r="D60" s="16"/>
      <c r="E60" s="16"/>
      <c r="F60" s="16"/>
      <c r="G60" s="16"/>
      <c r="H60" s="16"/>
      <c r="I60" s="16"/>
      <c r="J60" s="16"/>
    </row>
    <row r="61">
      <c r="A61" s="78"/>
      <c r="B61" s="16"/>
      <c r="C61" s="16"/>
      <c r="D61" s="16"/>
      <c r="E61" s="16"/>
      <c r="F61" s="16"/>
      <c r="G61" s="16"/>
      <c r="H61" s="16"/>
      <c r="I61" s="16"/>
      <c r="J61" s="16"/>
    </row>
    <row r="62">
      <c r="A62" s="78"/>
      <c r="B62" s="16"/>
      <c r="C62" s="16"/>
      <c r="D62" s="16"/>
      <c r="E62" s="16"/>
      <c r="F62" s="16"/>
      <c r="G62" s="16"/>
      <c r="H62" s="16"/>
      <c r="I62" s="16"/>
      <c r="J62" s="16"/>
    </row>
    <row r="63">
      <c r="A63" s="78"/>
      <c r="B63" s="16"/>
      <c r="C63" s="16"/>
      <c r="D63" s="16"/>
      <c r="E63" s="16"/>
      <c r="F63" s="16"/>
      <c r="G63" s="16"/>
      <c r="H63" s="16"/>
      <c r="I63" s="16"/>
      <c r="J63" s="16"/>
    </row>
    <row r="64">
      <c r="A64" s="78"/>
      <c r="B64" s="16"/>
      <c r="C64" s="16"/>
      <c r="D64" s="16"/>
      <c r="E64" s="16"/>
      <c r="F64" s="16"/>
      <c r="G64" s="16"/>
      <c r="H64" s="16"/>
      <c r="I64" s="16"/>
      <c r="J64" s="16"/>
    </row>
    <row r="65">
      <c r="A65" s="78"/>
      <c r="B65" s="16"/>
      <c r="C65" s="16"/>
      <c r="D65" s="16"/>
      <c r="E65" s="16"/>
      <c r="F65" s="16"/>
      <c r="G65" s="16"/>
      <c r="H65" s="16"/>
      <c r="I65" s="16"/>
      <c r="J65" s="16"/>
    </row>
    <row r="66">
      <c r="A66" s="78"/>
      <c r="B66" s="16"/>
      <c r="C66" s="16"/>
      <c r="D66" s="16"/>
      <c r="E66" s="16"/>
      <c r="F66" s="16"/>
      <c r="G66" s="16"/>
      <c r="H66" s="16"/>
      <c r="I66" s="16"/>
      <c r="J66" s="16"/>
    </row>
    <row r="67">
      <c r="A67" s="78"/>
      <c r="B67" s="16"/>
      <c r="C67" s="16"/>
      <c r="D67" s="16"/>
      <c r="E67" s="16"/>
      <c r="F67" s="16"/>
      <c r="G67" s="16"/>
      <c r="H67" s="16"/>
      <c r="I67" s="16"/>
      <c r="J67" s="16"/>
    </row>
    <row r="68">
      <c r="A68" s="78"/>
      <c r="B68" s="16"/>
      <c r="C68" s="16"/>
      <c r="D68" s="16"/>
      <c r="E68" s="16"/>
      <c r="F68" s="16"/>
      <c r="G68" s="16"/>
      <c r="H68" s="16"/>
      <c r="I68" s="16"/>
      <c r="J68" s="16"/>
    </row>
    <row r="69">
      <c r="A69" s="78"/>
      <c r="B69" s="16"/>
      <c r="C69" s="16"/>
      <c r="D69" s="16"/>
      <c r="E69" s="16"/>
      <c r="F69" s="16"/>
      <c r="G69" s="16"/>
      <c r="H69" s="16"/>
      <c r="I69" s="16"/>
      <c r="J69" s="16"/>
    </row>
    <row r="70">
      <c r="A70" s="78"/>
      <c r="B70" s="16"/>
      <c r="C70" s="16"/>
      <c r="D70" s="16"/>
      <c r="E70" s="16"/>
      <c r="F70" s="16"/>
      <c r="G70" s="16"/>
      <c r="H70" s="16"/>
      <c r="I70" s="16"/>
      <c r="J70" s="16"/>
    </row>
    <row r="71">
      <c r="A71" s="78"/>
      <c r="B71" s="16"/>
      <c r="C71" s="16"/>
      <c r="D71" s="16"/>
      <c r="E71" s="16"/>
      <c r="F71" s="16"/>
      <c r="G71" s="16"/>
      <c r="H71" s="16"/>
      <c r="I71" s="16"/>
      <c r="J71" s="16"/>
    </row>
    <row r="72">
      <c r="A72" s="78"/>
      <c r="B72" s="16"/>
      <c r="C72" s="16"/>
      <c r="D72" s="16"/>
      <c r="E72" s="16"/>
      <c r="F72" s="16"/>
      <c r="G72" s="16"/>
      <c r="H72" s="16"/>
      <c r="I72" s="16"/>
      <c r="J72" s="16"/>
    </row>
    <row r="73">
      <c r="A73" s="78"/>
      <c r="B73" s="16"/>
      <c r="C73" s="16"/>
      <c r="D73" s="16"/>
      <c r="E73" s="16"/>
      <c r="F73" s="16"/>
      <c r="G73" s="16"/>
      <c r="H73" s="16"/>
      <c r="I73" s="16"/>
      <c r="J73" s="16"/>
    </row>
    <row r="74">
      <c r="A74" s="78"/>
      <c r="B74" s="16"/>
      <c r="C74" s="16"/>
      <c r="D74" s="16"/>
      <c r="E74" s="16"/>
      <c r="F74" s="16"/>
      <c r="G74" s="16"/>
      <c r="H74" s="16"/>
      <c r="I74" s="16"/>
      <c r="J74" s="16"/>
    </row>
    <row r="75">
      <c r="A75" s="78"/>
      <c r="B75" s="16"/>
      <c r="C75" s="16"/>
      <c r="D75" s="16"/>
      <c r="E75" s="16"/>
      <c r="F75" s="16"/>
      <c r="G75" s="16"/>
      <c r="H75" s="16"/>
      <c r="I75" s="16"/>
      <c r="J75" s="16"/>
    </row>
    <row r="76">
      <c r="A76" s="78"/>
      <c r="B76" s="16"/>
      <c r="C76" s="16"/>
      <c r="D76" s="16"/>
      <c r="E76" s="16"/>
      <c r="F76" s="16"/>
      <c r="G76" s="16"/>
      <c r="H76" s="16"/>
      <c r="I76" s="16"/>
      <c r="J76" s="16"/>
    </row>
    <row r="77">
      <c r="A77" s="78"/>
      <c r="B77" s="16"/>
      <c r="C77" s="16"/>
      <c r="D77" s="16"/>
      <c r="E77" s="16"/>
      <c r="F77" s="16"/>
      <c r="G77" s="16"/>
      <c r="H77" s="16"/>
      <c r="I77" s="16"/>
      <c r="J77" s="16"/>
    </row>
    <row r="78">
      <c r="A78" s="78"/>
      <c r="B78" s="16"/>
      <c r="C78" s="16"/>
      <c r="D78" s="16"/>
      <c r="E78" s="16"/>
      <c r="F78" s="16"/>
      <c r="G78" s="16"/>
      <c r="H78" s="16"/>
      <c r="I78" s="16"/>
      <c r="J78" s="16"/>
    </row>
    <row r="79">
      <c r="A79" s="78"/>
      <c r="B79" s="16"/>
      <c r="C79" s="16"/>
      <c r="D79" s="16"/>
      <c r="E79" s="16"/>
      <c r="F79" s="16"/>
      <c r="G79" s="16"/>
      <c r="H79" s="16"/>
      <c r="I79" s="16"/>
      <c r="J79" s="16"/>
    </row>
    <row r="80">
      <c r="A80" s="78"/>
      <c r="B80" s="16"/>
      <c r="C80" s="16"/>
      <c r="D80" s="16"/>
      <c r="E80" s="16"/>
      <c r="F80" s="16"/>
      <c r="G80" s="16"/>
      <c r="H80" s="16"/>
      <c r="I80" s="16"/>
      <c r="J80" s="16"/>
    </row>
    <row r="81">
      <c r="A81" s="78"/>
      <c r="B81" s="16"/>
      <c r="C81" s="16"/>
      <c r="D81" s="16"/>
      <c r="E81" s="16"/>
      <c r="F81" s="16"/>
      <c r="G81" s="16"/>
      <c r="H81" s="16"/>
      <c r="I81" s="16"/>
      <c r="J81" s="16"/>
    </row>
    <row r="82">
      <c r="A82" s="78"/>
      <c r="B82" s="16"/>
      <c r="C82" s="16"/>
      <c r="D82" s="16"/>
      <c r="E82" s="16"/>
      <c r="F82" s="16"/>
      <c r="G82" s="16"/>
      <c r="H82" s="16"/>
      <c r="I82" s="16"/>
      <c r="J82" s="16"/>
    </row>
    <row r="83">
      <c r="A83" s="78"/>
      <c r="B83" s="16"/>
      <c r="C83" s="16"/>
      <c r="D83" s="16"/>
      <c r="E83" s="16"/>
      <c r="F83" s="16"/>
      <c r="G83" s="16"/>
      <c r="H83" s="16"/>
      <c r="I83" s="16"/>
      <c r="J83" s="16"/>
    </row>
    <row r="84">
      <c r="A84" s="78"/>
      <c r="B84" s="16"/>
      <c r="C84" s="16"/>
      <c r="D84" s="16"/>
      <c r="E84" s="16"/>
      <c r="F84" s="16"/>
      <c r="G84" s="16"/>
      <c r="H84" s="16"/>
      <c r="I84" s="16"/>
      <c r="J84" s="16"/>
    </row>
    <row r="85">
      <c r="A85" s="78"/>
      <c r="B85" s="16"/>
      <c r="C85" s="16"/>
      <c r="D85" s="16"/>
      <c r="E85" s="16"/>
      <c r="F85" s="16"/>
      <c r="G85" s="16"/>
      <c r="H85" s="16"/>
      <c r="I85" s="16"/>
      <c r="J85" s="16"/>
    </row>
    <row r="86">
      <c r="A86" s="78"/>
      <c r="B86" s="16"/>
      <c r="C86" s="16"/>
      <c r="D86" s="16"/>
      <c r="E86" s="16"/>
      <c r="F86" s="16"/>
      <c r="G86" s="16"/>
      <c r="H86" s="16"/>
      <c r="I86" s="16"/>
      <c r="J86" s="16"/>
    </row>
    <row r="87">
      <c r="A87" s="78"/>
      <c r="B87" s="16"/>
      <c r="C87" s="16"/>
      <c r="D87" s="16"/>
      <c r="E87" s="16"/>
      <c r="F87" s="16"/>
      <c r="G87" s="16"/>
      <c r="H87" s="16"/>
      <c r="I87" s="16"/>
      <c r="J87" s="16"/>
    </row>
    <row r="88">
      <c r="A88" s="78"/>
      <c r="B88" s="16"/>
      <c r="C88" s="16"/>
      <c r="D88" s="16"/>
      <c r="E88" s="16"/>
      <c r="F88" s="16"/>
      <c r="G88" s="16"/>
      <c r="H88" s="16"/>
      <c r="I88" s="16"/>
      <c r="J88" s="16"/>
    </row>
    <row r="89">
      <c r="A89" s="78"/>
      <c r="B89" s="16"/>
      <c r="C89" s="16"/>
      <c r="D89" s="16"/>
      <c r="E89" s="16"/>
      <c r="F89" s="16"/>
      <c r="G89" s="16"/>
      <c r="H89" s="16"/>
      <c r="I89" s="16"/>
      <c r="J89" s="16"/>
    </row>
    <row r="90">
      <c r="A90" s="78"/>
      <c r="B90" s="16"/>
      <c r="C90" s="16"/>
      <c r="D90" s="16"/>
      <c r="E90" s="16"/>
      <c r="F90" s="16"/>
      <c r="G90" s="16"/>
      <c r="H90" s="16"/>
      <c r="I90" s="16"/>
      <c r="J90" s="16"/>
    </row>
    <row r="91">
      <c r="A91" s="78"/>
      <c r="B91" s="16"/>
      <c r="C91" s="16"/>
      <c r="D91" s="16"/>
      <c r="E91" s="16"/>
      <c r="F91" s="16"/>
      <c r="G91" s="16"/>
      <c r="H91" s="16"/>
      <c r="I91" s="16"/>
      <c r="J91" s="16"/>
    </row>
    <row r="92">
      <c r="A92" s="78"/>
      <c r="B92" s="16"/>
      <c r="C92" s="16"/>
      <c r="D92" s="16"/>
      <c r="E92" s="16"/>
      <c r="F92" s="16"/>
      <c r="G92" s="16"/>
      <c r="H92" s="16"/>
      <c r="I92" s="16"/>
      <c r="J92" s="16"/>
    </row>
    <row r="93">
      <c r="A93" s="78"/>
      <c r="B93" s="16"/>
      <c r="C93" s="16"/>
      <c r="D93" s="16"/>
      <c r="E93" s="16"/>
      <c r="F93" s="16"/>
      <c r="G93" s="16"/>
      <c r="H93" s="16"/>
      <c r="I93" s="16"/>
      <c r="J93" s="16"/>
    </row>
    <row r="94">
      <c r="A94" s="78"/>
      <c r="B94" s="16"/>
      <c r="C94" s="16"/>
      <c r="D94" s="16"/>
      <c r="E94" s="16"/>
      <c r="F94" s="16"/>
      <c r="G94" s="16"/>
      <c r="H94" s="16"/>
      <c r="I94" s="16"/>
      <c r="J94" s="16"/>
    </row>
    <row r="95">
      <c r="A95" s="78"/>
      <c r="B95" s="16"/>
      <c r="C95" s="16"/>
      <c r="D95" s="16"/>
      <c r="E95" s="16"/>
      <c r="F95" s="16"/>
      <c r="G95" s="16"/>
      <c r="H95" s="16"/>
      <c r="I95" s="16"/>
      <c r="J95" s="16"/>
    </row>
    <row r="96">
      <c r="A96" s="78"/>
      <c r="B96" s="16"/>
      <c r="C96" s="16"/>
      <c r="D96" s="16"/>
      <c r="E96" s="16"/>
      <c r="F96" s="16"/>
      <c r="G96" s="16"/>
      <c r="H96" s="16"/>
      <c r="I96" s="16"/>
      <c r="J96" s="16"/>
    </row>
    <row r="97">
      <c r="A97" s="78"/>
      <c r="B97" s="16"/>
      <c r="C97" s="16"/>
      <c r="D97" s="16"/>
      <c r="E97" s="16"/>
      <c r="F97" s="16"/>
      <c r="G97" s="16"/>
      <c r="H97" s="16"/>
      <c r="I97" s="16"/>
      <c r="J97" s="16"/>
    </row>
    <row r="98">
      <c r="A98" s="78"/>
      <c r="B98" s="16"/>
      <c r="C98" s="16"/>
      <c r="D98" s="16"/>
      <c r="E98" s="16"/>
      <c r="F98" s="16"/>
      <c r="G98" s="16"/>
      <c r="H98" s="16"/>
      <c r="I98" s="16"/>
      <c r="J98" s="16"/>
    </row>
    <row r="99">
      <c r="A99" s="78"/>
      <c r="B99" s="16"/>
      <c r="C99" s="16"/>
      <c r="D99" s="16"/>
      <c r="E99" s="16"/>
      <c r="F99" s="16"/>
      <c r="G99" s="16"/>
      <c r="H99" s="16"/>
      <c r="I99" s="16"/>
      <c r="J99" s="16"/>
    </row>
    <row r="100">
      <c r="A100" s="78"/>
      <c r="B100" s="16"/>
      <c r="C100" s="16"/>
      <c r="D100" s="16"/>
      <c r="E100" s="16"/>
      <c r="F100" s="16"/>
      <c r="G100" s="16"/>
      <c r="H100" s="16"/>
      <c r="I100" s="16"/>
      <c r="J100" s="16"/>
    </row>
    <row r="101">
      <c r="A101" s="78"/>
      <c r="B101" s="16"/>
      <c r="C101" s="16"/>
      <c r="D101" s="16"/>
      <c r="E101" s="16"/>
      <c r="F101" s="16"/>
      <c r="G101" s="16"/>
      <c r="H101" s="16"/>
      <c r="I101" s="16"/>
      <c r="J101" s="16"/>
    </row>
    <row r="102">
      <c r="A102" s="78"/>
      <c r="B102" s="16"/>
      <c r="C102" s="16"/>
      <c r="D102" s="16"/>
      <c r="E102" s="16"/>
      <c r="F102" s="16"/>
      <c r="G102" s="16"/>
      <c r="H102" s="16"/>
      <c r="I102" s="16"/>
      <c r="J102" s="16"/>
    </row>
    <row r="103">
      <c r="A103" s="78"/>
      <c r="B103" s="16"/>
      <c r="C103" s="16"/>
      <c r="D103" s="16"/>
      <c r="E103" s="16"/>
      <c r="F103" s="16"/>
      <c r="G103" s="16"/>
      <c r="H103" s="16"/>
      <c r="I103" s="16"/>
      <c r="J103" s="16"/>
    </row>
    <row r="104">
      <c r="A104" s="78"/>
      <c r="B104" s="16"/>
      <c r="C104" s="16"/>
      <c r="D104" s="16"/>
      <c r="E104" s="16"/>
      <c r="F104" s="16"/>
      <c r="G104" s="16"/>
      <c r="H104" s="16"/>
      <c r="I104" s="16"/>
      <c r="J104" s="16"/>
    </row>
    <row r="105">
      <c r="A105" s="78"/>
      <c r="B105" s="16"/>
      <c r="C105" s="16"/>
      <c r="D105" s="16"/>
      <c r="E105" s="16"/>
      <c r="F105" s="16"/>
      <c r="G105" s="16"/>
      <c r="H105" s="16"/>
      <c r="I105" s="16"/>
      <c r="J105" s="16"/>
    </row>
    <row r="106">
      <c r="A106" s="78"/>
      <c r="B106" s="16"/>
      <c r="C106" s="16"/>
      <c r="D106" s="16"/>
      <c r="E106" s="16"/>
      <c r="F106" s="16"/>
      <c r="G106" s="16"/>
      <c r="H106" s="16"/>
      <c r="I106" s="16"/>
      <c r="J106" s="16"/>
    </row>
    <row r="107">
      <c r="A107" s="78"/>
      <c r="B107" s="16"/>
      <c r="C107" s="16"/>
      <c r="D107" s="16"/>
      <c r="E107" s="16"/>
      <c r="F107" s="16"/>
      <c r="G107" s="16"/>
      <c r="H107" s="16"/>
      <c r="I107" s="16"/>
      <c r="J107" s="16"/>
    </row>
    <row r="108">
      <c r="A108" s="78"/>
      <c r="B108" s="16"/>
      <c r="C108" s="16"/>
      <c r="D108" s="16"/>
      <c r="E108" s="16"/>
      <c r="F108" s="16"/>
      <c r="G108" s="16"/>
      <c r="H108" s="16"/>
      <c r="I108" s="16"/>
      <c r="J108" s="16"/>
    </row>
    <row r="109">
      <c r="A109" s="78"/>
      <c r="B109" s="16"/>
      <c r="C109" s="16"/>
      <c r="D109" s="16"/>
      <c r="E109" s="16"/>
      <c r="F109" s="16"/>
      <c r="G109" s="16"/>
      <c r="H109" s="16"/>
      <c r="I109" s="16"/>
      <c r="J109" s="16"/>
    </row>
    <row r="110">
      <c r="A110" s="78"/>
      <c r="B110" s="16"/>
      <c r="C110" s="16"/>
      <c r="D110" s="16"/>
      <c r="E110" s="16"/>
      <c r="F110" s="16"/>
      <c r="G110" s="16"/>
      <c r="H110" s="16"/>
      <c r="I110" s="16"/>
      <c r="J110" s="16"/>
    </row>
    <row r="111">
      <c r="A111" s="78"/>
      <c r="B111" s="16"/>
      <c r="C111" s="16"/>
      <c r="D111" s="16"/>
      <c r="E111" s="16"/>
      <c r="F111" s="16"/>
      <c r="G111" s="16"/>
      <c r="H111" s="16"/>
      <c r="I111" s="16"/>
      <c r="J111" s="16"/>
    </row>
    <row r="112">
      <c r="A112" s="78"/>
      <c r="B112" s="16"/>
      <c r="C112" s="16"/>
      <c r="D112" s="16"/>
      <c r="E112" s="16"/>
      <c r="F112" s="16"/>
      <c r="G112" s="16"/>
      <c r="H112" s="16"/>
      <c r="I112" s="16"/>
      <c r="J112" s="16"/>
    </row>
    <row r="113">
      <c r="A113" s="78"/>
      <c r="B113" s="16"/>
      <c r="C113" s="16"/>
      <c r="D113" s="16"/>
      <c r="E113" s="16"/>
      <c r="F113" s="16"/>
      <c r="G113" s="16"/>
      <c r="H113" s="16"/>
      <c r="I113" s="16"/>
      <c r="J113" s="16"/>
    </row>
    <row r="114">
      <c r="A114" s="78"/>
      <c r="B114" s="16"/>
      <c r="C114" s="16"/>
      <c r="D114" s="16"/>
      <c r="E114" s="16"/>
      <c r="F114" s="16"/>
      <c r="G114" s="16"/>
      <c r="H114" s="16"/>
      <c r="I114" s="16"/>
      <c r="J114" s="16"/>
    </row>
    <row r="115">
      <c r="A115" s="78"/>
      <c r="B115" s="16"/>
      <c r="C115" s="16"/>
      <c r="D115" s="16"/>
      <c r="E115" s="16"/>
      <c r="F115" s="16"/>
      <c r="G115" s="16"/>
      <c r="H115" s="16"/>
      <c r="I115" s="16"/>
      <c r="J115" s="16"/>
    </row>
    <row r="116">
      <c r="A116" s="78"/>
      <c r="B116" s="16"/>
      <c r="C116" s="16"/>
      <c r="D116" s="16"/>
      <c r="E116" s="16"/>
      <c r="F116" s="16"/>
      <c r="G116" s="16"/>
      <c r="H116" s="16"/>
      <c r="I116" s="16"/>
      <c r="J116" s="16"/>
    </row>
    <row r="117">
      <c r="A117" s="78"/>
      <c r="B117" s="16"/>
      <c r="C117" s="16"/>
      <c r="D117" s="16"/>
      <c r="E117" s="16"/>
      <c r="F117" s="16"/>
      <c r="G117" s="16"/>
      <c r="H117" s="16"/>
      <c r="I117" s="16"/>
      <c r="J117" s="16"/>
    </row>
    <row r="118">
      <c r="A118" s="78"/>
      <c r="B118" s="16"/>
      <c r="C118" s="16"/>
      <c r="D118" s="16"/>
      <c r="E118" s="16"/>
      <c r="F118" s="16"/>
      <c r="G118" s="16"/>
      <c r="H118" s="16"/>
      <c r="I118" s="16"/>
      <c r="J118" s="16"/>
    </row>
    <row r="119">
      <c r="A119" s="78"/>
      <c r="B119" s="16"/>
      <c r="C119" s="16"/>
      <c r="D119" s="16"/>
      <c r="E119" s="16"/>
      <c r="F119" s="16"/>
      <c r="G119" s="16"/>
      <c r="H119" s="16"/>
      <c r="I119" s="16"/>
      <c r="J119" s="16"/>
    </row>
    <row r="120">
      <c r="A120" s="78"/>
      <c r="B120" s="16"/>
      <c r="C120" s="16"/>
      <c r="D120" s="16"/>
      <c r="E120" s="16"/>
      <c r="F120" s="16"/>
      <c r="G120" s="16"/>
      <c r="H120" s="16"/>
      <c r="I120" s="16"/>
      <c r="J120" s="16"/>
    </row>
    <row r="121">
      <c r="A121" s="78"/>
      <c r="B121" s="16"/>
      <c r="C121" s="16"/>
      <c r="D121" s="16"/>
      <c r="E121" s="16"/>
      <c r="F121" s="16"/>
      <c r="G121" s="16"/>
      <c r="H121" s="16"/>
      <c r="I121" s="16"/>
      <c r="J121" s="16"/>
    </row>
    <row r="122">
      <c r="A122" s="78"/>
      <c r="B122" s="16"/>
      <c r="C122" s="16"/>
      <c r="D122" s="16"/>
      <c r="E122" s="16"/>
      <c r="F122" s="16"/>
      <c r="G122" s="16"/>
      <c r="H122" s="16"/>
      <c r="I122" s="16"/>
      <c r="J122" s="16"/>
    </row>
    <row r="123">
      <c r="A123" s="78"/>
      <c r="B123" s="16"/>
      <c r="C123" s="16"/>
      <c r="D123" s="16"/>
      <c r="E123" s="16"/>
      <c r="F123" s="16"/>
      <c r="G123" s="16"/>
      <c r="H123" s="16"/>
      <c r="I123" s="16"/>
      <c r="J123" s="16"/>
    </row>
    <row r="124">
      <c r="A124" s="78"/>
      <c r="B124" s="16"/>
      <c r="C124" s="16"/>
      <c r="D124" s="16"/>
      <c r="E124" s="16"/>
      <c r="F124" s="16"/>
      <c r="G124" s="16"/>
      <c r="H124" s="16"/>
      <c r="I124" s="16"/>
      <c r="J124" s="16"/>
    </row>
    <row r="125">
      <c r="A125" s="78"/>
      <c r="B125" s="16"/>
      <c r="C125" s="16"/>
      <c r="D125" s="16"/>
      <c r="E125" s="16"/>
      <c r="F125" s="16"/>
      <c r="G125" s="16"/>
      <c r="H125" s="16"/>
      <c r="I125" s="16"/>
      <c r="J125" s="16"/>
    </row>
    <row r="126">
      <c r="A126" s="78"/>
      <c r="B126" s="16"/>
      <c r="C126" s="16"/>
      <c r="D126" s="16"/>
      <c r="E126" s="16"/>
      <c r="F126" s="16"/>
      <c r="G126" s="16"/>
      <c r="H126" s="16"/>
      <c r="I126" s="16"/>
      <c r="J126" s="16"/>
    </row>
    <row r="127">
      <c r="A127" s="78"/>
      <c r="B127" s="16"/>
      <c r="C127" s="16"/>
      <c r="D127" s="16"/>
      <c r="E127" s="16"/>
      <c r="F127" s="16"/>
      <c r="G127" s="16"/>
      <c r="H127" s="16"/>
      <c r="I127" s="16"/>
      <c r="J127" s="16"/>
    </row>
    <row r="128">
      <c r="A128" s="78"/>
      <c r="B128" s="16"/>
      <c r="C128" s="16"/>
      <c r="D128" s="16"/>
      <c r="E128" s="16"/>
      <c r="F128" s="16"/>
      <c r="G128" s="16"/>
      <c r="H128" s="16"/>
      <c r="I128" s="16"/>
      <c r="J128" s="16"/>
    </row>
    <row r="129">
      <c r="A129" s="78"/>
      <c r="B129" s="16"/>
      <c r="C129" s="16"/>
      <c r="D129" s="16"/>
      <c r="E129" s="16"/>
      <c r="F129" s="16"/>
      <c r="G129" s="16"/>
      <c r="H129" s="16"/>
      <c r="I129" s="16"/>
      <c r="J129" s="16"/>
    </row>
    <row r="130">
      <c r="A130" s="78"/>
      <c r="B130" s="16"/>
      <c r="C130" s="16"/>
      <c r="D130" s="16"/>
      <c r="E130" s="16"/>
      <c r="F130" s="16"/>
      <c r="G130" s="16"/>
      <c r="H130" s="16"/>
      <c r="I130" s="16"/>
      <c r="J130" s="16"/>
    </row>
    <row r="131">
      <c r="A131" s="78"/>
      <c r="B131" s="16"/>
      <c r="C131" s="16"/>
      <c r="D131" s="16"/>
      <c r="E131" s="16"/>
      <c r="F131" s="16"/>
      <c r="G131" s="16"/>
      <c r="H131" s="16"/>
      <c r="I131" s="16"/>
      <c r="J131" s="16"/>
    </row>
    <row r="132">
      <c r="A132" s="78"/>
      <c r="B132" s="16"/>
      <c r="C132" s="16"/>
      <c r="D132" s="16"/>
      <c r="E132" s="16"/>
      <c r="F132" s="16"/>
      <c r="G132" s="16"/>
      <c r="H132" s="16"/>
      <c r="I132" s="16"/>
      <c r="J132" s="16"/>
    </row>
    <row r="133">
      <c r="A133" s="78"/>
      <c r="B133" s="16"/>
      <c r="C133" s="16"/>
      <c r="D133" s="16"/>
      <c r="E133" s="16"/>
      <c r="F133" s="16"/>
      <c r="G133" s="16"/>
      <c r="H133" s="16"/>
      <c r="I133" s="16"/>
      <c r="J133" s="16"/>
    </row>
    <row r="134">
      <c r="A134" s="78"/>
      <c r="B134" s="16"/>
      <c r="C134" s="16"/>
      <c r="D134" s="16"/>
      <c r="E134" s="16"/>
      <c r="F134" s="16"/>
      <c r="G134" s="16"/>
      <c r="H134" s="16"/>
      <c r="I134" s="16"/>
      <c r="J134" s="16"/>
    </row>
    <row r="135">
      <c r="A135" s="78"/>
      <c r="B135" s="16"/>
      <c r="C135" s="16"/>
      <c r="D135" s="16"/>
      <c r="E135" s="16"/>
      <c r="F135" s="16"/>
      <c r="G135" s="16"/>
      <c r="H135" s="16"/>
      <c r="I135" s="16"/>
      <c r="J135" s="16"/>
    </row>
    <row r="136">
      <c r="A136" s="78"/>
      <c r="B136" s="16"/>
      <c r="C136" s="16"/>
      <c r="D136" s="16"/>
      <c r="E136" s="16"/>
      <c r="F136" s="16"/>
      <c r="G136" s="16"/>
      <c r="H136" s="16"/>
      <c r="I136" s="16"/>
      <c r="J136" s="16"/>
    </row>
    <row r="137">
      <c r="A137" s="78"/>
      <c r="B137" s="16"/>
      <c r="C137" s="16"/>
      <c r="D137" s="16"/>
      <c r="E137" s="16"/>
      <c r="F137" s="16"/>
      <c r="G137" s="16"/>
      <c r="H137" s="16"/>
      <c r="I137" s="16"/>
      <c r="J137" s="16"/>
    </row>
    <row r="138">
      <c r="A138" s="78"/>
      <c r="B138" s="16"/>
      <c r="C138" s="16"/>
      <c r="D138" s="16"/>
      <c r="E138" s="16"/>
      <c r="F138" s="16"/>
      <c r="G138" s="16"/>
      <c r="H138" s="16"/>
      <c r="I138" s="16"/>
      <c r="J138" s="16"/>
    </row>
    <row r="139">
      <c r="A139" s="78"/>
      <c r="B139" s="16"/>
      <c r="C139" s="16"/>
      <c r="D139" s="16"/>
      <c r="E139" s="16"/>
      <c r="F139" s="16"/>
      <c r="G139" s="16"/>
      <c r="H139" s="16"/>
      <c r="I139" s="16"/>
      <c r="J139" s="16"/>
    </row>
    <row r="140">
      <c r="A140" s="78"/>
      <c r="B140" s="16"/>
      <c r="C140" s="16"/>
      <c r="D140" s="16"/>
      <c r="E140" s="16"/>
      <c r="F140" s="16"/>
      <c r="G140" s="16"/>
      <c r="H140" s="16"/>
      <c r="I140" s="16"/>
      <c r="J140" s="16"/>
    </row>
    <row r="141">
      <c r="A141" s="78"/>
      <c r="B141" s="16"/>
      <c r="C141" s="16"/>
      <c r="D141" s="16"/>
      <c r="E141" s="16"/>
      <c r="F141" s="16"/>
      <c r="G141" s="16"/>
      <c r="H141" s="16"/>
      <c r="I141" s="16"/>
      <c r="J141" s="16"/>
    </row>
    <row r="142">
      <c r="A142" s="78"/>
      <c r="B142" s="16"/>
      <c r="C142" s="16"/>
      <c r="D142" s="16"/>
      <c r="E142" s="16"/>
      <c r="F142" s="16"/>
      <c r="G142" s="16"/>
      <c r="H142" s="16"/>
      <c r="I142" s="16"/>
      <c r="J142" s="16"/>
    </row>
    <row r="143">
      <c r="A143" s="78"/>
      <c r="B143" s="16"/>
      <c r="C143" s="16"/>
      <c r="D143" s="16"/>
      <c r="E143" s="16"/>
      <c r="F143" s="16"/>
      <c r="G143" s="16"/>
      <c r="H143" s="16"/>
      <c r="I143" s="16"/>
      <c r="J143" s="16"/>
    </row>
    <row r="144">
      <c r="A144" s="78"/>
      <c r="B144" s="16"/>
      <c r="C144" s="16"/>
      <c r="D144" s="16"/>
      <c r="E144" s="16"/>
      <c r="F144" s="16"/>
      <c r="G144" s="16"/>
      <c r="H144" s="16"/>
      <c r="I144" s="16"/>
      <c r="J144" s="16"/>
    </row>
    <row r="145">
      <c r="A145" s="78"/>
      <c r="B145" s="16"/>
      <c r="C145" s="16"/>
      <c r="D145" s="16"/>
      <c r="E145" s="16"/>
      <c r="F145" s="16"/>
      <c r="G145" s="16"/>
      <c r="H145" s="16"/>
      <c r="I145" s="16"/>
      <c r="J145" s="16"/>
    </row>
    <row r="146">
      <c r="A146" s="78"/>
      <c r="B146" s="16"/>
      <c r="C146" s="16"/>
      <c r="D146" s="16"/>
      <c r="E146" s="16"/>
      <c r="F146" s="16"/>
      <c r="G146" s="16"/>
      <c r="H146" s="16"/>
      <c r="I146" s="16"/>
      <c r="J146" s="16"/>
    </row>
    <row r="147">
      <c r="A147" s="78"/>
      <c r="B147" s="16"/>
      <c r="C147" s="16"/>
      <c r="D147" s="16"/>
      <c r="E147" s="16"/>
      <c r="F147" s="16"/>
      <c r="G147" s="16"/>
      <c r="H147" s="16"/>
      <c r="I147" s="16"/>
      <c r="J147" s="16"/>
    </row>
    <row r="148">
      <c r="A148" s="78"/>
      <c r="B148" s="16"/>
      <c r="C148" s="16"/>
      <c r="D148" s="16"/>
      <c r="E148" s="16"/>
      <c r="F148" s="16"/>
      <c r="G148" s="16"/>
      <c r="H148" s="16"/>
      <c r="I148" s="16"/>
      <c r="J148" s="16"/>
    </row>
    <row r="149">
      <c r="A149" s="78"/>
      <c r="B149" s="16"/>
      <c r="C149" s="16"/>
      <c r="D149" s="16"/>
      <c r="E149" s="16"/>
      <c r="F149" s="16"/>
      <c r="G149" s="16"/>
      <c r="H149" s="16"/>
      <c r="I149" s="16"/>
      <c r="J149" s="16"/>
    </row>
    <row r="150">
      <c r="A150" s="78"/>
      <c r="B150" s="16"/>
      <c r="C150" s="16"/>
      <c r="D150" s="16"/>
      <c r="E150" s="16"/>
      <c r="F150" s="16"/>
      <c r="G150" s="16"/>
      <c r="H150" s="16"/>
      <c r="I150" s="16"/>
      <c r="J150" s="16"/>
    </row>
    <row r="151">
      <c r="A151" s="78"/>
      <c r="B151" s="16"/>
      <c r="C151" s="16"/>
      <c r="D151" s="16"/>
      <c r="E151" s="16"/>
      <c r="F151" s="16"/>
      <c r="G151" s="16"/>
      <c r="H151" s="16"/>
      <c r="I151" s="16"/>
      <c r="J151" s="16"/>
    </row>
    <row r="152">
      <c r="A152" s="78"/>
      <c r="B152" s="16"/>
      <c r="C152" s="16"/>
      <c r="D152" s="16"/>
      <c r="E152" s="16"/>
      <c r="F152" s="16"/>
      <c r="G152" s="16"/>
      <c r="H152" s="16"/>
      <c r="I152" s="16"/>
      <c r="J152" s="16"/>
    </row>
    <row r="153">
      <c r="A153" s="78"/>
      <c r="B153" s="16"/>
      <c r="C153" s="16"/>
      <c r="D153" s="16"/>
      <c r="E153" s="16"/>
      <c r="F153" s="16"/>
      <c r="G153" s="16"/>
      <c r="H153" s="16"/>
      <c r="I153" s="16"/>
      <c r="J153" s="16"/>
    </row>
    <row r="154">
      <c r="A154" s="78"/>
      <c r="B154" s="16"/>
      <c r="C154" s="16"/>
      <c r="D154" s="16"/>
      <c r="E154" s="16"/>
      <c r="F154" s="16"/>
      <c r="G154" s="16"/>
      <c r="H154" s="16"/>
      <c r="I154" s="16"/>
      <c r="J154" s="16"/>
    </row>
    <row r="155">
      <c r="A155" s="78"/>
      <c r="B155" s="16"/>
      <c r="C155" s="16"/>
      <c r="D155" s="16"/>
      <c r="E155" s="16"/>
      <c r="F155" s="16"/>
      <c r="G155" s="16"/>
      <c r="H155" s="16"/>
      <c r="I155" s="16"/>
      <c r="J155" s="16"/>
    </row>
    <row r="156">
      <c r="A156" s="78"/>
      <c r="B156" s="16"/>
      <c r="C156" s="16"/>
      <c r="D156" s="16"/>
      <c r="E156" s="16"/>
      <c r="F156" s="16"/>
      <c r="G156" s="16"/>
      <c r="H156" s="16"/>
      <c r="I156" s="16"/>
      <c r="J156" s="16"/>
    </row>
    <row r="157">
      <c r="A157" s="78"/>
      <c r="B157" s="16"/>
      <c r="C157" s="16"/>
      <c r="D157" s="16"/>
      <c r="E157" s="16"/>
      <c r="F157" s="16"/>
      <c r="G157" s="16"/>
      <c r="H157" s="16"/>
      <c r="I157" s="16"/>
      <c r="J157" s="16"/>
    </row>
    <row r="158">
      <c r="A158" s="78"/>
      <c r="B158" s="16"/>
      <c r="C158" s="16"/>
      <c r="D158" s="16"/>
      <c r="E158" s="16"/>
      <c r="F158" s="16"/>
      <c r="G158" s="16"/>
      <c r="H158" s="16"/>
      <c r="I158" s="16"/>
      <c r="J158" s="16"/>
    </row>
    <row r="159">
      <c r="A159" s="78"/>
      <c r="B159" s="16"/>
      <c r="C159" s="16"/>
      <c r="D159" s="16"/>
      <c r="E159" s="16"/>
      <c r="F159" s="16"/>
      <c r="G159" s="16"/>
      <c r="H159" s="16"/>
      <c r="I159" s="16"/>
      <c r="J159" s="16"/>
    </row>
    <row r="160">
      <c r="A160" s="78"/>
      <c r="B160" s="16"/>
      <c r="C160" s="16"/>
      <c r="D160" s="16"/>
      <c r="E160" s="16"/>
      <c r="F160" s="16"/>
      <c r="G160" s="16"/>
      <c r="H160" s="16"/>
      <c r="I160" s="16"/>
      <c r="J160" s="16"/>
    </row>
    <row r="161">
      <c r="A161" s="78"/>
      <c r="B161" s="16"/>
      <c r="C161" s="16"/>
      <c r="D161" s="16"/>
      <c r="E161" s="16"/>
      <c r="F161" s="16"/>
      <c r="G161" s="16"/>
      <c r="H161" s="16"/>
      <c r="I161" s="16"/>
      <c r="J161" s="16"/>
    </row>
    <row r="162">
      <c r="A162" s="78"/>
      <c r="B162" s="16"/>
      <c r="C162" s="16"/>
      <c r="D162" s="16"/>
      <c r="E162" s="16"/>
      <c r="F162" s="16"/>
      <c r="G162" s="16"/>
      <c r="H162" s="16"/>
      <c r="I162" s="16"/>
      <c r="J162" s="16"/>
    </row>
    <row r="163">
      <c r="A163" s="78"/>
      <c r="B163" s="16"/>
      <c r="C163" s="16"/>
      <c r="D163" s="16"/>
      <c r="E163" s="16"/>
      <c r="F163" s="16"/>
      <c r="G163" s="16"/>
      <c r="H163" s="16"/>
      <c r="I163" s="16"/>
      <c r="J163" s="16"/>
    </row>
    <row r="164">
      <c r="A164" s="78"/>
      <c r="B164" s="16"/>
      <c r="C164" s="16"/>
      <c r="D164" s="16"/>
      <c r="E164" s="16"/>
      <c r="F164" s="16"/>
      <c r="G164" s="16"/>
      <c r="H164" s="16"/>
      <c r="I164" s="16"/>
      <c r="J164" s="16"/>
    </row>
    <row r="165">
      <c r="A165" s="78"/>
      <c r="B165" s="16"/>
      <c r="C165" s="16"/>
      <c r="D165" s="16"/>
      <c r="E165" s="16"/>
      <c r="F165" s="16"/>
      <c r="G165" s="16"/>
      <c r="H165" s="16"/>
      <c r="I165" s="16"/>
      <c r="J165" s="16"/>
    </row>
    <row r="166">
      <c r="A166" s="78"/>
      <c r="B166" s="16"/>
      <c r="C166" s="16"/>
      <c r="D166" s="16"/>
      <c r="E166" s="16"/>
      <c r="F166" s="16"/>
      <c r="G166" s="16"/>
      <c r="H166" s="16"/>
      <c r="I166" s="16"/>
      <c r="J166" s="16"/>
    </row>
    <row r="167">
      <c r="A167" s="78"/>
      <c r="B167" s="16"/>
      <c r="C167" s="16"/>
      <c r="D167" s="16"/>
      <c r="E167" s="16"/>
      <c r="F167" s="16"/>
      <c r="G167" s="16"/>
      <c r="H167" s="16"/>
      <c r="I167" s="16"/>
      <c r="J167" s="16"/>
    </row>
    <row r="168">
      <c r="A168" s="78"/>
      <c r="B168" s="16"/>
      <c r="C168" s="16"/>
      <c r="D168" s="16"/>
      <c r="E168" s="16"/>
      <c r="F168" s="16"/>
      <c r="G168" s="16"/>
      <c r="H168" s="16"/>
      <c r="I168" s="16"/>
      <c r="J168" s="16"/>
    </row>
    <row r="169">
      <c r="A169" s="78"/>
      <c r="B169" s="16"/>
      <c r="C169" s="16"/>
      <c r="D169" s="16"/>
      <c r="E169" s="16"/>
      <c r="F169" s="16"/>
      <c r="G169" s="16"/>
      <c r="H169" s="16"/>
      <c r="I169" s="16"/>
      <c r="J169" s="16"/>
    </row>
    <row r="170">
      <c r="A170" s="78"/>
      <c r="B170" s="16"/>
      <c r="C170" s="16"/>
      <c r="D170" s="16"/>
      <c r="E170" s="16"/>
      <c r="F170" s="16"/>
      <c r="G170" s="16"/>
      <c r="H170" s="16"/>
      <c r="I170" s="16"/>
      <c r="J170" s="16"/>
    </row>
    <row r="171">
      <c r="A171" s="78"/>
      <c r="B171" s="16"/>
      <c r="C171" s="16"/>
      <c r="D171" s="16"/>
      <c r="E171" s="16"/>
      <c r="F171" s="16"/>
      <c r="G171" s="16"/>
      <c r="H171" s="16"/>
      <c r="I171" s="16"/>
      <c r="J171" s="16"/>
    </row>
    <row r="172">
      <c r="A172" s="78"/>
      <c r="B172" s="16"/>
      <c r="C172" s="16"/>
      <c r="D172" s="16"/>
      <c r="E172" s="16"/>
      <c r="F172" s="16"/>
      <c r="G172" s="16"/>
      <c r="H172" s="16"/>
      <c r="I172" s="16"/>
      <c r="J172" s="16"/>
    </row>
    <row r="173">
      <c r="A173" s="78"/>
      <c r="B173" s="16"/>
      <c r="C173" s="16"/>
      <c r="D173" s="16"/>
      <c r="E173" s="16"/>
      <c r="F173" s="16"/>
      <c r="G173" s="16"/>
      <c r="H173" s="16"/>
      <c r="I173" s="16"/>
      <c r="J173" s="16"/>
    </row>
    <row r="174">
      <c r="A174" s="78"/>
      <c r="B174" s="16"/>
      <c r="C174" s="16"/>
      <c r="D174" s="16"/>
      <c r="E174" s="16"/>
      <c r="F174" s="16"/>
      <c r="G174" s="16"/>
      <c r="H174" s="16"/>
      <c r="I174" s="16"/>
      <c r="J174" s="16"/>
    </row>
    <row r="175">
      <c r="A175" s="78"/>
      <c r="B175" s="16"/>
      <c r="C175" s="16"/>
      <c r="D175" s="16"/>
      <c r="E175" s="16"/>
      <c r="F175" s="16"/>
      <c r="G175" s="16"/>
      <c r="H175" s="16"/>
      <c r="I175" s="16"/>
      <c r="J175" s="16"/>
    </row>
    <row r="176">
      <c r="A176" s="78"/>
      <c r="B176" s="16"/>
      <c r="C176" s="16"/>
      <c r="D176" s="16"/>
      <c r="E176" s="16"/>
      <c r="F176" s="16"/>
      <c r="G176" s="16"/>
      <c r="H176" s="16"/>
      <c r="I176" s="16"/>
      <c r="J176" s="16"/>
    </row>
    <row r="177">
      <c r="A177" s="78"/>
      <c r="B177" s="16"/>
      <c r="C177" s="16"/>
      <c r="D177" s="16"/>
      <c r="E177" s="16"/>
      <c r="F177" s="16"/>
      <c r="G177" s="16"/>
      <c r="H177" s="16"/>
      <c r="I177" s="16"/>
      <c r="J177" s="16"/>
    </row>
    <row r="178">
      <c r="A178" s="78"/>
      <c r="B178" s="16"/>
      <c r="C178" s="16"/>
      <c r="D178" s="16"/>
      <c r="E178" s="16"/>
      <c r="F178" s="16"/>
      <c r="G178" s="16"/>
      <c r="H178" s="16"/>
      <c r="I178" s="16"/>
      <c r="J178" s="16"/>
    </row>
    <row r="179">
      <c r="A179" s="78"/>
      <c r="B179" s="16"/>
      <c r="C179" s="16"/>
      <c r="D179" s="16"/>
      <c r="E179" s="16"/>
      <c r="F179" s="16"/>
      <c r="G179" s="16"/>
      <c r="H179" s="16"/>
      <c r="I179" s="16"/>
      <c r="J179" s="16"/>
    </row>
    <row r="180">
      <c r="A180" s="78"/>
      <c r="B180" s="16"/>
      <c r="C180" s="16"/>
      <c r="D180" s="16"/>
      <c r="E180" s="16"/>
      <c r="F180" s="16"/>
      <c r="G180" s="16"/>
      <c r="H180" s="16"/>
      <c r="I180" s="16"/>
      <c r="J180" s="16"/>
    </row>
    <row r="181">
      <c r="A181" s="78"/>
      <c r="B181" s="16"/>
      <c r="C181" s="16"/>
      <c r="D181" s="16"/>
      <c r="E181" s="16"/>
      <c r="F181" s="16"/>
      <c r="G181" s="16"/>
      <c r="H181" s="16"/>
      <c r="I181" s="16"/>
      <c r="J181" s="16"/>
    </row>
    <row r="182">
      <c r="A182" s="78"/>
      <c r="B182" s="16"/>
      <c r="C182" s="16"/>
      <c r="D182" s="16"/>
      <c r="E182" s="16"/>
      <c r="F182" s="16"/>
      <c r="G182" s="16"/>
      <c r="H182" s="16"/>
      <c r="I182" s="16"/>
      <c r="J182" s="16"/>
    </row>
    <row r="183">
      <c r="A183" s="78"/>
      <c r="B183" s="16"/>
      <c r="C183" s="16"/>
      <c r="D183" s="16"/>
      <c r="E183" s="16"/>
      <c r="F183" s="16"/>
      <c r="G183" s="16"/>
      <c r="H183" s="16"/>
      <c r="I183" s="16"/>
      <c r="J183" s="16"/>
    </row>
    <row r="184">
      <c r="A184" s="78"/>
      <c r="B184" s="16"/>
      <c r="C184" s="16"/>
      <c r="D184" s="16"/>
      <c r="E184" s="16"/>
      <c r="F184" s="16"/>
      <c r="G184" s="16"/>
      <c r="H184" s="16"/>
      <c r="I184" s="16"/>
      <c r="J184" s="16"/>
    </row>
    <row r="185">
      <c r="A185" s="78"/>
      <c r="B185" s="16"/>
      <c r="C185" s="16"/>
      <c r="D185" s="16"/>
      <c r="E185" s="16"/>
      <c r="F185" s="16"/>
      <c r="G185" s="16"/>
      <c r="H185" s="16"/>
      <c r="I185" s="16"/>
      <c r="J185" s="16"/>
    </row>
    <row r="186">
      <c r="A186" s="78"/>
      <c r="B186" s="16"/>
      <c r="C186" s="16"/>
      <c r="D186" s="16"/>
      <c r="E186" s="16"/>
      <c r="F186" s="16"/>
      <c r="G186" s="16"/>
      <c r="H186" s="16"/>
      <c r="I186" s="16"/>
      <c r="J186" s="16"/>
    </row>
    <row r="187">
      <c r="A187" s="78"/>
      <c r="B187" s="16"/>
      <c r="C187" s="16"/>
      <c r="D187" s="16"/>
      <c r="E187" s="16"/>
      <c r="F187" s="16"/>
      <c r="G187" s="16"/>
      <c r="H187" s="16"/>
      <c r="I187" s="16"/>
      <c r="J187" s="16"/>
    </row>
    <row r="188">
      <c r="A188" s="78"/>
      <c r="B188" s="16"/>
      <c r="C188" s="16"/>
      <c r="D188" s="16"/>
      <c r="E188" s="16"/>
      <c r="F188" s="16"/>
      <c r="G188" s="16"/>
      <c r="H188" s="16"/>
      <c r="I188" s="16"/>
      <c r="J188" s="16"/>
    </row>
    <row r="189">
      <c r="A189" s="78"/>
      <c r="B189" s="16"/>
      <c r="C189" s="16"/>
      <c r="D189" s="16"/>
      <c r="E189" s="16"/>
      <c r="F189" s="16"/>
      <c r="G189" s="16"/>
      <c r="H189" s="16"/>
      <c r="I189" s="16"/>
      <c r="J189" s="16"/>
    </row>
    <row r="190">
      <c r="A190" s="78"/>
      <c r="B190" s="16"/>
      <c r="C190" s="16"/>
      <c r="D190" s="16"/>
      <c r="E190" s="16"/>
      <c r="F190" s="16"/>
      <c r="G190" s="16"/>
      <c r="H190" s="16"/>
      <c r="I190" s="16"/>
      <c r="J190" s="16"/>
    </row>
    <row r="191">
      <c r="A191" s="78"/>
      <c r="B191" s="16"/>
      <c r="C191" s="16"/>
      <c r="D191" s="16"/>
      <c r="E191" s="16"/>
      <c r="F191" s="16"/>
      <c r="G191" s="16"/>
      <c r="H191" s="16"/>
      <c r="I191" s="16"/>
      <c r="J191" s="16"/>
    </row>
    <row r="192">
      <c r="A192" s="78"/>
      <c r="B192" s="16"/>
      <c r="C192" s="16"/>
      <c r="D192" s="16"/>
      <c r="E192" s="16"/>
      <c r="F192" s="16"/>
      <c r="G192" s="16"/>
      <c r="H192" s="16"/>
      <c r="I192" s="16"/>
      <c r="J192" s="16"/>
    </row>
    <row r="193">
      <c r="A193" s="78"/>
      <c r="B193" s="16"/>
      <c r="C193" s="16"/>
      <c r="D193" s="16"/>
      <c r="E193" s="16"/>
      <c r="F193" s="16"/>
      <c r="G193" s="16"/>
      <c r="H193" s="16"/>
      <c r="I193" s="16"/>
      <c r="J193" s="16"/>
    </row>
    <row r="194">
      <c r="A194" s="78"/>
      <c r="B194" s="16"/>
      <c r="C194" s="16"/>
      <c r="D194" s="16"/>
      <c r="E194" s="16"/>
      <c r="F194" s="16"/>
      <c r="G194" s="16"/>
      <c r="H194" s="16"/>
      <c r="I194" s="16"/>
      <c r="J194" s="16"/>
    </row>
    <row r="195">
      <c r="A195" s="78"/>
      <c r="B195" s="16"/>
      <c r="C195" s="16"/>
      <c r="D195" s="16"/>
      <c r="E195" s="16"/>
      <c r="F195" s="16"/>
      <c r="G195" s="16"/>
      <c r="H195" s="16"/>
      <c r="I195" s="16"/>
      <c r="J195" s="16"/>
    </row>
    <row r="196">
      <c r="A196" s="78"/>
      <c r="B196" s="16"/>
      <c r="C196" s="16"/>
      <c r="D196" s="16"/>
      <c r="E196" s="16"/>
      <c r="F196" s="16"/>
      <c r="G196" s="16"/>
      <c r="H196" s="16"/>
      <c r="I196" s="16"/>
      <c r="J196" s="16"/>
    </row>
    <row r="197">
      <c r="A197" s="78"/>
      <c r="B197" s="16"/>
      <c r="C197" s="16"/>
      <c r="D197" s="16"/>
      <c r="E197" s="16"/>
      <c r="F197" s="16"/>
      <c r="G197" s="16"/>
      <c r="H197" s="16"/>
      <c r="I197" s="16"/>
      <c r="J197" s="16"/>
    </row>
    <row r="198">
      <c r="A198" s="78"/>
      <c r="B198" s="16"/>
      <c r="C198" s="16"/>
      <c r="D198" s="16"/>
      <c r="E198" s="16"/>
      <c r="F198" s="16"/>
      <c r="G198" s="16"/>
      <c r="H198" s="16"/>
      <c r="I198" s="16"/>
      <c r="J198" s="16"/>
    </row>
    <row r="199">
      <c r="A199" s="78"/>
      <c r="B199" s="16"/>
      <c r="C199" s="16"/>
      <c r="D199" s="16"/>
      <c r="E199" s="16"/>
      <c r="F199" s="16"/>
      <c r="G199" s="16"/>
      <c r="H199" s="16"/>
      <c r="I199" s="16"/>
      <c r="J199" s="16"/>
    </row>
    <row r="200">
      <c r="A200" s="78"/>
      <c r="B200" s="16"/>
      <c r="C200" s="16"/>
      <c r="D200" s="16"/>
      <c r="E200" s="16"/>
      <c r="F200" s="16"/>
      <c r="G200" s="16"/>
      <c r="H200" s="16"/>
      <c r="I200" s="16"/>
      <c r="J200" s="16"/>
    </row>
    <row r="201">
      <c r="A201" s="78"/>
      <c r="B201" s="16"/>
      <c r="C201" s="16"/>
      <c r="D201" s="16"/>
      <c r="E201" s="16"/>
      <c r="F201" s="16"/>
      <c r="G201" s="16"/>
      <c r="H201" s="16"/>
      <c r="I201" s="16"/>
      <c r="J201" s="16"/>
    </row>
    <row r="202">
      <c r="A202" s="78"/>
      <c r="B202" s="16"/>
      <c r="C202" s="16"/>
      <c r="D202" s="16"/>
      <c r="E202" s="16"/>
      <c r="F202" s="16"/>
      <c r="G202" s="16"/>
      <c r="H202" s="16"/>
      <c r="I202" s="16"/>
      <c r="J202" s="16"/>
    </row>
    <row r="203">
      <c r="A203" s="78"/>
      <c r="B203" s="16"/>
      <c r="C203" s="16"/>
      <c r="D203" s="16"/>
      <c r="E203" s="16"/>
      <c r="F203" s="16"/>
      <c r="G203" s="16"/>
      <c r="H203" s="16"/>
      <c r="I203" s="16"/>
      <c r="J203" s="16"/>
    </row>
    <row r="204">
      <c r="A204" s="78"/>
      <c r="B204" s="16"/>
      <c r="C204" s="16"/>
      <c r="D204" s="16"/>
      <c r="E204" s="16"/>
      <c r="F204" s="16"/>
      <c r="G204" s="16"/>
      <c r="H204" s="16"/>
      <c r="I204" s="16"/>
      <c r="J204" s="16"/>
    </row>
    <row r="205">
      <c r="A205" s="78"/>
      <c r="B205" s="16"/>
      <c r="C205" s="16"/>
      <c r="D205" s="16"/>
      <c r="E205" s="16"/>
      <c r="F205" s="16"/>
      <c r="G205" s="16"/>
      <c r="H205" s="16"/>
      <c r="I205" s="16"/>
      <c r="J205" s="16"/>
    </row>
    <row r="206">
      <c r="A206" s="78"/>
      <c r="B206" s="16"/>
      <c r="C206" s="16"/>
      <c r="D206" s="16"/>
      <c r="E206" s="16"/>
      <c r="F206" s="16"/>
      <c r="G206" s="16"/>
      <c r="H206" s="16"/>
      <c r="I206" s="16"/>
      <c r="J206" s="16"/>
    </row>
    <row r="207">
      <c r="A207" s="78"/>
      <c r="B207" s="16"/>
      <c r="C207" s="16"/>
      <c r="D207" s="16"/>
      <c r="E207" s="16"/>
      <c r="F207" s="16"/>
      <c r="G207" s="16"/>
      <c r="H207" s="16"/>
      <c r="I207" s="16"/>
      <c r="J207" s="16"/>
    </row>
    <row r="208">
      <c r="A208" s="78"/>
      <c r="B208" s="16"/>
      <c r="C208" s="16"/>
      <c r="D208" s="16"/>
      <c r="E208" s="16"/>
      <c r="F208" s="16"/>
      <c r="G208" s="16"/>
      <c r="H208" s="16"/>
      <c r="I208" s="16"/>
      <c r="J208" s="16"/>
    </row>
    <row r="209">
      <c r="A209" s="78"/>
      <c r="B209" s="16"/>
      <c r="C209" s="16"/>
      <c r="D209" s="16"/>
      <c r="E209" s="16"/>
      <c r="F209" s="16"/>
      <c r="G209" s="16"/>
      <c r="H209" s="16"/>
      <c r="I209" s="16"/>
      <c r="J209" s="16"/>
    </row>
    <row r="210">
      <c r="A210" s="78"/>
      <c r="B210" s="16"/>
      <c r="C210" s="16"/>
      <c r="D210" s="16"/>
      <c r="E210" s="16"/>
      <c r="F210" s="16"/>
      <c r="G210" s="16"/>
      <c r="H210" s="16"/>
      <c r="I210" s="16"/>
      <c r="J210" s="16"/>
    </row>
    <row r="211">
      <c r="A211" s="78"/>
      <c r="B211" s="16"/>
      <c r="C211" s="16"/>
      <c r="D211" s="16"/>
      <c r="E211" s="16"/>
      <c r="F211" s="16"/>
      <c r="G211" s="16"/>
      <c r="H211" s="16"/>
      <c r="I211" s="16"/>
      <c r="J211" s="16"/>
    </row>
    <row r="212">
      <c r="A212" s="78"/>
      <c r="B212" s="16"/>
      <c r="C212" s="16"/>
      <c r="D212" s="16"/>
      <c r="E212" s="16"/>
      <c r="F212" s="16"/>
      <c r="G212" s="16"/>
      <c r="H212" s="16"/>
      <c r="I212" s="16"/>
      <c r="J212" s="16"/>
    </row>
    <row r="213">
      <c r="A213" s="78"/>
      <c r="B213" s="16"/>
      <c r="C213" s="16"/>
      <c r="D213" s="16"/>
      <c r="E213" s="16"/>
      <c r="F213" s="16"/>
      <c r="G213" s="16"/>
      <c r="H213" s="16"/>
      <c r="I213" s="16"/>
      <c r="J213" s="16"/>
    </row>
    <row r="214">
      <c r="A214" s="78"/>
      <c r="B214" s="16"/>
      <c r="C214" s="16"/>
      <c r="D214" s="16"/>
      <c r="E214" s="16"/>
      <c r="F214" s="16"/>
      <c r="G214" s="16"/>
      <c r="H214" s="16"/>
      <c r="I214" s="16"/>
      <c r="J214" s="16"/>
    </row>
    <row r="215">
      <c r="A215" s="78"/>
      <c r="B215" s="16"/>
      <c r="C215" s="16"/>
      <c r="D215" s="16"/>
      <c r="E215" s="16"/>
      <c r="F215" s="16"/>
      <c r="G215" s="16"/>
      <c r="H215" s="16"/>
      <c r="I215" s="16"/>
      <c r="J215" s="16"/>
    </row>
    <row r="216">
      <c r="A216" s="78"/>
      <c r="B216" s="16"/>
      <c r="C216" s="16"/>
      <c r="D216" s="16"/>
      <c r="E216" s="16"/>
      <c r="F216" s="16"/>
      <c r="G216" s="16"/>
      <c r="H216" s="16"/>
      <c r="I216" s="16"/>
      <c r="J216" s="16"/>
    </row>
    <row r="217">
      <c r="A217" s="78"/>
      <c r="B217" s="16"/>
      <c r="C217" s="16"/>
      <c r="D217" s="16"/>
      <c r="E217" s="16"/>
      <c r="F217" s="16"/>
      <c r="G217" s="16"/>
      <c r="H217" s="16"/>
      <c r="I217" s="16"/>
      <c r="J217" s="16"/>
    </row>
    <row r="218">
      <c r="A218" s="78"/>
      <c r="B218" s="16"/>
      <c r="C218" s="16"/>
      <c r="D218" s="16"/>
      <c r="E218" s="16"/>
      <c r="F218" s="16"/>
      <c r="G218" s="16"/>
      <c r="H218" s="16"/>
      <c r="I218" s="16"/>
      <c r="J218" s="16"/>
    </row>
    <row r="219">
      <c r="A219" s="78"/>
      <c r="B219" s="16"/>
      <c r="C219" s="16"/>
      <c r="D219" s="16"/>
      <c r="E219" s="16"/>
      <c r="F219" s="16"/>
      <c r="G219" s="16"/>
      <c r="H219" s="16"/>
      <c r="I219" s="16"/>
      <c r="J219" s="16"/>
    </row>
    <row r="220">
      <c r="A220" s="78"/>
      <c r="B220" s="16"/>
      <c r="C220" s="16"/>
      <c r="D220" s="16"/>
      <c r="E220" s="16"/>
      <c r="F220" s="16"/>
      <c r="G220" s="16"/>
      <c r="H220" s="16"/>
      <c r="I220" s="16"/>
      <c r="J220" s="16"/>
    </row>
    <row r="221">
      <c r="A221" s="78"/>
      <c r="B221" s="16"/>
      <c r="C221" s="16"/>
      <c r="D221" s="16"/>
      <c r="E221" s="16"/>
      <c r="F221" s="16"/>
      <c r="G221" s="16"/>
      <c r="H221" s="16"/>
      <c r="I221" s="16"/>
      <c r="J221" s="16"/>
    </row>
    <row r="222">
      <c r="A222" s="78"/>
      <c r="B222" s="16"/>
      <c r="C222" s="16"/>
      <c r="D222" s="16"/>
      <c r="E222" s="16"/>
      <c r="F222" s="16"/>
      <c r="G222" s="16"/>
      <c r="H222" s="16"/>
      <c r="I222" s="16"/>
      <c r="J222" s="16"/>
    </row>
    <row r="223">
      <c r="A223" s="78"/>
      <c r="B223" s="16"/>
      <c r="C223" s="16"/>
      <c r="D223" s="16"/>
      <c r="E223" s="16"/>
      <c r="F223" s="16"/>
      <c r="G223" s="16"/>
      <c r="H223" s="16"/>
      <c r="I223" s="16"/>
      <c r="J223" s="16"/>
    </row>
    <row r="224">
      <c r="A224" s="78"/>
      <c r="B224" s="16"/>
      <c r="C224" s="16"/>
      <c r="D224" s="16"/>
      <c r="E224" s="16"/>
      <c r="F224" s="16"/>
      <c r="G224" s="16"/>
      <c r="H224" s="16"/>
      <c r="I224" s="16"/>
      <c r="J224" s="16"/>
    </row>
    <row r="225">
      <c r="A225" s="78"/>
      <c r="B225" s="16"/>
      <c r="C225" s="16"/>
      <c r="D225" s="16"/>
      <c r="E225" s="16"/>
      <c r="F225" s="16"/>
      <c r="G225" s="16"/>
      <c r="H225" s="16"/>
      <c r="I225" s="16"/>
      <c r="J225" s="16"/>
    </row>
    <row r="226">
      <c r="A226" s="78"/>
      <c r="B226" s="16"/>
      <c r="C226" s="16"/>
      <c r="D226" s="16"/>
      <c r="E226" s="16"/>
      <c r="F226" s="16"/>
      <c r="G226" s="16"/>
      <c r="H226" s="16"/>
      <c r="I226" s="16"/>
      <c r="J226" s="16"/>
    </row>
    <row r="227">
      <c r="A227" s="78"/>
      <c r="B227" s="16"/>
      <c r="C227" s="16"/>
      <c r="D227" s="16"/>
      <c r="E227" s="16"/>
      <c r="F227" s="16"/>
      <c r="G227" s="16"/>
      <c r="H227" s="16"/>
      <c r="I227" s="16"/>
      <c r="J227" s="16"/>
    </row>
    <row r="228">
      <c r="A228" s="78"/>
      <c r="B228" s="16"/>
      <c r="C228" s="16"/>
      <c r="D228" s="16"/>
      <c r="E228" s="16"/>
      <c r="F228" s="16"/>
      <c r="G228" s="16"/>
      <c r="H228" s="16"/>
      <c r="I228" s="16"/>
      <c r="J228" s="16"/>
    </row>
    <row r="229">
      <c r="A229" s="78"/>
      <c r="B229" s="16"/>
      <c r="C229" s="16"/>
      <c r="D229" s="16"/>
      <c r="E229" s="16"/>
      <c r="F229" s="16"/>
      <c r="G229" s="16"/>
      <c r="H229" s="16"/>
      <c r="I229" s="16"/>
      <c r="J229" s="16"/>
    </row>
    <row r="230">
      <c r="A230" s="78"/>
      <c r="B230" s="16"/>
      <c r="C230" s="16"/>
      <c r="D230" s="16"/>
      <c r="E230" s="16"/>
      <c r="F230" s="16"/>
      <c r="G230" s="16"/>
      <c r="H230" s="16"/>
      <c r="I230" s="16"/>
      <c r="J230" s="16"/>
    </row>
    <row r="231">
      <c r="A231" s="78"/>
      <c r="B231" s="16"/>
      <c r="C231" s="16"/>
      <c r="D231" s="16"/>
      <c r="E231" s="16"/>
      <c r="F231" s="16"/>
      <c r="G231" s="16"/>
      <c r="H231" s="16"/>
      <c r="I231" s="16"/>
      <c r="J231" s="16"/>
    </row>
    <row r="232">
      <c r="A232" s="78"/>
      <c r="B232" s="16"/>
      <c r="C232" s="16"/>
      <c r="D232" s="16"/>
      <c r="E232" s="16"/>
      <c r="F232" s="16"/>
      <c r="G232" s="16"/>
      <c r="H232" s="16"/>
      <c r="I232" s="16"/>
      <c r="J232" s="16"/>
    </row>
    <row r="233">
      <c r="A233" s="78"/>
      <c r="B233" s="16"/>
      <c r="C233" s="16"/>
      <c r="D233" s="16"/>
      <c r="E233" s="16"/>
      <c r="F233" s="16"/>
      <c r="G233" s="16"/>
      <c r="H233" s="16"/>
      <c r="I233" s="16"/>
      <c r="J233" s="16"/>
    </row>
    <row r="234">
      <c r="A234" s="78"/>
      <c r="B234" s="16"/>
      <c r="C234" s="16"/>
      <c r="D234" s="16"/>
      <c r="E234" s="16"/>
      <c r="F234" s="16"/>
      <c r="G234" s="16"/>
      <c r="H234" s="16"/>
      <c r="I234" s="16"/>
      <c r="J234" s="16"/>
    </row>
    <row r="235">
      <c r="A235" s="78"/>
      <c r="B235" s="16"/>
      <c r="C235" s="16"/>
      <c r="D235" s="16"/>
      <c r="E235" s="16"/>
      <c r="F235" s="16"/>
      <c r="G235" s="16"/>
      <c r="H235" s="16"/>
      <c r="I235" s="16"/>
      <c r="J235" s="16"/>
    </row>
    <row r="236">
      <c r="A236" s="78"/>
      <c r="B236" s="16"/>
      <c r="C236" s="16"/>
      <c r="D236" s="16"/>
      <c r="E236" s="16"/>
      <c r="F236" s="16"/>
      <c r="G236" s="16"/>
      <c r="H236" s="16"/>
      <c r="I236" s="16"/>
      <c r="J236" s="16"/>
    </row>
    <row r="237">
      <c r="A237" s="78"/>
      <c r="B237" s="16"/>
      <c r="C237" s="16"/>
      <c r="D237" s="16"/>
      <c r="E237" s="16"/>
      <c r="F237" s="16"/>
      <c r="G237" s="16"/>
      <c r="H237" s="16"/>
      <c r="I237" s="16"/>
      <c r="J237" s="16"/>
    </row>
    <row r="238">
      <c r="A238" s="78"/>
      <c r="B238" s="16"/>
      <c r="C238" s="16"/>
      <c r="D238" s="16"/>
      <c r="E238" s="16"/>
      <c r="F238" s="16"/>
      <c r="G238" s="16"/>
      <c r="H238" s="16"/>
      <c r="I238" s="16"/>
      <c r="J238" s="16"/>
    </row>
    <row r="239">
      <c r="A239" s="78"/>
      <c r="B239" s="16"/>
      <c r="C239" s="16"/>
      <c r="D239" s="16"/>
      <c r="E239" s="16"/>
      <c r="F239" s="16"/>
      <c r="G239" s="16"/>
      <c r="H239" s="16"/>
      <c r="I239" s="16"/>
      <c r="J239" s="16"/>
    </row>
    <row r="240">
      <c r="A240" s="78"/>
      <c r="B240" s="16"/>
      <c r="C240" s="16"/>
      <c r="D240" s="16"/>
      <c r="E240" s="16"/>
      <c r="F240" s="16"/>
      <c r="G240" s="16"/>
      <c r="H240" s="16"/>
      <c r="I240" s="16"/>
      <c r="J240" s="16"/>
    </row>
    <row r="241">
      <c r="A241" s="78"/>
      <c r="B241" s="16"/>
      <c r="C241" s="16"/>
      <c r="D241" s="16"/>
      <c r="E241" s="16"/>
      <c r="F241" s="16"/>
      <c r="G241" s="16"/>
      <c r="H241" s="16"/>
      <c r="I241" s="16"/>
      <c r="J241" s="16"/>
    </row>
    <row r="242">
      <c r="A242" s="78"/>
      <c r="B242" s="16"/>
      <c r="C242" s="16"/>
      <c r="D242" s="16"/>
      <c r="E242" s="16"/>
      <c r="F242" s="16"/>
      <c r="G242" s="16"/>
      <c r="H242" s="16"/>
      <c r="I242" s="16"/>
      <c r="J242" s="16"/>
    </row>
    <row r="243">
      <c r="A243" s="78"/>
      <c r="B243" s="16"/>
      <c r="C243" s="16"/>
      <c r="D243" s="16"/>
      <c r="E243" s="16"/>
      <c r="F243" s="16"/>
      <c r="G243" s="16"/>
      <c r="H243" s="16"/>
      <c r="I243" s="16"/>
      <c r="J243" s="16"/>
    </row>
    <row r="244">
      <c r="A244" s="78"/>
      <c r="B244" s="16"/>
      <c r="C244" s="16"/>
      <c r="D244" s="16"/>
      <c r="E244" s="16"/>
      <c r="F244" s="16"/>
      <c r="G244" s="16"/>
      <c r="H244" s="16"/>
      <c r="I244" s="16"/>
      <c r="J244" s="16"/>
    </row>
    <row r="245">
      <c r="A245" s="78"/>
      <c r="B245" s="16"/>
      <c r="C245" s="16"/>
      <c r="D245" s="16"/>
      <c r="E245" s="16"/>
      <c r="F245" s="16"/>
      <c r="G245" s="16"/>
      <c r="H245" s="16"/>
      <c r="I245" s="16"/>
      <c r="J245" s="16"/>
    </row>
    <row r="246">
      <c r="A246" s="78"/>
      <c r="B246" s="16"/>
      <c r="C246" s="16"/>
      <c r="D246" s="16"/>
      <c r="E246" s="16"/>
      <c r="F246" s="16"/>
      <c r="G246" s="16"/>
      <c r="H246" s="16"/>
      <c r="I246" s="16"/>
      <c r="J246" s="16"/>
    </row>
    <row r="247">
      <c r="A247" s="78"/>
      <c r="B247" s="16"/>
      <c r="C247" s="16"/>
      <c r="D247" s="16"/>
      <c r="E247" s="16"/>
      <c r="F247" s="16"/>
      <c r="G247" s="16"/>
      <c r="H247" s="16"/>
      <c r="I247" s="16"/>
      <c r="J247" s="16"/>
    </row>
    <row r="248">
      <c r="A248" s="78"/>
      <c r="B248" s="16"/>
      <c r="C248" s="16"/>
      <c r="D248" s="16"/>
      <c r="E248" s="16"/>
      <c r="F248" s="16"/>
      <c r="G248" s="16"/>
      <c r="H248" s="16"/>
      <c r="I248" s="16"/>
      <c r="J248" s="16"/>
    </row>
    <row r="249">
      <c r="A249" s="78"/>
      <c r="B249" s="16"/>
      <c r="C249" s="16"/>
      <c r="D249" s="16"/>
      <c r="E249" s="16"/>
      <c r="F249" s="16"/>
      <c r="G249" s="16"/>
      <c r="H249" s="16"/>
      <c r="I249" s="16"/>
      <c r="J249" s="16"/>
    </row>
    <row r="250">
      <c r="A250" s="78"/>
      <c r="B250" s="16"/>
      <c r="C250" s="16"/>
      <c r="D250" s="16"/>
      <c r="E250" s="16"/>
      <c r="F250" s="16"/>
      <c r="G250" s="16"/>
      <c r="H250" s="16"/>
      <c r="I250" s="16"/>
      <c r="J250" s="16"/>
    </row>
    <row r="251">
      <c r="A251" s="78"/>
      <c r="B251" s="16"/>
      <c r="C251" s="16"/>
      <c r="D251" s="16"/>
      <c r="E251" s="16"/>
      <c r="F251" s="16"/>
      <c r="G251" s="16"/>
      <c r="H251" s="16"/>
      <c r="I251" s="16"/>
      <c r="J251" s="16"/>
    </row>
    <row r="252">
      <c r="A252" s="78"/>
      <c r="B252" s="16"/>
      <c r="C252" s="16"/>
      <c r="D252" s="16"/>
      <c r="E252" s="16"/>
      <c r="F252" s="16"/>
      <c r="G252" s="16"/>
      <c r="H252" s="16"/>
      <c r="I252" s="16"/>
      <c r="J252" s="16"/>
    </row>
    <row r="253">
      <c r="A253" s="78"/>
      <c r="B253" s="16"/>
      <c r="C253" s="16"/>
      <c r="D253" s="16"/>
      <c r="E253" s="16"/>
      <c r="F253" s="16"/>
      <c r="G253" s="16"/>
      <c r="H253" s="16"/>
      <c r="I253" s="16"/>
      <c r="J253" s="16"/>
    </row>
    <row r="254">
      <c r="A254" s="78"/>
      <c r="B254" s="16"/>
      <c r="C254" s="16"/>
      <c r="D254" s="16"/>
      <c r="E254" s="16"/>
      <c r="F254" s="16"/>
      <c r="G254" s="16"/>
      <c r="H254" s="16"/>
      <c r="I254" s="16"/>
      <c r="J254" s="16"/>
    </row>
    <row r="255">
      <c r="A255" s="78"/>
      <c r="B255" s="16"/>
      <c r="C255" s="16"/>
      <c r="D255" s="16"/>
      <c r="E255" s="16"/>
      <c r="F255" s="16"/>
      <c r="G255" s="16"/>
      <c r="H255" s="16"/>
      <c r="I255" s="16"/>
      <c r="J255" s="16"/>
    </row>
    <row r="256">
      <c r="A256" s="78"/>
      <c r="B256" s="16"/>
      <c r="C256" s="16"/>
      <c r="D256" s="16"/>
      <c r="E256" s="16"/>
      <c r="F256" s="16"/>
      <c r="G256" s="16"/>
      <c r="H256" s="16"/>
      <c r="I256" s="16"/>
      <c r="J256" s="16"/>
    </row>
    <row r="257">
      <c r="A257" s="78"/>
      <c r="B257" s="16"/>
      <c r="C257" s="16"/>
      <c r="D257" s="16"/>
      <c r="E257" s="16"/>
      <c r="F257" s="16"/>
      <c r="G257" s="16"/>
      <c r="H257" s="16"/>
      <c r="I257" s="16"/>
      <c r="J257" s="16"/>
    </row>
    <row r="258">
      <c r="A258" s="78"/>
      <c r="B258" s="16"/>
      <c r="C258" s="16"/>
      <c r="D258" s="16"/>
      <c r="E258" s="16"/>
      <c r="F258" s="16"/>
      <c r="G258" s="16"/>
      <c r="H258" s="16"/>
      <c r="I258" s="16"/>
      <c r="J258" s="16"/>
    </row>
    <row r="259">
      <c r="A259" s="78"/>
      <c r="B259" s="16"/>
      <c r="C259" s="16"/>
      <c r="D259" s="16"/>
      <c r="E259" s="16"/>
      <c r="F259" s="16"/>
      <c r="G259" s="16"/>
      <c r="H259" s="16"/>
      <c r="I259" s="16"/>
      <c r="J259" s="16"/>
    </row>
    <row r="260">
      <c r="A260" s="78"/>
      <c r="B260" s="16"/>
      <c r="C260" s="16"/>
      <c r="D260" s="16"/>
      <c r="E260" s="16"/>
      <c r="F260" s="16"/>
      <c r="G260" s="16"/>
      <c r="H260" s="16"/>
      <c r="I260" s="16"/>
      <c r="J260" s="16"/>
    </row>
    <row r="261">
      <c r="A261" s="78"/>
      <c r="B261" s="16"/>
      <c r="C261" s="16"/>
      <c r="D261" s="16"/>
      <c r="E261" s="16"/>
      <c r="F261" s="16"/>
      <c r="G261" s="16"/>
      <c r="H261" s="16"/>
      <c r="I261" s="16"/>
      <c r="J261" s="16"/>
    </row>
    <row r="262">
      <c r="A262" s="78"/>
      <c r="B262" s="16"/>
      <c r="C262" s="16"/>
      <c r="D262" s="16"/>
      <c r="E262" s="16"/>
      <c r="F262" s="16"/>
      <c r="G262" s="16"/>
      <c r="H262" s="16"/>
      <c r="I262" s="16"/>
      <c r="J262" s="16"/>
    </row>
    <row r="263">
      <c r="A263" s="78"/>
      <c r="B263" s="16"/>
      <c r="C263" s="16"/>
      <c r="D263" s="16"/>
      <c r="E263" s="16"/>
      <c r="F263" s="16"/>
      <c r="G263" s="16"/>
      <c r="H263" s="16"/>
      <c r="I263" s="16"/>
      <c r="J263" s="16"/>
    </row>
    <row r="264">
      <c r="A264" s="78"/>
      <c r="B264" s="16"/>
      <c r="C264" s="16"/>
      <c r="D264" s="16"/>
      <c r="E264" s="16"/>
      <c r="F264" s="16"/>
      <c r="G264" s="16"/>
      <c r="H264" s="16"/>
      <c r="I264" s="16"/>
      <c r="J264" s="16"/>
    </row>
    <row r="265">
      <c r="A265" s="78"/>
      <c r="B265" s="16"/>
      <c r="C265" s="16"/>
      <c r="D265" s="16"/>
      <c r="E265" s="16"/>
      <c r="F265" s="16"/>
      <c r="G265" s="16"/>
      <c r="H265" s="16"/>
      <c r="I265" s="16"/>
      <c r="J265" s="16"/>
    </row>
    <row r="266">
      <c r="A266" s="78"/>
      <c r="B266" s="16"/>
      <c r="C266" s="16"/>
      <c r="D266" s="16"/>
      <c r="E266" s="16"/>
      <c r="F266" s="16"/>
      <c r="G266" s="16"/>
      <c r="H266" s="16"/>
      <c r="I266" s="16"/>
      <c r="J266" s="16"/>
    </row>
    <row r="267">
      <c r="A267" s="78"/>
      <c r="B267" s="16"/>
      <c r="C267" s="16"/>
      <c r="D267" s="16"/>
      <c r="E267" s="16"/>
      <c r="F267" s="16"/>
      <c r="G267" s="16"/>
      <c r="H267" s="16"/>
      <c r="I267" s="16"/>
      <c r="J267" s="16"/>
    </row>
    <row r="268">
      <c r="A268" s="78"/>
      <c r="B268" s="16"/>
      <c r="C268" s="16"/>
      <c r="D268" s="16"/>
      <c r="E268" s="16"/>
      <c r="F268" s="16"/>
      <c r="G268" s="16"/>
      <c r="H268" s="16"/>
      <c r="I268" s="16"/>
      <c r="J268" s="16"/>
    </row>
    <row r="269">
      <c r="A269" s="78"/>
      <c r="B269" s="16"/>
      <c r="C269" s="16"/>
      <c r="D269" s="16"/>
      <c r="E269" s="16"/>
      <c r="F269" s="16"/>
      <c r="G269" s="16"/>
      <c r="H269" s="16"/>
      <c r="I269" s="16"/>
      <c r="J269" s="16"/>
    </row>
    <row r="270">
      <c r="A270" s="78"/>
      <c r="B270" s="16"/>
      <c r="C270" s="16"/>
      <c r="D270" s="16"/>
      <c r="E270" s="16"/>
      <c r="F270" s="16"/>
      <c r="G270" s="16"/>
      <c r="H270" s="16"/>
      <c r="I270" s="16"/>
      <c r="J270" s="16"/>
    </row>
    <row r="271">
      <c r="A271" s="78"/>
      <c r="B271" s="16"/>
      <c r="C271" s="16"/>
      <c r="D271" s="16"/>
      <c r="E271" s="16"/>
      <c r="F271" s="16"/>
      <c r="G271" s="16"/>
      <c r="H271" s="16"/>
      <c r="I271" s="16"/>
      <c r="J271" s="16"/>
    </row>
    <row r="272">
      <c r="A272" s="78"/>
      <c r="B272" s="16"/>
      <c r="C272" s="16"/>
      <c r="D272" s="16"/>
      <c r="E272" s="16"/>
      <c r="F272" s="16"/>
      <c r="G272" s="16"/>
      <c r="H272" s="16"/>
      <c r="I272" s="16"/>
      <c r="J272" s="16"/>
    </row>
    <row r="273">
      <c r="A273" s="78"/>
      <c r="B273" s="16"/>
      <c r="C273" s="16"/>
      <c r="D273" s="16"/>
      <c r="E273" s="16"/>
      <c r="F273" s="16"/>
      <c r="G273" s="16"/>
      <c r="H273" s="16"/>
      <c r="I273" s="16"/>
      <c r="J273" s="16"/>
    </row>
    <row r="274">
      <c r="A274" s="78"/>
      <c r="B274" s="16"/>
      <c r="C274" s="16"/>
      <c r="D274" s="16"/>
      <c r="E274" s="16"/>
      <c r="F274" s="16"/>
      <c r="G274" s="16"/>
      <c r="H274" s="16"/>
      <c r="I274" s="16"/>
      <c r="J274" s="16"/>
    </row>
    <row r="275">
      <c r="A275" s="78"/>
      <c r="B275" s="16"/>
      <c r="C275" s="16"/>
      <c r="D275" s="16"/>
      <c r="E275" s="16"/>
      <c r="F275" s="16"/>
      <c r="G275" s="16"/>
      <c r="H275" s="16"/>
      <c r="I275" s="16"/>
      <c r="J275" s="16"/>
    </row>
    <row r="276">
      <c r="A276" s="78"/>
      <c r="B276" s="16"/>
      <c r="C276" s="16"/>
      <c r="D276" s="16"/>
      <c r="E276" s="16"/>
      <c r="F276" s="16"/>
      <c r="G276" s="16"/>
      <c r="H276" s="16"/>
      <c r="I276" s="16"/>
      <c r="J276" s="16"/>
    </row>
    <row r="277">
      <c r="A277" s="78"/>
      <c r="B277" s="16"/>
      <c r="C277" s="16"/>
      <c r="D277" s="16"/>
      <c r="E277" s="16"/>
      <c r="F277" s="16"/>
      <c r="G277" s="16"/>
      <c r="H277" s="16"/>
      <c r="I277" s="16"/>
      <c r="J277" s="16"/>
    </row>
    <row r="278">
      <c r="A278" s="78"/>
      <c r="B278" s="16"/>
      <c r="C278" s="16"/>
      <c r="D278" s="16"/>
      <c r="E278" s="16"/>
      <c r="F278" s="16"/>
      <c r="G278" s="16"/>
      <c r="H278" s="16"/>
      <c r="I278" s="16"/>
      <c r="J278" s="16"/>
    </row>
    <row r="279">
      <c r="A279" s="78"/>
      <c r="B279" s="16"/>
      <c r="C279" s="16"/>
      <c r="D279" s="16"/>
      <c r="E279" s="16"/>
      <c r="F279" s="16"/>
      <c r="G279" s="16"/>
      <c r="H279" s="16"/>
      <c r="I279" s="16"/>
      <c r="J279" s="16"/>
    </row>
    <row r="280">
      <c r="A280" s="78"/>
      <c r="B280" s="16"/>
      <c r="C280" s="16"/>
      <c r="D280" s="16"/>
      <c r="E280" s="16"/>
      <c r="F280" s="16"/>
      <c r="G280" s="16"/>
      <c r="H280" s="16"/>
      <c r="I280" s="16"/>
      <c r="J280" s="16"/>
    </row>
    <row r="281">
      <c r="A281" s="78"/>
      <c r="B281" s="16"/>
      <c r="C281" s="16"/>
      <c r="D281" s="16"/>
      <c r="E281" s="16"/>
      <c r="F281" s="16"/>
      <c r="G281" s="16"/>
      <c r="H281" s="16"/>
      <c r="I281" s="16"/>
      <c r="J281" s="16"/>
    </row>
    <row r="282">
      <c r="A282" s="78"/>
      <c r="B282" s="16"/>
      <c r="C282" s="16"/>
      <c r="D282" s="16"/>
      <c r="E282" s="16"/>
      <c r="F282" s="16"/>
      <c r="G282" s="16"/>
      <c r="H282" s="16"/>
      <c r="I282" s="16"/>
      <c r="J282" s="16"/>
    </row>
    <row r="283">
      <c r="A283" s="78"/>
      <c r="B283" s="16"/>
      <c r="C283" s="16"/>
      <c r="D283" s="16"/>
      <c r="E283" s="16"/>
      <c r="F283" s="16"/>
      <c r="G283" s="16"/>
      <c r="H283" s="16"/>
      <c r="I283" s="16"/>
      <c r="J283" s="16"/>
    </row>
    <row r="284">
      <c r="A284" s="78"/>
      <c r="B284" s="16"/>
      <c r="C284" s="16"/>
      <c r="D284" s="16"/>
      <c r="E284" s="16"/>
      <c r="F284" s="16"/>
      <c r="G284" s="16"/>
      <c r="H284" s="16"/>
      <c r="I284" s="16"/>
      <c r="J284" s="16"/>
    </row>
    <row r="285">
      <c r="A285" s="78"/>
      <c r="B285" s="16"/>
      <c r="C285" s="16"/>
      <c r="D285" s="16"/>
      <c r="E285" s="16"/>
      <c r="F285" s="16"/>
      <c r="G285" s="16"/>
      <c r="H285" s="16"/>
      <c r="I285" s="16"/>
      <c r="J285" s="16"/>
    </row>
    <row r="286">
      <c r="A286" s="78"/>
      <c r="B286" s="16"/>
      <c r="C286" s="16"/>
      <c r="D286" s="16"/>
      <c r="E286" s="16"/>
      <c r="F286" s="16"/>
      <c r="G286" s="16"/>
      <c r="H286" s="16"/>
      <c r="I286" s="16"/>
      <c r="J286" s="16"/>
    </row>
    <row r="287">
      <c r="A287" s="78"/>
      <c r="B287" s="16"/>
      <c r="C287" s="16"/>
      <c r="D287" s="16"/>
      <c r="E287" s="16"/>
      <c r="F287" s="16"/>
      <c r="G287" s="16"/>
      <c r="H287" s="16"/>
      <c r="I287" s="16"/>
      <c r="J287" s="16"/>
    </row>
    <row r="288">
      <c r="A288" s="78"/>
      <c r="B288" s="16"/>
      <c r="C288" s="16"/>
      <c r="D288" s="16"/>
      <c r="E288" s="16"/>
      <c r="F288" s="16"/>
      <c r="G288" s="16"/>
      <c r="H288" s="16"/>
      <c r="I288" s="16"/>
      <c r="J288" s="16"/>
    </row>
    <row r="289">
      <c r="A289" s="78"/>
      <c r="B289" s="16"/>
      <c r="C289" s="16"/>
      <c r="D289" s="16"/>
      <c r="E289" s="16"/>
      <c r="F289" s="16"/>
      <c r="G289" s="16"/>
      <c r="H289" s="16"/>
      <c r="I289" s="16"/>
      <c r="J289" s="16"/>
    </row>
    <row r="290">
      <c r="A290" s="78"/>
      <c r="B290" s="16"/>
      <c r="C290" s="16"/>
      <c r="D290" s="16"/>
      <c r="E290" s="16"/>
      <c r="F290" s="16"/>
      <c r="G290" s="16"/>
      <c r="H290" s="16"/>
      <c r="I290" s="16"/>
      <c r="J290" s="16"/>
    </row>
    <row r="291">
      <c r="A291" s="78"/>
      <c r="B291" s="16"/>
      <c r="C291" s="16"/>
      <c r="D291" s="16"/>
      <c r="E291" s="16"/>
      <c r="F291" s="16"/>
      <c r="G291" s="16"/>
      <c r="H291" s="16"/>
      <c r="I291" s="16"/>
      <c r="J291" s="16"/>
    </row>
    <row r="292">
      <c r="A292" s="78"/>
      <c r="B292" s="16"/>
      <c r="C292" s="16"/>
      <c r="D292" s="16"/>
      <c r="E292" s="16"/>
      <c r="F292" s="16"/>
      <c r="G292" s="16"/>
      <c r="H292" s="16"/>
      <c r="I292" s="16"/>
      <c r="J292" s="16"/>
    </row>
    <row r="293">
      <c r="A293" s="78"/>
      <c r="B293" s="16"/>
      <c r="C293" s="16"/>
      <c r="D293" s="16"/>
      <c r="E293" s="16"/>
      <c r="F293" s="16"/>
      <c r="G293" s="16"/>
      <c r="H293" s="16"/>
      <c r="I293" s="16"/>
      <c r="J293" s="16"/>
    </row>
    <row r="294">
      <c r="A294" s="78"/>
      <c r="B294" s="16"/>
      <c r="C294" s="16"/>
      <c r="D294" s="16"/>
      <c r="E294" s="16"/>
      <c r="F294" s="16"/>
      <c r="G294" s="16"/>
      <c r="H294" s="16"/>
      <c r="I294" s="16"/>
      <c r="J294" s="16"/>
    </row>
    <row r="295">
      <c r="A295" s="78"/>
      <c r="B295" s="16"/>
      <c r="C295" s="16"/>
      <c r="D295" s="16"/>
      <c r="E295" s="16"/>
      <c r="F295" s="16"/>
      <c r="G295" s="16"/>
      <c r="H295" s="16"/>
      <c r="I295" s="16"/>
      <c r="J295" s="16"/>
    </row>
    <row r="296">
      <c r="A296" s="78"/>
      <c r="B296" s="16"/>
      <c r="C296" s="16"/>
      <c r="D296" s="16"/>
      <c r="E296" s="16"/>
      <c r="F296" s="16"/>
      <c r="G296" s="16"/>
      <c r="H296" s="16"/>
      <c r="I296" s="16"/>
      <c r="J296" s="16"/>
    </row>
    <row r="297">
      <c r="A297" s="78"/>
      <c r="B297" s="16"/>
      <c r="C297" s="16"/>
      <c r="D297" s="16"/>
      <c r="E297" s="16"/>
      <c r="F297" s="16"/>
      <c r="G297" s="16"/>
      <c r="H297" s="16"/>
      <c r="I297" s="16"/>
      <c r="J297" s="16"/>
    </row>
    <row r="298">
      <c r="A298" s="78"/>
      <c r="B298" s="16"/>
      <c r="C298" s="16"/>
      <c r="D298" s="16"/>
      <c r="E298" s="16"/>
      <c r="F298" s="16"/>
      <c r="G298" s="16"/>
      <c r="H298" s="16"/>
      <c r="I298" s="16"/>
      <c r="J298" s="16"/>
    </row>
    <row r="299">
      <c r="A299" s="78"/>
      <c r="B299" s="16"/>
      <c r="C299" s="16"/>
      <c r="D299" s="16"/>
      <c r="E299" s="16"/>
      <c r="F299" s="16"/>
      <c r="G299" s="16"/>
      <c r="H299" s="16"/>
      <c r="I299" s="16"/>
      <c r="J299" s="16"/>
    </row>
    <row r="300">
      <c r="A300" s="78"/>
      <c r="B300" s="16"/>
      <c r="C300" s="16"/>
      <c r="D300" s="16"/>
      <c r="E300" s="16"/>
      <c r="F300" s="16"/>
      <c r="G300" s="16"/>
      <c r="H300" s="16"/>
      <c r="I300" s="16"/>
      <c r="J300" s="16"/>
    </row>
    <row r="301">
      <c r="A301" s="78"/>
      <c r="B301" s="16"/>
      <c r="C301" s="16"/>
      <c r="D301" s="16"/>
      <c r="E301" s="16"/>
      <c r="F301" s="16"/>
      <c r="G301" s="16"/>
      <c r="H301" s="16"/>
      <c r="I301" s="16"/>
      <c r="J301" s="16"/>
    </row>
    <row r="302">
      <c r="A302" s="78"/>
      <c r="B302" s="16"/>
      <c r="C302" s="16"/>
      <c r="D302" s="16"/>
      <c r="E302" s="16"/>
      <c r="F302" s="16"/>
      <c r="G302" s="16"/>
      <c r="H302" s="16"/>
      <c r="I302" s="16"/>
      <c r="J302" s="16"/>
    </row>
    <row r="303">
      <c r="A303" s="78"/>
      <c r="B303" s="16"/>
      <c r="C303" s="16"/>
      <c r="D303" s="16"/>
      <c r="E303" s="16"/>
      <c r="F303" s="16"/>
      <c r="G303" s="16"/>
      <c r="H303" s="16"/>
      <c r="I303" s="16"/>
      <c r="J303" s="16"/>
    </row>
    <row r="304">
      <c r="A304" s="78"/>
      <c r="B304" s="16"/>
      <c r="C304" s="16"/>
      <c r="D304" s="16"/>
      <c r="E304" s="16"/>
      <c r="F304" s="16"/>
      <c r="G304" s="16"/>
      <c r="H304" s="16"/>
      <c r="I304" s="16"/>
      <c r="J304" s="16"/>
    </row>
    <row r="305">
      <c r="A305" s="78"/>
      <c r="B305" s="16"/>
      <c r="C305" s="16"/>
      <c r="D305" s="16"/>
      <c r="E305" s="16"/>
      <c r="F305" s="16"/>
      <c r="G305" s="16"/>
      <c r="H305" s="16"/>
      <c r="I305" s="16"/>
      <c r="J305" s="16"/>
    </row>
    <row r="306">
      <c r="A306" s="78"/>
      <c r="B306" s="16"/>
      <c r="C306" s="16"/>
      <c r="D306" s="16"/>
      <c r="E306" s="16"/>
      <c r="F306" s="16"/>
      <c r="G306" s="16"/>
      <c r="H306" s="16"/>
      <c r="I306" s="16"/>
      <c r="J306" s="16"/>
    </row>
    <row r="307">
      <c r="A307" s="78"/>
      <c r="B307" s="16"/>
      <c r="C307" s="16"/>
      <c r="D307" s="16"/>
      <c r="E307" s="16"/>
      <c r="F307" s="16"/>
      <c r="G307" s="16"/>
      <c r="H307" s="16"/>
      <c r="I307" s="16"/>
      <c r="J307" s="16"/>
    </row>
    <row r="308">
      <c r="A308" s="78"/>
      <c r="B308" s="16"/>
      <c r="C308" s="16"/>
      <c r="D308" s="16"/>
      <c r="E308" s="16"/>
      <c r="F308" s="16"/>
      <c r="G308" s="16"/>
      <c r="H308" s="16"/>
      <c r="I308" s="16"/>
      <c r="J308" s="16"/>
    </row>
    <row r="309">
      <c r="A309" s="78"/>
      <c r="B309" s="16"/>
      <c r="C309" s="16"/>
      <c r="D309" s="16"/>
      <c r="E309" s="16"/>
      <c r="F309" s="16"/>
      <c r="G309" s="16"/>
      <c r="H309" s="16"/>
      <c r="I309" s="16"/>
      <c r="J309" s="16"/>
    </row>
    <row r="310">
      <c r="A310" s="78"/>
      <c r="B310" s="16"/>
      <c r="C310" s="16"/>
      <c r="D310" s="16"/>
      <c r="E310" s="16"/>
      <c r="F310" s="16"/>
      <c r="G310" s="16"/>
      <c r="H310" s="16"/>
      <c r="I310" s="16"/>
      <c r="J310" s="16"/>
    </row>
    <row r="311">
      <c r="A311" s="78"/>
      <c r="B311" s="16"/>
      <c r="C311" s="16"/>
      <c r="D311" s="16"/>
      <c r="E311" s="16"/>
      <c r="F311" s="16"/>
      <c r="G311" s="16"/>
      <c r="H311" s="16"/>
      <c r="I311" s="16"/>
      <c r="J311" s="16"/>
    </row>
    <row r="312">
      <c r="A312" s="78"/>
      <c r="B312" s="16"/>
      <c r="C312" s="16"/>
      <c r="D312" s="16"/>
      <c r="E312" s="16"/>
      <c r="F312" s="16"/>
      <c r="G312" s="16"/>
      <c r="H312" s="16"/>
      <c r="I312" s="16"/>
      <c r="J312" s="16"/>
    </row>
    <row r="313">
      <c r="A313" s="78"/>
      <c r="B313" s="16"/>
      <c r="C313" s="16"/>
      <c r="D313" s="16"/>
      <c r="E313" s="16"/>
      <c r="F313" s="16"/>
      <c r="G313" s="16"/>
      <c r="H313" s="16"/>
      <c r="I313" s="16"/>
      <c r="J313" s="16"/>
    </row>
    <row r="314">
      <c r="A314" s="78"/>
      <c r="B314" s="16"/>
      <c r="C314" s="16"/>
      <c r="D314" s="16"/>
      <c r="E314" s="16"/>
      <c r="F314" s="16"/>
      <c r="G314" s="16"/>
      <c r="H314" s="16"/>
      <c r="I314" s="16"/>
      <c r="J314" s="16"/>
    </row>
    <row r="315">
      <c r="A315" s="78"/>
      <c r="B315" s="16"/>
      <c r="C315" s="16"/>
      <c r="D315" s="16"/>
      <c r="E315" s="16"/>
      <c r="F315" s="16"/>
      <c r="G315" s="16"/>
      <c r="H315" s="16"/>
      <c r="I315" s="16"/>
      <c r="J315" s="16"/>
    </row>
    <row r="316">
      <c r="A316" s="78"/>
      <c r="B316" s="16"/>
      <c r="C316" s="16"/>
      <c r="D316" s="16"/>
      <c r="E316" s="16"/>
      <c r="F316" s="16"/>
      <c r="G316" s="16"/>
      <c r="H316" s="16"/>
      <c r="I316" s="16"/>
      <c r="J316" s="16"/>
    </row>
    <row r="317">
      <c r="A317" s="78"/>
      <c r="B317" s="16"/>
      <c r="C317" s="16"/>
      <c r="D317" s="16"/>
      <c r="E317" s="16"/>
      <c r="F317" s="16"/>
      <c r="G317" s="16"/>
      <c r="H317" s="16"/>
      <c r="I317" s="16"/>
      <c r="J317" s="16"/>
    </row>
    <row r="318">
      <c r="A318" s="78"/>
      <c r="B318" s="16"/>
      <c r="C318" s="16"/>
      <c r="D318" s="16"/>
      <c r="E318" s="16"/>
      <c r="F318" s="16"/>
      <c r="G318" s="16"/>
      <c r="H318" s="16"/>
      <c r="I318" s="16"/>
      <c r="J318" s="16"/>
    </row>
    <row r="319">
      <c r="A319" s="78"/>
      <c r="B319" s="16"/>
      <c r="C319" s="16"/>
      <c r="D319" s="16"/>
      <c r="E319" s="16"/>
      <c r="F319" s="16"/>
      <c r="G319" s="16"/>
      <c r="H319" s="16"/>
      <c r="I319" s="16"/>
      <c r="J319" s="16"/>
    </row>
    <row r="320">
      <c r="A320" s="78"/>
      <c r="B320" s="16"/>
      <c r="C320" s="16"/>
      <c r="D320" s="16"/>
      <c r="E320" s="16"/>
      <c r="F320" s="16"/>
      <c r="G320" s="16"/>
      <c r="H320" s="16"/>
      <c r="I320" s="16"/>
      <c r="J320" s="16"/>
    </row>
    <row r="321">
      <c r="A321" s="78"/>
      <c r="B321" s="16"/>
      <c r="C321" s="16"/>
      <c r="D321" s="16"/>
      <c r="E321" s="16"/>
      <c r="F321" s="16"/>
      <c r="G321" s="16"/>
      <c r="H321" s="16"/>
      <c r="I321" s="16"/>
      <c r="J321" s="16"/>
    </row>
    <row r="322">
      <c r="A322" s="78"/>
      <c r="B322" s="16"/>
      <c r="C322" s="16"/>
      <c r="D322" s="16"/>
      <c r="E322" s="16"/>
      <c r="F322" s="16"/>
      <c r="G322" s="16"/>
      <c r="H322" s="16"/>
      <c r="I322" s="16"/>
      <c r="J322" s="16"/>
    </row>
    <row r="323">
      <c r="A323" s="78"/>
      <c r="B323" s="16"/>
      <c r="C323" s="16"/>
      <c r="D323" s="16"/>
      <c r="E323" s="16"/>
      <c r="F323" s="16"/>
      <c r="G323" s="16"/>
      <c r="H323" s="16"/>
      <c r="I323" s="16"/>
      <c r="J323" s="16"/>
    </row>
    <row r="324">
      <c r="A324" s="78"/>
      <c r="B324" s="16"/>
      <c r="C324" s="16"/>
      <c r="D324" s="16"/>
      <c r="E324" s="16"/>
      <c r="F324" s="16"/>
      <c r="G324" s="16"/>
      <c r="H324" s="16"/>
      <c r="I324" s="16"/>
      <c r="J324" s="16"/>
    </row>
    <row r="325">
      <c r="A325" s="78"/>
      <c r="B325" s="16"/>
      <c r="C325" s="16"/>
      <c r="D325" s="16"/>
      <c r="E325" s="16"/>
      <c r="F325" s="16"/>
      <c r="G325" s="16"/>
      <c r="H325" s="16"/>
      <c r="I325" s="16"/>
      <c r="J325" s="16"/>
    </row>
    <row r="326">
      <c r="A326" s="78"/>
      <c r="B326" s="16"/>
      <c r="C326" s="16"/>
      <c r="D326" s="16"/>
      <c r="E326" s="16"/>
      <c r="F326" s="16"/>
      <c r="G326" s="16"/>
      <c r="H326" s="16"/>
      <c r="I326" s="16"/>
      <c r="J326" s="16"/>
    </row>
    <row r="327">
      <c r="A327" s="78"/>
      <c r="B327" s="16"/>
      <c r="C327" s="16"/>
      <c r="D327" s="16"/>
      <c r="E327" s="16"/>
      <c r="F327" s="16"/>
      <c r="G327" s="16"/>
      <c r="H327" s="16"/>
      <c r="I327" s="16"/>
      <c r="J327" s="16"/>
    </row>
    <row r="328">
      <c r="A328" s="78"/>
      <c r="B328" s="16"/>
      <c r="C328" s="16"/>
      <c r="D328" s="16"/>
      <c r="E328" s="16"/>
      <c r="F328" s="16"/>
      <c r="G328" s="16"/>
      <c r="H328" s="16"/>
      <c r="I328" s="16"/>
      <c r="J328" s="16"/>
    </row>
    <row r="329">
      <c r="A329" s="78"/>
      <c r="B329" s="16"/>
      <c r="C329" s="16"/>
      <c r="D329" s="16"/>
      <c r="E329" s="16"/>
      <c r="F329" s="16"/>
      <c r="G329" s="16"/>
      <c r="H329" s="16"/>
      <c r="I329" s="16"/>
      <c r="J329" s="16"/>
    </row>
    <row r="330">
      <c r="A330" s="78"/>
      <c r="B330" s="16"/>
      <c r="C330" s="16"/>
      <c r="D330" s="16"/>
      <c r="E330" s="16"/>
      <c r="F330" s="16"/>
      <c r="G330" s="16"/>
      <c r="H330" s="16"/>
      <c r="I330" s="16"/>
      <c r="J330" s="16"/>
    </row>
    <row r="331">
      <c r="A331" s="78"/>
      <c r="B331" s="16"/>
      <c r="C331" s="16"/>
      <c r="D331" s="16"/>
      <c r="E331" s="16"/>
      <c r="F331" s="16"/>
      <c r="G331" s="16"/>
      <c r="H331" s="16"/>
      <c r="I331" s="16"/>
      <c r="J331" s="16"/>
    </row>
    <row r="332">
      <c r="A332" s="78"/>
      <c r="B332" s="16"/>
      <c r="C332" s="16"/>
      <c r="D332" s="16"/>
      <c r="E332" s="16"/>
      <c r="F332" s="16"/>
      <c r="G332" s="16"/>
      <c r="H332" s="16"/>
      <c r="I332" s="16"/>
      <c r="J332" s="16"/>
    </row>
    <row r="333">
      <c r="A333" s="78"/>
      <c r="B333" s="16"/>
      <c r="C333" s="16"/>
      <c r="D333" s="16"/>
      <c r="E333" s="16"/>
      <c r="F333" s="16"/>
      <c r="G333" s="16"/>
      <c r="H333" s="16"/>
      <c r="I333" s="16"/>
      <c r="J333" s="16"/>
    </row>
    <row r="334">
      <c r="A334" s="78"/>
      <c r="B334" s="16"/>
      <c r="C334" s="16"/>
      <c r="D334" s="16"/>
      <c r="E334" s="16"/>
      <c r="F334" s="16"/>
      <c r="G334" s="16"/>
      <c r="H334" s="16"/>
      <c r="I334" s="16"/>
      <c r="J334" s="16"/>
    </row>
    <row r="335">
      <c r="A335" s="78"/>
      <c r="B335" s="16"/>
      <c r="C335" s="16"/>
      <c r="D335" s="16"/>
      <c r="E335" s="16"/>
      <c r="F335" s="16"/>
      <c r="G335" s="16"/>
      <c r="H335" s="16"/>
      <c r="I335" s="16"/>
      <c r="J335" s="16"/>
    </row>
    <row r="336">
      <c r="A336" s="78"/>
      <c r="B336" s="16"/>
      <c r="C336" s="16"/>
      <c r="D336" s="16"/>
      <c r="E336" s="16"/>
      <c r="F336" s="16"/>
      <c r="G336" s="16"/>
      <c r="H336" s="16"/>
      <c r="I336" s="16"/>
      <c r="J336" s="16"/>
    </row>
    <row r="337">
      <c r="A337" s="78"/>
      <c r="B337" s="16"/>
      <c r="C337" s="16"/>
      <c r="D337" s="16"/>
      <c r="E337" s="16"/>
      <c r="F337" s="16"/>
      <c r="G337" s="16"/>
      <c r="H337" s="16"/>
      <c r="I337" s="16"/>
      <c r="J337" s="16"/>
    </row>
    <row r="338">
      <c r="A338" s="78"/>
      <c r="B338" s="16"/>
      <c r="C338" s="16"/>
      <c r="D338" s="16"/>
      <c r="E338" s="16"/>
      <c r="F338" s="16"/>
      <c r="G338" s="16"/>
      <c r="H338" s="16"/>
      <c r="I338" s="16"/>
      <c r="J338" s="16"/>
    </row>
    <row r="339">
      <c r="A339" s="78"/>
      <c r="B339" s="16"/>
      <c r="C339" s="16"/>
      <c r="D339" s="16"/>
      <c r="E339" s="16"/>
      <c r="F339" s="16"/>
      <c r="G339" s="16"/>
      <c r="H339" s="16"/>
      <c r="I339" s="16"/>
      <c r="J339" s="16"/>
    </row>
    <row r="340">
      <c r="A340" s="78"/>
      <c r="B340" s="16"/>
      <c r="C340" s="16"/>
      <c r="D340" s="16"/>
      <c r="E340" s="16"/>
      <c r="F340" s="16"/>
      <c r="G340" s="16"/>
      <c r="H340" s="16"/>
      <c r="I340" s="16"/>
      <c r="J340" s="16"/>
    </row>
    <row r="341">
      <c r="A341" s="78"/>
      <c r="B341" s="16"/>
      <c r="C341" s="16"/>
      <c r="D341" s="16"/>
      <c r="E341" s="16"/>
      <c r="F341" s="16"/>
      <c r="G341" s="16"/>
      <c r="H341" s="16"/>
      <c r="I341" s="16"/>
      <c r="J341" s="16"/>
    </row>
    <row r="342">
      <c r="A342" s="78"/>
      <c r="B342" s="16"/>
      <c r="C342" s="16"/>
      <c r="D342" s="16"/>
      <c r="E342" s="16"/>
      <c r="F342" s="16"/>
      <c r="G342" s="16"/>
      <c r="H342" s="16"/>
      <c r="I342" s="16"/>
      <c r="J342" s="16"/>
    </row>
    <row r="343">
      <c r="A343" s="78"/>
      <c r="B343" s="16"/>
      <c r="C343" s="16"/>
      <c r="D343" s="16"/>
      <c r="E343" s="16"/>
      <c r="F343" s="16"/>
      <c r="G343" s="16"/>
      <c r="H343" s="16"/>
      <c r="I343" s="16"/>
      <c r="J343" s="16"/>
    </row>
    <row r="344">
      <c r="A344" s="78"/>
      <c r="B344" s="16"/>
      <c r="C344" s="16"/>
      <c r="D344" s="16"/>
      <c r="E344" s="16"/>
      <c r="F344" s="16"/>
      <c r="G344" s="16"/>
      <c r="H344" s="16"/>
      <c r="I344" s="16"/>
      <c r="J344" s="16"/>
    </row>
    <row r="345">
      <c r="A345" s="78"/>
      <c r="B345" s="16"/>
      <c r="C345" s="16"/>
      <c r="D345" s="16"/>
      <c r="E345" s="16"/>
      <c r="F345" s="16"/>
      <c r="G345" s="16"/>
      <c r="H345" s="16"/>
      <c r="I345" s="16"/>
      <c r="J345" s="16"/>
    </row>
    <row r="346">
      <c r="A346" s="78"/>
      <c r="B346" s="16"/>
      <c r="C346" s="16"/>
      <c r="D346" s="16"/>
      <c r="E346" s="16"/>
      <c r="F346" s="16"/>
      <c r="G346" s="16"/>
      <c r="H346" s="16"/>
      <c r="I346" s="16"/>
      <c r="J346" s="16"/>
    </row>
    <row r="347">
      <c r="A347" s="78"/>
      <c r="B347" s="16"/>
      <c r="C347" s="16"/>
      <c r="D347" s="16"/>
      <c r="E347" s="16"/>
      <c r="F347" s="16"/>
      <c r="G347" s="16"/>
      <c r="H347" s="16"/>
      <c r="I347" s="16"/>
      <c r="J347" s="16"/>
    </row>
    <row r="348">
      <c r="A348" s="78"/>
      <c r="B348" s="16"/>
      <c r="C348" s="16"/>
      <c r="D348" s="16"/>
      <c r="E348" s="16"/>
      <c r="F348" s="16"/>
      <c r="G348" s="16"/>
      <c r="H348" s="16"/>
      <c r="I348" s="16"/>
      <c r="J348" s="16"/>
    </row>
    <row r="349">
      <c r="A349" s="78"/>
      <c r="B349" s="16"/>
      <c r="C349" s="16"/>
      <c r="D349" s="16"/>
      <c r="E349" s="16"/>
      <c r="F349" s="16"/>
      <c r="G349" s="16"/>
      <c r="H349" s="16"/>
      <c r="I349" s="16"/>
      <c r="J349" s="16"/>
    </row>
    <row r="350">
      <c r="A350" s="78"/>
      <c r="B350" s="16"/>
      <c r="C350" s="16"/>
      <c r="D350" s="16"/>
      <c r="E350" s="16"/>
      <c r="F350" s="16"/>
      <c r="G350" s="16"/>
      <c r="H350" s="16"/>
      <c r="I350" s="16"/>
      <c r="J350" s="16"/>
    </row>
    <row r="351">
      <c r="A351" s="78"/>
      <c r="B351" s="16"/>
      <c r="C351" s="16"/>
      <c r="D351" s="16"/>
      <c r="E351" s="16"/>
      <c r="F351" s="16"/>
      <c r="G351" s="16"/>
      <c r="H351" s="16"/>
      <c r="I351" s="16"/>
      <c r="J351" s="16"/>
    </row>
    <row r="352">
      <c r="A352" s="78"/>
      <c r="B352" s="16"/>
      <c r="C352" s="16"/>
      <c r="D352" s="16"/>
      <c r="E352" s="16"/>
      <c r="F352" s="16"/>
      <c r="G352" s="16"/>
      <c r="H352" s="16"/>
      <c r="I352" s="16"/>
      <c r="J352" s="16"/>
    </row>
    <row r="353">
      <c r="A353" s="78"/>
      <c r="B353" s="16"/>
      <c r="C353" s="16"/>
      <c r="D353" s="16"/>
      <c r="E353" s="16"/>
      <c r="F353" s="16"/>
      <c r="G353" s="16"/>
      <c r="H353" s="16"/>
      <c r="I353" s="16"/>
      <c r="J353" s="16"/>
    </row>
    <row r="354">
      <c r="A354" s="78"/>
      <c r="B354" s="16"/>
      <c r="C354" s="16"/>
      <c r="D354" s="16"/>
      <c r="E354" s="16"/>
      <c r="F354" s="16"/>
      <c r="G354" s="16"/>
      <c r="H354" s="16"/>
      <c r="I354" s="16"/>
      <c r="J354" s="16"/>
    </row>
    <row r="355">
      <c r="A355" s="78"/>
      <c r="B355" s="16"/>
      <c r="C355" s="16"/>
      <c r="D355" s="16"/>
      <c r="E355" s="16"/>
      <c r="F355" s="16"/>
      <c r="G355" s="16"/>
      <c r="H355" s="16"/>
      <c r="I355" s="16"/>
      <c r="J355" s="16"/>
    </row>
    <row r="356">
      <c r="A356" s="78"/>
      <c r="B356" s="16"/>
      <c r="C356" s="16"/>
      <c r="D356" s="16"/>
      <c r="E356" s="16"/>
      <c r="F356" s="16"/>
      <c r="G356" s="16"/>
      <c r="H356" s="16"/>
      <c r="I356" s="16"/>
      <c r="J356" s="16"/>
    </row>
    <row r="357">
      <c r="A357" s="78"/>
      <c r="B357" s="16"/>
      <c r="C357" s="16"/>
      <c r="D357" s="16"/>
      <c r="E357" s="16"/>
      <c r="F357" s="16"/>
      <c r="G357" s="16"/>
      <c r="H357" s="16"/>
      <c r="I357" s="16"/>
      <c r="J357" s="16"/>
    </row>
    <row r="358">
      <c r="A358" s="78"/>
      <c r="B358" s="16"/>
      <c r="C358" s="16"/>
      <c r="D358" s="16"/>
      <c r="E358" s="16"/>
      <c r="F358" s="16"/>
      <c r="G358" s="16"/>
      <c r="H358" s="16"/>
      <c r="I358" s="16"/>
      <c r="J358" s="16"/>
    </row>
    <row r="359">
      <c r="A359" s="78"/>
      <c r="B359" s="16"/>
      <c r="C359" s="16"/>
      <c r="D359" s="16"/>
      <c r="E359" s="16"/>
      <c r="F359" s="16"/>
      <c r="G359" s="16"/>
      <c r="H359" s="16"/>
      <c r="I359" s="16"/>
      <c r="J359" s="16"/>
    </row>
    <row r="360">
      <c r="A360" s="78"/>
      <c r="B360" s="16"/>
      <c r="C360" s="16"/>
      <c r="D360" s="16"/>
      <c r="E360" s="16"/>
      <c r="F360" s="16"/>
      <c r="G360" s="16"/>
      <c r="H360" s="16"/>
      <c r="I360" s="16"/>
      <c r="J360" s="16"/>
    </row>
    <row r="361">
      <c r="A361" s="78"/>
      <c r="B361" s="16"/>
      <c r="C361" s="16"/>
      <c r="D361" s="16"/>
      <c r="E361" s="16"/>
      <c r="F361" s="16"/>
      <c r="G361" s="16"/>
      <c r="H361" s="16"/>
      <c r="I361" s="16"/>
      <c r="J361" s="16"/>
    </row>
    <row r="362">
      <c r="A362" s="78"/>
      <c r="B362" s="16"/>
      <c r="C362" s="16"/>
      <c r="D362" s="16"/>
      <c r="E362" s="16"/>
      <c r="F362" s="16"/>
      <c r="G362" s="16"/>
      <c r="H362" s="16"/>
      <c r="I362" s="16"/>
      <c r="J362" s="16"/>
    </row>
    <row r="363">
      <c r="A363" s="78"/>
      <c r="B363" s="16"/>
      <c r="C363" s="16"/>
      <c r="D363" s="16"/>
      <c r="E363" s="16"/>
      <c r="F363" s="16"/>
      <c r="G363" s="16"/>
      <c r="H363" s="16"/>
      <c r="I363" s="16"/>
      <c r="J363" s="16"/>
    </row>
    <row r="364">
      <c r="A364" s="78"/>
      <c r="B364" s="16"/>
      <c r="C364" s="16"/>
      <c r="D364" s="16"/>
      <c r="E364" s="16"/>
      <c r="F364" s="16"/>
      <c r="G364" s="16"/>
      <c r="H364" s="16"/>
      <c r="I364" s="16"/>
      <c r="J364" s="16"/>
    </row>
    <row r="365">
      <c r="A365" s="78"/>
      <c r="B365" s="16"/>
      <c r="C365" s="16"/>
      <c r="D365" s="16"/>
      <c r="E365" s="16"/>
      <c r="F365" s="16"/>
      <c r="G365" s="16"/>
      <c r="H365" s="16"/>
      <c r="I365" s="16"/>
      <c r="J365" s="16"/>
    </row>
    <row r="366">
      <c r="A366" s="78"/>
      <c r="B366" s="16"/>
      <c r="C366" s="16"/>
      <c r="D366" s="16"/>
      <c r="E366" s="16"/>
      <c r="F366" s="16"/>
      <c r="G366" s="16"/>
      <c r="H366" s="16"/>
      <c r="I366" s="16"/>
      <c r="J366" s="16"/>
    </row>
    <row r="367">
      <c r="A367" s="78"/>
      <c r="B367" s="16"/>
      <c r="C367" s="16"/>
      <c r="D367" s="16"/>
      <c r="E367" s="16"/>
      <c r="F367" s="16"/>
      <c r="G367" s="16"/>
      <c r="H367" s="16"/>
      <c r="I367" s="16"/>
      <c r="J367" s="16"/>
    </row>
    <row r="368">
      <c r="A368" s="78"/>
      <c r="B368" s="16"/>
      <c r="C368" s="16"/>
      <c r="D368" s="16"/>
      <c r="E368" s="16"/>
      <c r="F368" s="16"/>
      <c r="G368" s="16"/>
      <c r="H368" s="16"/>
      <c r="I368" s="16"/>
      <c r="J368" s="16"/>
    </row>
    <row r="369">
      <c r="A369" s="78"/>
      <c r="B369" s="16"/>
      <c r="C369" s="16"/>
      <c r="D369" s="16"/>
      <c r="E369" s="16"/>
      <c r="F369" s="16"/>
      <c r="G369" s="16"/>
      <c r="H369" s="16"/>
      <c r="I369" s="16"/>
      <c r="J369" s="16"/>
    </row>
    <row r="370">
      <c r="A370" s="78"/>
      <c r="B370" s="16"/>
      <c r="C370" s="16"/>
      <c r="D370" s="16"/>
      <c r="E370" s="16"/>
      <c r="F370" s="16"/>
      <c r="G370" s="16"/>
      <c r="H370" s="16"/>
      <c r="I370" s="16"/>
      <c r="J370" s="16"/>
    </row>
    <row r="371">
      <c r="A371" s="78"/>
      <c r="B371" s="16"/>
      <c r="C371" s="16"/>
      <c r="D371" s="16"/>
      <c r="E371" s="16"/>
      <c r="F371" s="16"/>
      <c r="G371" s="16"/>
      <c r="H371" s="16"/>
      <c r="I371" s="16"/>
      <c r="J371" s="16"/>
    </row>
    <row r="372">
      <c r="A372" s="78"/>
      <c r="B372" s="16"/>
      <c r="C372" s="16"/>
      <c r="D372" s="16"/>
      <c r="E372" s="16"/>
      <c r="F372" s="16"/>
      <c r="G372" s="16"/>
      <c r="H372" s="16"/>
      <c r="I372" s="16"/>
      <c r="J372" s="16"/>
    </row>
    <row r="373">
      <c r="A373" s="78"/>
      <c r="B373" s="16"/>
      <c r="C373" s="16"/>
      <c r="D373" s="16"/>
      <c r="E373" s="16"/>
      <c r="F373" s="16"/>
      <c r="G373" s="16"/>
      <c r="H373" s="16"/>
      <c r="I373" s="16"/>
      <c r="J373" s="16"/>
    </row>
    <row r="374">
      <c r="A374" s="78"/>
      <c r="B374" s="16"/>
      <c r="C374" s="16"/>
      <c r="D374" s="16"/>
      <c r="E374" s="16"/>
      <c r="F374" s="16"/>
      <c r="G374" s="16"/>
      <c r="H374" s="16"/>
      <c r="I374" s="16"/>
      <c r="J374" s="16"/>
    </row>
    <row r="375">
      <c r="A375" s="78"/>
      <c r="B375" s="16"/>
      <c r="C375" s="16"/>
      <c r="D375" s="16"/>
      <c r="E375" s="16"/>
      <c r="F375" s="16"/>
      <c r="G375" s="16"/>
      <c r="H375" s="16"/>
      <c r="I375" s="16"/>
      <c r="J375" s="16"/>
    </row>
    <row r="376">
      <c r="A376" s="78"/>
      <c r="B376" s="16"/>
      <c r="C376" s="16"/>
      <c r="D376" s="16"/>
      <c r="E376" s="16"/>
      <c r="F376" s="16"/>
      <c r="G376" s="16"/>
      <c r="H376" s="16"/>
      <c r="I376" s="16"/>
      <c r="J376" s="16"/>
    </row>
    <row r="377">
      <c r="A377" s="78"/>
      <c r="B377" s="16"/>
      <c r="C377" s="16"/>
      <c r="D377" s="16"/>
      <c r="E377" s="16"/>
      <c r="F377" s="16"/>
      <c r="G377" s="16"/>
      <c r="H377" s="16"/>
      <c r="I377" s="16"/>
      <c r="J377" s="16"/>
    </row>
    <row r="378">
      <c r="A378" s="78"/>
      <c r="B378" s="16"/>
      <c r="C378" s="16"/>
      <c r="D378" s="16"/>
      <c r="E378" s="16"/>
      <c r="F378" s="16"/>
      <c r="G378" s="16"/>
      <c r="H378" s="16"/>
      <c r="I378" s="16"/>
      <c r="J378" s="16"/>
    </row>
    <row r="379">
      <c r="A379" s="78"/>
      <c r="B379" s="16"/>
      <c r="C379" s="16"/>
      <c r="D379" s="16"/>
      <c r="E379" s="16"/>
      <c r="F379" s="16"/>
      <c r="G379" s="16"/>
      <c r="H379" s="16"/>
      <c r="I379" s="16"/>
      <c r="J379" s="16"/>
    </row>
    <row r="380">
      <c r="A380" s="78"/>
      <c r="B380" s="16"/>
      <c r="C380" s="16"/>
      <c r="D380" s="16"/>
      <c r="E380" s="16"/>
      <c r="F380" s="16"/>
      <c r="G380" s="16"/>
      <c r="H380" s="16"/>
      <c r="I380" s="16"/>
      <c r="J380" s="16"/>
    </row>
    <row r="381">
      <c r="A381" s="78"/>
      <c r="B381" s="16"/>
      <c r="C381" s="16"/>
      <c r="D381" s="16"/>
      <c r="E381" s="16"/>
      <c r="F381" s="16"/>
      <c r="G381" s="16"/>
      <c r="H381" s="16"/>
      <c r="I381" s="16"/>
      <c r="J381" s="16"/>
    </row>
    <row r="382">
      <c r="A382" s="78"/>
      <c r="B382" s="16"/>
      <c r="C382" s="16"/>
      <c r="D382" s="16"/>
      <c r="E382" s="16"/>
      <c r="F382" s="16"/>
      <c r="G382" s="16"/>
      <c r="H382" s="16"/>
      <c r="I382" s="16"/>
      <c r="J382" s="16"/>
    </row>
    <row r="383">
      <c r="A383" s="78"/>
      <c r="B383" s="16"/>
      <c r="C383" s="16"/>
      <c r="D383" s="16"/>
      <c r="E383" s="16"/>
      <c r="F383" s="16"/>
      <c r="G383" s="16"/>
      <c r="H383" s="16"/>
      <c r="I383" s="16"/>
      <c r="J383" s="16"/>
    </row>
    <row r="384">
      <c r="A384" s="78"/>
      <c r="B384" s="16"/>
      <c r="C384" s="16"/>
      <c r="D384" s="16"/>
      <c r="E384" s="16"/>
      <c r="F384" s="16"/>
      <c r="G384" s="16"/>
      <c r="H384" s="16"/>
      <c r="I384" s="16"/>
      <c r="J384" s="16"/>
    </row>
    <row r="385">
      <c r="A385" s="78"/>
      <c r="B385" s="16"/>
      <c r="C385" s="16"/>
      <c r="D385" s="16"/>
      <c r="E385" s="16"/>
      <c r="F385" s="16"/>
      <c r="G385" s="16"/>
      <c r="H385" s="16"/>
      <c r="I385" s="16"/>
      <c r="J385" s="16"/>
    </row>
    <row r="386">
      <c r="A386" s="78"/>
      <c r="B386" s="16"/>
      <c r="C386" s="16"/>
      <c r="D386" s="16"/>
      <c r="E386" s="16"/>
      <c r="F386" s="16"/>
      <c r="G386" s="16"/>
      <c r="H386" s="16"/>
      <c r="I386" s="16"/>
      <c r="J386" s="16"/>
    </row>
    <row r="387">
      <c r="A387" s="78"/>
      <c r="B387" s="16"/>
      <c r="C387" s="16"/>
      <c r="D387" s="16"/>
      <c r="E387" s="16"/>
      <c r="F387" s="16"/>
      <c r="G387" s="16"/>
      <c r="H387" s="16"/>
      <c r="I387" s="16"/>
      <c r="J387" s="16"/>
    </row>
    <row r="388">
      <c r="A388" s="78"/>
      <c r="B388" s="16"/>
      <c r="C388" s="16"/>
      <c r="D388" s="16"/>
      <c r="E388" s="16"/>
      <c r="F388" s="16"/>
      <c r="G388" s="16"/>
      <c r="H388" s="16"/>
      <c r="I388" s="16"/>
      <c r="J388" s="16"/>
    </row>
    <row r="389">
      <c r="A389" s="78"/>
      <c r="B389" s="16"/>
      <c r="C389" s="16"/>
      <c r="D389" s="16"/>
      <c r="E389" s="16"/>
      <c r="F389" s="16"/>
      <c r="G389" s="16"/>
      <c r="H389" s="16"/>
      <c r="I389" s="16"/>
      <c r="J389" s="16"/>
    </row>
    <row r="390">
      <c r="A390" s="78"/>
      <c r="B390" s="16"/>
      <c r="C390" s="16"/>
      <c r="D390" s="16"/>
      <c r="E390" s="16"/>
      <c r="F390" s="16"/>
      <c r="G390" s="16"/>
      <c r="H390" s="16"/>
      <c r="I390" s="16"/>
      <c r="J390" s="16"/>
    </row>
    <row r="391">
      <c r="A391" s="78"/>
      <c r="B391" s="16"/>
      <c r="C391" s="16"/>
      <c r="D391" s="16"/>
      <c r="E391" s="16"/>
      <c r="F391" s="16"/>
      <c r="G391" s="16"/>
      <c r="H391" s="16"/>
      <c r="I391" s="16"/>
      <c r="J391" s="16"/>
    </row>
    <row r="392">
      <c r="A392" s="78"/>
      <c r="B392" s="16"/>
      <c r="C392" s="16"/>
      <c r="D392" s="16"/>
      <c r="E392" s="16"/>
      <c r="F392" s="16"/>
      <c r="G392" s="16"/>
      <c r="H392" s="16"/>
      <c r="I392" s="16"/>
      <c r="J392" s="16"/>
    </row>
    <row r="393">
      <c r="A393" s="78"/>
      <c r="B393" s="16"/>
      <c r="C393" s="16"/>
      <c r="D393" s="16"/>
      <c r="E393" s="16"/>
      <c r="F393" s="16"/>
      <c r="G393" s="16"/>
      <c r="H393" s="16"/>
      <c r="I393" s="16"/>
      <c r="J393" s="16"/>
    </row>
    <row r="394">
      <c r="A394" s="78"/>
      <c r="B394" s="16"/>
      <c r="C394" s="16"/>
      <c r="D394" s="16"/>
      <c r="E394" s="16"/>
      <c r="F394" s="16"/>
      <c r="G394" s="16"/>
      <c r="H394" s="16"/>
      <c r="I394" s="16"/>
      <c r="J394" s="16"/>
    </row>
    <row r="395">
      <c r="A395" s="78"/>
      <c r="B395" s="16"/>
      <c r="C395" s="16"/>
      <c r="D395" s="16"/>
      <c r="E395" s="16"/>
      <c r="F395" s="16"/>
      <c r="G395" s="16"/>
      <c r="H395" s="16"/>
      <c r="I395" s="16"/>
      <c r="J395" s="16"/>
    </row>
    <row r="396">
      <c r="A396" s="78"/>
      <c r="B396" s="16"/>
      <c r="C396" s="16"/>
      <c r="D396" s="16"/>
      <c r="E396" s="16"/>
      <c r="F396" s="16"/>
      <c r="G396" s="16"/>
      <c r="H396" s="16"/>
      <c r="I396" s="16"/>
      <c r="J396" s="16"/>
    </row>
    <row r="397">
      <c r="A397" s="78"/>
      <c r="B397" s="16"/>
      <c r="C397" s="16"/>
      <c r="D397" s="16"/>
      <c r="E397" s="16"/>
      <c r="F397" s="16"/>
      <c r="G397" s="16"/>
      <c r="H397" s="16"/>
      <c r="I397" s="16"/>
      <c r="J397" s="16"/>
    </row>
    <row r="398">
      <c r="A398" s="78"/>
      <c r="B398" s="16"/>
      <c r="C398" s="16"/>
      <c r="D398" s="16"/>
      <c r="E398" s="16"/>
      <c r="F398" s="16"/>
      <c r="G398" s="16"/>
      <c r="H398" s="16"/>
      <c r="I398" s="16"/>
      <c r="J398" s="16"/>
    </row>
    <row r="399">
      <c r="A399" s="78"/>
      <c r="B399" s="16"/>
      <c r="C399" s="16"/>
      <c r="D399" s="16"/>
      <c r="E399" s="16"/>
      <c r="F399" s="16"/>
      <c r="G399" s="16"/>
      <c r="H399" s="16"/>
      <c r="I399" s="16"/>
      <c r="J399" s="16"/>
    </row>
  </sheetData>
  <mergeCells count="3">
    <mergeCell ref="A1:A3"/>
    <mergeCell ref="A5:A8"/>
    <mergeCell ref="A11:A15"/>
  </mergeCells>
  <conditionalFormatting sqref="D12">
    <cfRule type="expression" dxfId="5" priority="1">
      <formula>$C12= TRUE</formula>
    </cfRule>
  </conditionalFormatting>
  <conditionalFormatting sqref="D13:D15">
    <cfRule type="expression" dxfId="6" priority="2">
      <formula>$C13</formula>
    </cfRule>
  </conditionalFormatting>
  <conditionalFormatting sqref="B12:B15">
    <cfRule type="expression" dxfId="7" priority="3">
      <formula>$C12=TRUE</formula>
    </cfRule>
  </conditionalFormatting>
  <dataValidations>
    <dataValidation type="custom" allowBlank="1" showDropDown="1" showErrorMessage="1" sqref="B2">
      <formula1>OR(NOT(ISERROR(DATEVALUE(B2))), AND(ISNUMBER(B2), LEFT(CELL("format", B2))="D"))</formula1>
    </dataValidation>
    <dataValidation type="custom" allowBlank="1" showDropDown="1" showErrorMessage="1" sqref="C6:C8">
      <formula1>IFERROR(ISURL(C6), true)</formula1>
    </dataValidation>
  </dataValidations>
  <hyperlinks>
    <hyperlink r:id="rId1" ref="C6"/>
    <hyperlink r:id="rId2" ref="C7"/>
    <hyperlink r:id="rId3" ref="C8"/>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4.13"/>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499</v>
      </c>
      <c r="E2" s="19" t="s">
        <v>500</v>
      </c>
      <c r="F2" s="25" t="s">
        <v>501</v>
      </c>
      <c r="G2" s="74">
        <v>0.0</v>
      </c>
      <c r="H2" s="75">
        <f t="shared" ref="H2:H5006" si="1">(G2*(C2*$L$2))+(C2*$L$2)</f>
        <v>70</v>
      </c>
      <c r="I2" s="75">
        <f t="shared" ref="I2:I5006" si="2">C2*$L$4</f>
        <v>28</v>
      </c>
      <c r="J2" s="75">
        <f t="shared" ref="J2:J5006" si="3">H2-I2</f>
        <v>42</v>
      </c>
      <c r="K2" s="19"/>
      <c r="L2" s="89">
        <v>5.0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143</v>
      </c>
      <c r="I3" s="75">
        <f t="shared" si="2"/>
        <v>52</v>
      </c>
      <c r="J3" s="75">
        <f t="shared" si="3"/>
        <v>91</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73375.5</v>
      </c>
      <c r="V3" s="16"/>
      <c r="W3" s="16"/>
      <c r="X3" s="16"/>
      <c r="Y3" s="16"/>
      <c r="Z3" s="16"/>
      <c r="AA3" s="16"/>
      <c r="AB3" s="16"/>
      <c r="AC3" s="16"/>
      <c r="AD3" s="16"/>
    </row>
    <row r="4">
      <c r="A4" s="73">
        <v>43112.0</v>
      </c>
      <c r="B4" s="25" t="s">
        <v>512</v>
      </c>
      <c r="C4" s="25">
        <v>20.0</v>
      </c>
      <c r="D4" s="25" t="s">
        <v>513</v>
      </c>
      <c r="E4" s="19" t="s">
        <v>514</v>
      </c>
      <c r="F4" s="25" t="s">
        <v>515</v>
      </c>
      <c r="G4" s="74">
        <v>0.05</v>
      </c>
      <c r="H4" s="75">
        <f t="shared" si="1"/>
        <v>105</v>
      </c>
      <c r="I4" s="75">
        <f t="shared" si="2"/>
        <v>40</v>
      </c>
      <c r="J4" s="75">
        <f t="shared" si="3"/>
        <v>65</v>
      </c>
      <c r="K4" s="19"/>
      <c r="L4" s="89">
        <v>2.0</v>
      </c>
      <c r="M4" s="19"/>
      <c r="N4" s="77"/>
      <c r="O4" s="19"/>
      <c r="P4" s="78" t="s">
        <v>515</v>
      </c>
      <c r="Q4" s="79">
        <f t="shared" si="4"/>
        <v>1250</v>
      </c>
      <c r="R4" s="79">
        <f t="shared" si="5"/>
        <v>19930</v>
      </c>
      <c r="S4" s="80">
        <f t="shared" si="6"/>
        <v>15.944</v>
      </c>
      <c r="T4" s="81">
        <f t="shared" si="7"/>
        <v>0.113328</v>
      </c>
      <c r="U4" s="82">
        <f t="shared" si="8"/>
        <v>71043.9</v>
      </c>
      <c r="V4" s="16"/>
      <c r="W4" s="16"/>
      <c r="X4" s="16"/>
      <c r="Y4" s="16"/>
      <c r="Z4" s="16"/>
      <c r="AA4" s="16"/>
      <c r="AB4" s="16"/>
      <c r="AC4" s="16"/>
      <c r="AD4" s="16"/>
    </row>
    <row r="5">
      <c r="A5" s="73">
        <v>43112.0</v>
      </c>
      <c r="B5" s="25" t="s">
        <v>516</v>
      </c>
      <c r="C5" s="25">
        <v>22.0</v>
      </c>
      <c r="D5" s="25" t="s">
        <v>517</v>
      </c>
      <c r="E5" s="19" t="s">
        <v>500</v>
      </c>
      <c r="F5" s="25" t="s">
        <v>518</v>
      </c>
      <c r="G5" s="74">
        <v>0.12</v>
      </c>
      <c r="H5" s="75">
        <f t="shared" si="1"/>
        <v>123.2</v>
      </c>
      <c r="I5" s="75">
        <f t="shared" si="2"/>
        <v>44</v>
      </c>
      <c r="J5" s="75">
        <f t="shared" si="3"/>
        <v>79.2</v>
      </c>
      <c r="K5" s="19"/>
      <c r="L5" s="25"/>
      <c r="M5" s="19"/>
      <c r="N5" s="77"/>
      <c r="O5" s="19"/>
      <c r="P5" s="78" t="s">
        <v>518</v>
      </c>
      <c r="Q5" s="79">
        <f t="shared" si="4"/>
        <v>1220</v>
      </c>
      <c r="R5" s="79">
        <f t="shared" si="5"/>
        <v>19284</v>
      </c>
      <c r="S5" s="80">
        <f t="shared" si="6"/>
        <v>15.80655738</v>
      </c>
      <c r="T5" s="81">
        <f t="shared" si="7"/>
        <v>0.1150163934</v>
      </c>
      <c r="U5" s="82">
        <f t="shared" si="8"/>
        <v>68895.3</v>
      </c>
      <c r="V5" s="16"/>
      <c r="W5" s="16"/>
      <c r="X5" s="16"/>
      <c r="Y5" s="16"/>
      <c r="Z5" s="16"/>
      <c r="AA5" s="16"/>
      <c r="AB5" s="16"/>
      <c r="AC5" s="16"/>
      <c r="AD5" s="16"/>
    </row>
    <row r="6">
      <c r="A6" s="73">
        <v>43112.0</v>
      </c>
      <c r="B6" s="25" t="s">
        <v>519</v>
      </c>
      <c r="C6" s="25">
        <v>24.0</v>
      </c>
      <c r="D6" s="25" t="s">
        <v>520</v>
      </c>
      <c r="E6" s="19" t="s">
        <v>510</v>
      </c>
      <c r="F6" s="25" t="s">
        <v>521</v>
      </c>
      <c r="G6" s="74">
        <v>0.0</v>
      </c>
      <c r="H6" s="75">
        <f t="shared" si="1"/>
        <v>120</v>
      </c>
      <c r="I6" s="75">
        <f t="shared" si="2"/>
        <v>48</v>
      </c>
      <c r="J6" s="75">
        <f t="shared" si="3"/>
        <v>72</v>
      </c>
      <c r="K6" s="19"/>
      <c r="L6" s="90" t="s">
        <v>3337</v>
      </c>
      <c r="M6" s="19"/>
      <c r="N6" s="77"/>
      <c r="O6" s="19"/>
      <c r="P6" s="78" t="s">
        <v>521</v>
      </c>
      <c r="Q6" s="79">
        <f t="shared" si="4"/>
        <v>1264</v>
      </c>
      <c r="R6" s="79">
        <f t="shared" si="5"/>
        <v>20352</v>
      </c>
      <c r="S6" s="80">
        <f t="shared" si="6"/>
        <v>16.10126582</v>
      </c>
      <c r="T6" s="81">
        <f t="shared" si="7"/>
        <v>0.1122863924</v>
      </c>
      <c r="U6" s="82">
        <f t="shared" si="8"/>
        <v>72458.05</v>
      </c>
      <c r="V6" s="16"/>
      <c r="W6" s="16"/>
      <c r="X6" s="16"/>
      <c r="Y6" s="16"/>
      <c r="Z6" s="16"/>
      <c r="AA6" s="16"/>
      <c r="AB6" s="16"/>
      <c r="AC6" s="16"/>
      <c r="AD6" s="16"/>
    </row>
    <row r="7">
      <c r="A7" s="73">
        <v>43112.0</v>
      </c>
      <c r="B7" s="25" t="s">
        <v>522</v>
      </c>
      <c r="C7" s="25">
        <v>17.0</v>
      </c>
      <c r="D7" s="25" t="s">
        <v>523</v>
      </c>
      <c r="E7" s="19" t="s">
        <v>510</v>
      </c>
      <c r="F7" s="25" t="s">
        <v>515</v>
      </c>
      <c r="G7" s="74">
        <v>0.0</v>
      </c>
      <c r="H7" s="75">
        <f t="shared" si="1"/>
        <v>85</v>
      </c>
      <c r="I7" s="75">
        <f t="shared" si="2"/>
        <v>34</v>
      </c>
      <c r="J7" s="75">
        <f t="shared" si="3"/>
        <v>51</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93.5</v>
      </c>
      <c r="I8" s="75">
        <f t="shared" si="2"/>
        <v>34</v>
      </c>
      <c r="J8" s="75">
        <f t="shared" si="3"/>
        <v>59.5</v>
      </c>
      <c r="K8" s="19"/>
      <c r="L8" s="16"/>
      <c r="M8" s="19"/>
      <c r="N8" s="77"/>
      <c r="O8" s="19"/>
      <c r="P8" s="14" t="s">
        <v>490</v>
      </c>
      <c r="Q8" s="83" t="s">
        <v>503</v>
      </c>
      <c r="R8" s="83" t="s">
        <v>504</v>
      </c>
      <c r="S8" s="83" t="s">
        <v>505</v>
      </c>
      <c r="T8" s="83" t="s">
        <v>506</v>
      </c>
      <c r="U8" s="83" t="s">
        <v>507</v>
      </c>
      <c r="V8" s="16"/>
      <c r="W8" s="16"/>
      <c r="X8" s="16"/>
      <c r="Y8" s="16"/>
      <c r="Z8" s="16"/>
      <c r="AA8" s="16"/>
      <c r="AB8" s="16"/>
      <c r="AC8" s="16"/>
      <c r="AD8" s="16"/>
    </row>
    <row r="9">
      <c r="A9" s="73">
        <v>43112.0</v>
      </c>
      <c r="B9" s="25" t="s">
        <v>525</v>
      </c>
      <c r="C9" s="25">
        <v>13.0</v>
      </c>
      <c r="D9" s="25" t="s">
        <v>526</v>
      </c>
      <c r="E9" s="19" t="s">
        <v>514</v>
      </c>
      <c r="F9" s="25" t="s">
        <v>501</v>
      </c>
      <c r="G9" s="74">
        <v>0.2</v>
      </c>
      <c r="H9" s="75">
        <f t="shared" si="1"/>
        <v>78</v>
      </c>
      <c r="I9" s="75">
        <f t="shared" si="2"/>
        <v>26</v>
      </c>
      <c r="J9" s="75">
        <f t="shared" si="3"/>
        <v>52</v>
      </c>
      <c r="K9" s="19"/>
      <c r="L9" s="16"/>
      <c r="M9" s="19"/>
      <c r="N9" s="77"/>
      <c r="O9" s="19"/>
      <c r="P9" s="25" t="s">
        <v>528</v>
      </c>
      <c r="Q9" s="79">
        <f>COUNTIFS($D$1:$D$5006,P9)</f>
        <v>283</v>
      </c>
      <c r="R9" s="79">
        <f>SUMIFS($C$2:$C$5006,$D$2:$D$5006,$P9)</f>
        <v>4549</v>
      </c>
      <c r="S9" s="80">
        <f>AVERAGEIFS($C$2:$C$5006,$D$2:$D$5006,$P9)</f>
        <v>16.07420495</v>
      </c>
      <c r="T9" s="81">
        <f>AVERAGEIFS($G$2:$G$5006,$D$2:$D$5006,$P9)</f>
        <v>0.113745583</v>
      </c>
      <c r="U9" s="82">
        <f>SUMIFS($H$2:$H$5006,$D$2:$D$5006,$P9)</f>
        <v>25283.65</v>
      </c>
      <c r="V9" s="16"/>
      <c r="W9" s="16"/>
      <c r="X9" s="16"/>
      <c r="Y9" s="16"/>
      <c r="Z9" s="16"/>
      <c r="AA9" s="16"/>
      <c r="AB9" s="16"/>
      <c r="AC9" s="16"/>
      <c r="AD9" s="16"/>
    </row>
    <row r="10">
      <c r="A10" s="73">
        <v>43112.0</v>
      </c>
      <c r="B10" s="25" t="s">
        <v>527</v>
      </c>
      <c r="C10" s="25">
        <v>16.0</v>
      </c>
      <c r="D10" s="25" t="s">
        <v>528</v>
      </c>
      <c r="E10" s="19" t="s">
        <v>500</v>
      </c>
      <c r="F10" s="25" t="s">
        <v>515</v>
      </c>
      <c r="G10" s="74">
        <v>0.1</v>
      </c>
      <c r="H10" s="75">
        <f t="shared" si="1"/>
        <v>88</v>
      </c>
      <c r="I10" s="75">
        <f t="shared" si="2"/>
        <v>32</v>
      </c>
      <c r="J10" s="75">
        <f t="shared" si="3"/>
        <v>56</v>
      </c>
      <c r="K10" s="19"/>
      <c r="L10" s="16"/>
      <c r="M10" s="19"/>
      <c r="N10" s="77"/>
      <c r="O10" s="19"/>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66</v>
      </c>
      <c r="I11" s="75">
        <f t="shared" si="2"/>
        <v>22</v>
      </c>
      <c r="J11" s="75">
        <f t="shared" si="3"/>
        <v>44</v>
      </c>
      <c r="K11" s="19"/>
      <c r="L11" s="16"/>
      <c r="M11" s="19"/>
      <c r="N11" s="77"/>
      <c r="O11" s="19"/>
      <c r="P11" s="14" t="s">
        <v>491</v>
      </c>
      <c r="Q11" s="83" t="s">
        <v>503</v>
      </c>
      <c r="R11" s="83" t="s">
        <v>504</v>
      </c>
      <c r="S11" s="83" t="s">
        <v>505</v>
      </c>
      <c r="T11" s="83" t="s">
        <v>506</v>
      </c>
      <c r="U11" s="83" t="s">
        <v>507</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23.6</v>
      </c>
      <c r="I12" s="75">
        <f t="shared" si="2"/>
        <v>8</v>
      </c>
      <c r="J12" s="75">
        <f t="shared" si="3"/>
        <v>15.6</v>
      </c>
      <c r="K12" s="19"/>
      <c r="L12" s="16"/>
      <c r="M12" s="19"/>
      <c r="N12" s="77"/>
      <c r="O12" s="19"/>
      <c r="P12" s="25" t="s">
        <v>514</v>
      </c>
      <c r="Q12" s="79">
        <f>COUNTIFS($E$1:$E$5006,P12)</f>
        <v>1103</v>
      </c>
      <c r="R12" s="79">
        <f>SUMIFS($C$2:$C$5006,$E$2:$E$5006,$P12)</f>
        <v>17753</v>
      </c>
      <c r="S12" s="80">
        <f>AVERAGEIFS($C$2:$C$5006,$E$2:$E$5006,$P12)</f>
        <v>16.09519492</v>
      </c>
      <c r="T12" s="81">
        <f>AVERAGEIFS($G$2:$G$5006,$E$2:$E$5006,$P12)</f>
        <v>0.1173164098</v>
      </c>
      <c r="U12" s="82">
        <f>SUMIFS($H$2:$H$5006,$E$2:$E$5006,$P12)</f>
        <v>99086.85</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120.75</v>
      </c>
      <c r="I13" s="75">
        <f t="shared" si="2"/>
        <v>42</v>
      </c>
      <c r="J13" s="75">
        <f t="shared" si="3"/>
        <v>78.75</v>
      </c>
      <c r="K13" s="19"/>
      <c r="L13" s="16"/>
      <c r="M13" s="19"/>
      <c r="N13" s="77"/>
      <c r="O13" s="19"/>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52.5</v>
      </c>
      <c r="I14" s="75">
        <f t="shared" si="2"/>
        <v>20</v>
      </c>
      <c r="J14" s="75">
        <f t="shared" si="3"/>
        <v>32.5</v>
      </c>
      <c r="K14" s="19"/>
      <c r="L14" s="16"/>
      <c r="M14" s="19"/>
      <c r="N14" s="77"/>
      <c r="O14" s="19"/>
      <c r="P14" s="14" t="s">
        <v>502</v>
      </c>
      <c r="Q14" s="83" t="s">
        <v>503</v>
      </c>
      <c r="R14" s="83" t="s">
        <v>504</v>
      </c>
      <c r="S14" s="83" t="s">
        <v>505</v>
      </c>
      <c r="T14" s="83" t="s">
        <v>506</v>
      </c>
      <c r="U14" s="83" t="s">
        <v>507</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100.8</v>
      </c>
      <c r="I15" s="75">
        <f t="shared" si="2"/>
        <v>36</v>
      </c>
      <c r="J15" s="75">
        <f t="shared" si="3"/>
        <v>64.8</v>
      </c>
      <c r="K15" s="19"/>
      <c r="L15" s="16"/>
      <c r="M15" s="19"/>
      <c r="N15" s="77"/>
      <c r="O15" s="19"/>
      <c r="P15" s="25" t="s">
        <v>521</v>
      </c>
      <c r="Q15" s="79">
        <f>COUNTIFS($F$1:$F$5006,P15)</f>
        <v>1264</v>
      </c>
      <c r="R15" s="79">
        <f>SUMIFS($C$2:$C$5006,$F$2:$F$5006,$P15)</f>
        <v>20352</v>
      </c>
      <c r="S15" s="80">
        <f>AVERAGEIFS($C$2:$C$5006,$F$2:$F$5006,$P15)</f>
        <v>16.10126582</v>
      </c>
      <c r="T15" s="81">
        <f>AVERAGEIFS($G$2:$G$5006,$F$2:$F$5006,$P15)</f>
        <v>0.1122863924</v>
      </c>
      <c r="U15" s="82">
        <f>SUMIFS($H$2:$H$5006,$F$2:$F$5006,$P15)</f>
        <v>113162.05</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100.8</v>
      </c>
      <c r="I16" s="75">
        <f t="shared" si="2"/>
        <v>36</v>
      </c>
      <c r="J16" s="75">
        <f t="shared" si="3"/>
        <v>64.8</v>
      </c>
      <c r="K16" s="19"/>
      <c r="L16" s="16"/>
      <c r="M16" s="19"/>
      <c r="N16" s="77"/>
      <c r="O16" s="19"/>
      <c r="P16" s="16"/>
      <c r="Q16" s="19"/>
      <c r="R16" s="19"/>
      <c r="S16" s="19"/>
      <c r="T16" s="19"/>
      <c r="U16" s="16"/>
      <c r="V16" s="16"/>
      <c r="W16" s="91" t="s">
        <v>3338</v>
      </c>
      <c r="X16" s="92"/>
      <c r="Y16" s="16"/>
      <c r="Z16" s="16"/>
      <c r="AA16" s="16"/>
      <c r="AB16" s="16"/>
      <c r="AC16" s="16"/>
      <c r="AD16" s="16"/>
    </row>
    <row r="17">
      <c r="A17" s="73">
        <v>43112.0</v>
      </c>
      <c r="B17" s="25" t="s">
        <v>538</v>
      </c>
      <c r="C17" s="25">
        <v>27.0</v>
      </c>
      <c r="D17" s="25" t="s">
        <v>520</v>
      </c>
      <c r="E17" s="19" t="s">
        <v>510</v>
      </c>
      <c r="F17" s="25" t="s">
        <v>501</v>
      </c>
      <c r="G17" s="74">
        <v>0.2</v>
      </c>
      <c r="H17" s="75">
        <f t="shared" si="1"/>
        <v>162</v>
      </c>
      <c r="I17" s="75">
        <f t="shared" si="2"/>
        <v>54</v>
      </c>
      <c r="J17" s="75">
        <f t="shared" si="3"/>
        <v>108</v>
      </c>
      <c r="K17" s="19"/>
      <c r="L17" s="16"/>
      <c r="M17" s="19"/>
      <c r="N17" s="77"/>
      <c r="O17" s="19"/>
      <c r="P17" s="61"/>
      <c r="Q17" s="93"/>
      <c r="R17" s="93"/>
      <c r="S17" s="93"/>
      <c r="T17" s="93"/>
      <c r="U17" s="93"/>
      <c r="V17" s="16"/>
      <c r="W17" s="94"/>
      <c r="X17" s="95"/>
      <c r="Y17" s="16"/>
      <c r="Z17" s="16"/>
      <c r="AA17" s="16"/>
      <c r="AB17" s="16"/>
      <c r="AC17" s="16"/>
      <c r="AD17" s="16"/>
    </row>
    <row r="18">
      <c r="A18" s="73">
        <v>43112.0</v>
      </c>
      <c r="B18" s="25" t="s">
        <v>539</v>
      </c>
      <c r="C18" s="25">
        <v>9.0</v>
      </c>
      <c r="D18" s="25" t="s">
        <v>540</v>
      </c>
      <c r="E18" s="19" t="s">
        <v>510</v>
      </c>
      <c r="F18" s="25" t="s">
        <v>521</v>
      </c>
      <c r="G18" s="74">
        <v>0.2</v>
      </c>
      <c r="H18" s="75">
        <f t="shared" si="1"/>
        <v>54</v>
      </c>
      <c r="I18" s="75">
        <f t="shared" si="2"/>
        <v>18</v>
      </c>
      <c r="J18" s="75">
        <f t="shared" si="3"/>
        <v>36</v>
      </c>
      <c r="K18" s="19"/>
      <c r="L18" s="16"/>
      <c r="M18" s="19"/>
      <c r="N18" s="77"/>
      <c r="O18" s="19"/>
      <c r="P18" s="25"/>
      <c r="Q18" s="79"/>
      <c r="R18" s="79"/>
      <c r="S18" s="80"/>
      <c r="T18" s="81"/>
      <c r="U18" s="82"/>
      <c r="V18" s="16"/>
      <c r="W18" s="94"/>
      <c r="X18" s="95"/>
      <c r="Y18" s="16"/>
      <c r="Z18" s="16"/>
      <c r="AA18" s="16"/>
      <c r="AB18" s="16"/>
      <c r="AC18" s="16"/>
      <c r="AD18" s="16"/>
    </row>
    <row r="19">
      <c r="A19" s="73">
        <v>43112.0</v>
      </c>
      <c r="B19" s="25" t="s">
        <v>541</v>
      </c>
      <c r="C19" s="25">
        <v>26.0</v>
      </c>
      <c r="D19" s="25" t="s">
        <v>517</v>
      </c>
      <c r="E19" s="19" t="s">
        <v>500</v>
      </c>
      <c r="F19" s="25" t="s">
        <v>501</v>
      </c>
      <c r="G19" s="74">
        <v>0.12</v>
      </c>
      <c r="H19" s="75">
        <f t="shared" si="1"/>
        <v>145.6</v>
      </c>
      <c r="I19" s="75">
        <f t="shared" si="2"/>
        <v>52</v>
      </c>
      <c r="J19" s="75">
        <f t="shared" si="3"/>
        <v>93.6</v>
      </c>
      <c r="K19" s="19"/>
      <c r="L19" s="16"/>
      <c r="M19" s="19"/>
      <c r="N19" s="77"/>
      <c r="O19" s="19"/>
      <c r="V19" s="96" t="s">
        <v>3339</v>
      </c>
      <c r="W19" s="94"/>
      <c r="X19" s="95"/>
      <c r="Y19" s="16"/>
      <c r="Z19" s="16"/>
      <c r="AA19" s="16"/>
      <c r="AB19" s="16"/>
      <c r="AC19" s="16"/>
      <c r="AD19" s="16"/>
    </row>
    <row r="20">
      <c r="A20" s="73">
        <v>43112.0</v>
      </c>
      <c r="B20" s="25" t="s">
        <v>542</v>
      </c>
      <c r="C20" s="25">
        <v>28.0</v>
      </c>
      <c r="D20" s="25" t="s">
        <v>523</v>
      </c>
      <c r="E20" s="19" t="s">
        <v>510</v>
      </c>
      <c r="F20" s="25" t="s">
        <v>521</v>
      </c>
      <c r="G20" s="74">
        <v>0.1</v>
      </c>
      <c r="H20" s="75">
        <f t="shared" si="1"/>
        <v>154</v>
      </c>
      <c r="I20" s="75">
        <f t="shared" si="2"/>
        <v>56</v>
      </c>
      <c r="J20" s="75">
        <f t="shared" si="3"/>
        <v>98</v>
      </c>
      <c r="K20" s="19"/>
      <c r="L20" s="16"/>
      <c r="M20" s="19"/>
      <c r="N20" s="77"/>
      <c r="O20" s="19"/>
      <c r="P20" s="61"/>
      <c r="Q20" s="93"/>
      <c r="R20" s="93"/>
      <c r="S20" s="93"/>
      <c r="T20" s="93"/>
      <c r="U20" s="93"/>
      <c r="V20" s="16"/>
      <c r="W20" s="94"/>
      <c r="X20" s="95"/>
      <c r="Y20" s="16"/>
      <c r="Z20" s="16"/>
      <c r="AA20" s="16"/>
      <c r="AB20" s="16"/>
      <c r="AC20" s="16"/>
      <c r="AD20" s="16"/>
    </row>
    <row r="21">
      <c r="A21" s="73">
        <v>43112.0</v>
      </c>
      <c r="B21" s="25" t="s">
        <v>543</v>
      </c>
      <c r="C21" s="25">
        <v>28.0</v>
      </c>
      <c r="D21" s="25" t="s">
        <v>513</v>
      </c>
      <c r="E21" s="19" t="s">
        <v>514</v>
      </c>
      <c r="F21" s="25" t="s">
        <v>518</v>
      </c>
      <c r="G21" s="74">
        <v>0.15</v>
      </c>
      <c r="H21" s="75">
        <f t="shared" si="1"/>
        <v>161</v>
      </c>
      <c r="I21" s="75">
        <f t="shared" si="2"/>
        <v>56</v>
      </c>
      <c r="J21" s="75">
        <f t="shared" si="3"/>
        <v>105</v>
      </c>
      <c r="K21" s="19"/>
      <c r="L21" s="16"/>
      <c r="M21" s="19"/>
      <c r="N21" s="77"/>
      <c r="O21" s="19"/>
      <c r="P21" s="25"/>
      <c r="Q21" s="79"/>
      <c r="R21" s="79"/>
      <c r="S21" s="80"/>
      <c r="T21" s="81"/>
      <c r="U21" s="82"/>
      <c r="V21" s="16"/>
      <c r="W21" s="94"/>
      <c r="X21" s="95"/>
      <c r="Y21" s="16"/>
      <c r="Z21" s="16"/>
      <c r="AA21" s="16"/>
      <c r="AB21" s="16"/>
      <c r="AC21" s="16"/>
      <c r="AD21" s="16"/>
    </row>
    <row r="22">
      <c r="A22" s="73">
        <v>43112.0</v>
      </c>
      <c r="B22" s="25" t="s">
        <v>544</v>
      </c>
      <c r="C22" s="25">
        <v>15.0</v>
      </c>
      <c r="D22" s="25" t="s">
        <v>545</v>
      </c>
      <c r="E22" s="19" t="s">
        <v>514</v>
      </c>
      <c r="F22" s="25" t="s">
        <v>501</v>
      </c>
      <c r="G22" s="74">
        <v>0.15</v>
      </c>
      <c r="H22" s="75">
        <f t="shared" si="1"/>
        <v>86.25</v>
      </c>
      <c r="I22" s="75">
        <f t="shared" si="2"/>
        <v>30</v>
      </c>
      <c r="J22" s="75">
        <f t="shared" si="3"/>
        <v>56.25</v>
      </c>
      <c r="K22" s="19"/>
      <c r="L22" s="16"/>
      <c r="M22" s="19"/>
      <c r="N22" s="77"/>
      <c r="O22" s="19"/>
      <c r="P22" s="16"/>
      <c r="Q22" s="19"/>
      <c r="R22" s="19"/>
      <c r="S22" s="19"/>
      <c r="T22" s="19"/>
      <c r="U22" s="16"/>
      <c r="V22" s="16"/>
      <c r="W22" s="94"/>
      <c r="X22" s="95"/>
      <c r="Y22" s="16"/>
      <c r="Z22" s="16"/>
      <c r="AA22" s="16"/>
      <c r="AB22" s="16"/>
      <c r="AC22" s="16"/>
      <c r="AD22" s="16"/>
    </row>
    <row r="23">
      <c r="A23" s="73">
        <v>43112.0</v>
      </c>
      <c r="B23" s="25" t="s">
        <v>546</v>
      </c>
      <c r="C23" s="25">
        <v>6.0</v>
      </c>
      <c r="D23" s="25" t="s">
        <v>540</v>
      </c>
      <c r="E23" s="19" t="s">
        <v>510</v>
      </c>
      <c r="F23" s="25" t="s">
        <v>515</v>
      </c>
      <c r="G23" s="74">
        <v>0.18</v>
      </c>
      <c r="H23" s="75">
        <f t="shared" si="1"/>
        <v>35.4</v>
      </c>
      <c r="I23" s="75">
        <f t="shared" si="2"/>
        <v>12</v>
      </c>
      <c r="J23" s="75">
        <f t="shared" si="3"/>
        <v>23.4</v>
      </c>
      <c r="K23" s="19"/>
      <c r="L23" s="16"/>
      <c r="M23" s="19"/>
      <c r="N23" s="77"/>
      <c r="O23" s="19"/>
      <c r="P23" s="16"/>
      <c r="Q23" s="19"/>
      <c r="R23" s="19"/>
      <c r="S23" s="19"/>
      <c r="T23" s="19"/>
      <c r="U23" s="16"/>
      <c r="V23" s="16"/>
      <c r="W23" s="97"/>
      <c r="X23" s="98"/>
      <c r="Y23" s="16"/>
      <c r="Z23" s="16"/>
      <c r="AA23" s="16"/>
      <c r="AB23" s="16"/>
      <c r="AC23" s="16"/>
      <c r="AD23" s="16"/>
    </row>
    <row r="24">
      <c r="A24" s="73">
        <v>43112.0</v>
      </c>
      <c r="B24" s="25" t="s">
        <v>547</v>
      </c>
      <c r="C24" s="25">
        <v>12.0</v>
      </c>
      <c r="D24" s="25" t="s">
        <v>548</v>
      </c>
      <c r="E24" s="19" t="s">
        <v>510</v>
      </c>
      <c r="F24" s="25" t="s">
        <v>515</v>
      </c>
      <c r="G24" s="74">
        <v>0.15</v>
      </c>
      <c r="H24" s="75">
        <f t="shared" si="1"/>
        <v>69</v>
      </c>
      <c r="I24" s="75">
        <f t="shared" si="2"/>
        <v>24</v>
      </c>
      <c r="J24" s="75">
        <f t="shared" si="3"/>
        <v>45</v>
      </c>
      <c r="K24" s="19"/>
      <c r="L24" s="16"/>
      <c r="M24" s="19"/>
      <c r="N24" s="77"/>
      <c r="O24" s="19"/>
      <c r="P24" s="16"/>
      <c r="Q24" s="19"/>
      <c r="R24" s="19"/>
      <c r="S24" s="19"/>
      <c r="T24" s="19"/>
      <c r="U24" s="16"/>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154</v>
      </c>
      <c r="I25" s="75">
        <f t="shared" si="2"/>
        <v>56</v>
      </c>
      <c r="J25" s="75">
        <f t="shared" si="3"/>
        <v>98</v>
      </c>
      <c r="K25" s="19"/>
      <c r="L25" s="16"/>
      <c r="M25" s="19"/>
      <c r="N25" s="77"/>
      <c r="O25" s="19"/>
      <c r="P25" s="16"/>
      <c r="Q25" s="19"/>
      <c r="R25" s="19"/>
      <c r="S25" s="19"/>
      <c r="T25" s="19"/>
      <c r="U25" s="16"/>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70</v>
      </c>
      <c r="I26" s="75">
        <f t="shared" si="2"/>
        <v>28</v>
      </c>
      <c r="J26" s="75">
        <f t="shared" si="3"/>
        <v>42</v>
      </c>
      <c r="K26" s="19"/>
      <c r="L26" s="16"/>
      <c r="M26" s="19"/>
      <c r="N26" s="77"/>
      <c r="O26" s="19"/>
      <c r="P26" s="16"/>
      <c r="Q26" s="19"/>
      <c r="R26" s="19"/>
      <c r="S26" s="19"/>
      <c r="T26" s="19"/>
      <c r="U26" s="16"/>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35</v>
      </c>
      <c r="I27" s="75">
        <f t="shared" si="2"/>
        <v>14</v>
      </c>
      <c r="J27" s="75">
        <f t="shared" si="3"/>
        <v>21</v>
      </c>
      <c r="K27" s="19"/>
      <c r="L27" s="16"/>
      <c r="M27" s="19"/>
      <c r="N27" s="77"/>
      <c r="O27" s="19"/>
      <c r="P27" s="16"/>
      <c r="Q27" s="19"/>
      <c r="R27" s="19"/>
      <c r="S27" s="19"/>
      <c r="T27" s="19"/>
      <c r="U27" s="16"/>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44.8</v>
      </c>
      <c r="I28" s="75">
        <f t="shared" si="2"/>
        <v>16</v>
      </c>
      <c r="J28" s="75">
        <f t="shared" si="3"/>
        <v>28.8</v>
      </c>
      <c r="K28" s="19"/>
      <c r="L28" s="16"/>
      <c r="M28" s="19"/>
      <c r="N28" s="77"/>
      <c r="O28" s="19"/>
      <c r="P28" s="16"/>
      <c r="Q28" s="19"/>
      <c r="R28" s="19"/>
      <c r="S28" s="19"/>
      <c r="T28" s="19"/>
      <c r="U28" s="16"/>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148.5</v>
      </c>
      <c r="I29" s="75">
        <f t="shared" si="2"/>
        <v>54</v>
      </c>
      <c r="J29" s="75">
        <f t="shared" si="3"/>
        <v>94.5</v>
      </c>
      <c r="K29" s="19"/>
      <c r="L29" s="16"/>
      <c r="M29" s="19"/>
      <c r="N29" s="77"/>
      <c r="O29" s="19"/>
      <c r="P29" s="16"/>
      <c r="Q29" s="19"/>
      <c r="R29" s="19"/>
      <c r="S29" s="19"/>
      <c r="T29" s="19"/>
      <c r="U29" s="16"/>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138</v>
      </c>
      <c r="I30" s="75">
        <f t="shared" si="2"/>
        <v>46</v>
      </c>
      <c r="J30" s="75">
        <f t="shared" si="3"/>
        <v>92</v>
      </c>
      <c r="K30" s="19"/>
      <c r="L30" s="16"/>
      <c r="M30" s="19"/>
      <c r="N30" s="77"/>
      <c r="O30" s="19"/>
      <c r="P30" s="16"/>
      <c r="Q30" s="19"/>
      <c r="R30" s="19"/>
      <c r="S30" s="19"/>
      <c r="T30" s="19"/>
      <c r="U30" s="16"/>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72.8</v>
      </c>
      <c r="I31" s="75">
        <f t="shared" si="2"/>
        <v>26</v>
      </c>
      <c r="J31" s="75">
        <f t="shared" si="3"/>
        <v>46.8</v>
      </c>
      <c r="K31" s="19"/>
      <c r="L31" s="16"/>
      <c r="M31" s="19"/>
      <c r="N31" s="77"/>
      <c r="O31" s="19"/>
      <c r="P31" s="16"/>
      <c r="Q31" s="19"/>
      <c r="R31" s="19"/>
      <c r="S31" s="19"/>
      <c r="T31" s="19"/>
      <c r="U31" s="16"/>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46</v>
      </c>
      <c r="I32" s="75">
        <f t="shared" si="2"/>
        <v>16</v>
      </c>
      <c r="J32" s="75">
        <f t="shared" si="3"/>
        <v>30</v>
      </c>
      <c r="K32" s="19"/>
      <c r="L32" s="16"/>
      <c r="M32" s="19"/>
      <c r="N32" s="77"/>
      <c r="O32" s="19"/>
      <c r="P32" s="16"/>
      <c r="Q32" s="19"/>
      <c r="R32" s="19"/>
      <c r="S32" s="19"/>
      <c r="T32" s="19"/>
      <c r="U32" s="16"/>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94.4</v>
      </c>
      <c r="I33" s="75">
        <f t="shared" si="2"/>
        <v>32</v>
      </c>
      <c r="J33" s="75">
        <f t="shared" si="3"/>
        <v>62.4</v>
      </c>
      <c r="K33" s="19"/>
      <c r="L33" s="16"/>
      <c r="M33" s="19"/>
      <c r="N33" s="77"/>
      <c r="O33" s="19"/>
      <c r="P33" s="16"/>
      <c r="Q33" s="19"/>
      <c r="R33" s="19"/>
      <c r="S33" s="19"/>
      <c r="T33" s="19"/>
      <c r="U33" s="16"/>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20</v>
      </c>
      <c r="I34" s="75">
        <f t="shared" si="2"/>
        <v>8</v>
      </c>
      <c r="J34" s="75">
        <f t="shared" si="3"/>
        <v>12</v>
      </c>
      <c r="K34" s="19"/>
      <c r="L34" s="16"/>
      <c r="M34" s="19"/>
      <c r="N34" s="77"/>
      <c r="O34" s="19"/>
      <c r="P34" s="16"/>
      <c r="Q34" s="19"/>
      <c r="R34" s="19"/>
      <c r="S34" s="19"/>
      <c r="T34" s="19"/>
      <c r="U34" s="16"/>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55</v>
      </c>
      <c r="I35" s="75">
        <f t="shared" si="2"/>
        <v>20</v>
      </c>
      <c r="J35" s="75">
        <f t="shared" si="3"/>
        <v>35</v>
      </c>
      <c r="K35" s="19"/>
      <c r="L35" s="16"/>
      <c r="M35" s="19"/>
      <c r="N35" s="77"/>
      <c r="O35" s="19"/>
      <c r="P35" s="16"/>
      <c r="Q35" s="19"/>
      <c r="R35" s="19"/>
      <c r="S35" s="19"/>
      <c r="T35" s="19"/>
      <c r="U35" s="16"/>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100</v>
      </c>
      <c r="I36" s="75">
        <f t="shared" si="2"/>
        <v>40</v>
      </c>
      <c r="J36" s="75">
        <f t="shared" si="3"/>
        <v>60</v>
      </c>
      <c r="K36" s="19"/>
      <c r="L36" s="16"/>
      <c r="M36" s="19"/>
      <c r="N36" s="77"/>
      <c r="O36" s="19"/>
      <c r="P36" s="16"/>
      <c r="Q36" s="19"/>
      <c r="R36" s="19"/>
      <c r="S36" s="19"/>
      <c r="T36" s="19"/>
      <c r="U36" s="16"/>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95</v>
      </c>
      <c r="I37" s="75">
        <f t="shared" si="2"/>
        <v>38</v>
      </c>
      <c r="J37" s="75">
        <f t="shared" si="3"/>
        <v>57</v>
      </c>
      <c r="K37" s="19"/>
      <c r="L37" s="16"/>
      <c r="M37" s="19"/>
      <c r="N37" s="77"/>
      <c r="O37" s="19"/>
      <c r="P37" s="16"/>
      <c r="Q37" s="19"/>
      <c r="R37" s="19"/>
      <c r="S37" s="19"/>
      <c r="T37" s="19"/>
      <c r="U37" s="16"/>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115</v>
      </c>
      <c r="I38" s="75">
        <f t="shared" si="2"/>
        <v>40</v>
      </c>
      <c r="J38" s="75">
        <f t="shared" si="3"/>
        <v>75</v>
      </c>
      <c r="K38" s="19"/>
      <c r="L38" s="16"/>
      <c r="M38" s="19"/>
      <c r="N38" s="77"/>
      <c r="O38" s="19"/>
      <c r="P38" s="16"/>
      <c r="Q38" s="19"/>
      <c r="R38" s="19"/>
      <c r="S38" s="19"/>
      <c r="T38" s="19"/>
      <c r="U38" s="16"/>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120</v>
      </c>
      <c r="I39" s="75">
        <f t="shared" si="2"/>
        <v>40</v>
      </c>
      <c r="J39" s="75">
        <f t="shared" si="3"/>
        <v>80</v>
      </c>
      <c r="K39" s="19"/>
      <c r="L39" s="16"/>
      <c r="M39" s="19"/>
      <c r="N39" s="77"/>
      <c r="O39" s="19"/>
      <c r="P39" s="16"/>
      <c r="Q39" s="19"/>
      <c r="R39" s="19"/>
      <c r="S39" s="19"/>
      <c r="T39" s="19"/>
      <c r="U39" s="16"/>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105</v>
      </c>
      <c r="I40" s="75">
        <f t="shared" si="2"/>
        <v>40</v>
      </c>
      <c r="J40" s="75">
        <f t="shared" si="3"/>
        <v>65</v>
      </c>
      <c r="K40" s="19"/>
      <c r="L40" s="16"/>
      <c r="M40" s="19"/>
      <c r="N40" s="77"/>
      <c r="O40" s="19"/>
      <c r="P40" s="16"/>
      <c r="Q40" s="19"/>
      <c r="R40" s="19"/>
      <c r="S40" s="19"/>
      <c r="T40" s="19"/>
      <c r="U40" s="16"/>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153.4</v>
      </c>
      <c r="I41" s="75">
        <f t="shared" si="2"/>
        <v>52</v>
      </c>
      <c r="J41" s="75">
        <f t="shared" si="3"/>
        <v>101.4</v>
      </c>
      <c r="K41" s="19"/>
      <c r="L41" s="16"/>
      <c r="M41" s="19"/>
      <c r="N41" s="77"/>
      <c r="O41" s="19"/>
      <c r="P41" s="16"/>
      <c r="Q41" s="19"/>
      <c r="R41" s="19"/>
      <c r="S41" s="19"/>
      <c r="T41" s="19"/>
      <c r="U41" s="16"/>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86.25</v>
      </c>
      <c r="I42" s="75">
        <f t="shared" si="2"/>
        <v>30</v>
      </c>
      <c r="J42" s="75">
        <f t="shared" si="3"/>
        <v>56.25</v>
      </c>
      <c r="K42" s="19"/>
      <c r="L42" s="16"/>
      <c r="M42" s="19"/>
      <c r="N42" s="77"/>
      <c r="O42" s="19"/>
      <c r="P42" s="16"/>
      <c r="Q42" s="19"/>
      <c r="R42" s="19"/>
      <c r="S42" s="19"/>
      <c r="T42" s="19"/>
      <c r="U42" s="16"/>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97.75</v>
      </c>
      <c r="I43" s="75">
        <f t="shared" si="2"/>
        <v>34</v>
      </c>
      <c r="J43" s="75">
        <f t="shared" si="3"/>
        <v>63.75</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46</v>
      </c>
      <c r="I44" s="75">
        <f t="shared" si="2"/>
        <v>16</v>
      </c>
      <c r="J44" s="75">
        <f t="shared" si="3"/>
        <v>30</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100</v>
      </c>
      <c r="I45" s="75">
        <f t="shared" si="2"/>
        <v>40</v>
      </c>
      <c r="J45" s="75">
        <f t="shared" si="3"/>
        <v>60</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63</v>
      </c>
      <c r="I46" s="75">
        <f t="shared" si="2"/>
        <v>24</v>
      </c>
      <c r="J46" s="75">
        <f t="shared" si="3"/>
        <v>39</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23.6</v>
      </c>
      <c r="I47" s="75">
        <f t="shared" si="2"/>
        <v>8</v>
      </c>
      <c r="J47" s="75">
        <f t="shared" si="3"/>
        <v>15.6</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53.1</v>
      </c>
      <c r="I48" s="75">
        <f t="shared" si="2"/>
        <v>18</v>
      </c>
      <c r="J48" s="75">
        <f t="shared" si="3"/>
        <v>35.1</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89.6</v>
      </c>
      <c r="I49" s="75">
        <f t="shared" si="2"/>
        <v>32</v>
      </c>
      <c r="J49" s="75">
        <f t="shared" si="3"/>
        <v>57.6</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63.25</v>
      </c>
      <c r="I50" s="75">
        <f t="shared" si="2"/>
        <v>22</v>
      </c>
      <c r="J50" s="75">
        <f t="shared" si="3"/>
        <v>41.25</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68.25</v>
      </c>
      <c r="I51" s="75">
        <f t="shared" si="2"/>
        <v>26</v>
      </c>
      <c r="J51" s="75">
        <f t="shared" si="3"/>
        <v>42.25</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134.4</v>
      </c>
      <c r="I52" s="75">
        <f t="shared" si="2"/>
        <v>48</v>
      </c>
      <c r="J52" s="75">
        <f t="shared" si="3"/>
        <v>86.4</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45</v>
      </c>
      <c r="I53" s="75">
        <f t="shared" si="2"/>
        <v>18</v>
      </c>
      <c r="J53" s="75">
        <f t="shared" si="3"/>
        <v>27</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23</v>
      </c>
      <c r="I54" s="75">
        <f t="shared" si="2"/>
        <v>8</v>
      </c>
      <c r="J54" s="75">
        <f t="shared" si="3"/>
        <v>15</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25</v>
      </c>
      <c r="I55" s="75">
        <f t="shared" si="2"/>
        <v>10</v>
      </c>
      <c r="J55" s="75">
        <f t="shared" si="3"/>
        <v>15</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99</v>
      </c>
      <c r="I56" s="75">
        <f t="shared" si="2"/>
        <v>36</v>
      </c>
      <c r="J56" s="75">
        <f t="shared" si="3"/>
        <v>63</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528</v>
      </c>
      <c r="E57" s="19" t="s">
        <v>500</v>
      </c>
      <c r="F57" s="25" t="s">
        <v>521</v>
      </c>
      <c r="G57" s="74">
        <v>0.0</v>
      </c>
      <c r="H57" s="75">
        <f t="shared" si="1"/>
        <v>60</v>
      </c>
      <c r="I57" s="75">
        <f t="shared" si="2"/>
        <v>24</v>
      </c>
      <c r="J57" s="75">
        <f t="shared" si="3"/>
        <v>36</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118</v>
      </c>
      <c r="I58" s="75">
        <f t="shared" si="2"/>
        <v>40</v>
      </c>
      <c r="J58" s="75">
        <f t="shared" si="3"/>
        <v>78</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140</v>
      </c>
      <c r="I59" s="75">
        <f t="shared" si="2"/>
        <v>56</v>
      </c>
      <c r="J59" s="75">
        <f t="shared" si="3"/>
        <v>84</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42</v>
      </c>
      <c r="I60" s="75">
        <f t="shared" si="2"/>
        <v>16</v>
      </c>
      <c r="J60" s="75">
        <f t="shared" si="3"/>
        <v>26</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30</v>
      </c>
      <c r="I61" s="75">
        <f t="shared" si="2"/>
        <v>10</v>
      </c>
      <c r="J61" s="75">
        <f t="shared" si="3"/>
        <v>20</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49.5</v>
      </c>
      <c r="I62" s="75">
        <f t="shared" si="2"/>
        <v>18</v>
      </c>
      <c r="J62" s="75">
        <f t="shared" si="3"/>
        <v>31.5</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104.5</v>
      </c>
      <c r="I63" s="75">
        <f t="shared" si="2"/>
        <v>38</v>
      </c>
      <c r="J63" s="75">
        <f t="shared" si="3"/>
        <v>66.5</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64.9</v>
      </c>
      <c r="I64" s="75">
        <f t="shared" si="2"/>
        <v>22</v>
      </c>
      <c r="J64" s="75">
        <f t="shared" si="3"/>
        <v>42.9</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136.5</v>
      </c>
      <c r="I65" s="75">
        <f t="shared" si="2"/>
        <v>52</v>
      </c>
      <c r="J65" s="75">
        <f t="shared" si="3"/>
        <v>84.5</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30</v>
      </c>
      <c r="I66" s="75">
        <f t="shared" si="2"/>
        <v>12</v>
      </c>
      <c r="J66" s="75">
        <f t="shared" si="3"/>
        <v>18</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33.6</v>
      </c>
      <c r="I67" s="75">
        <f t="shared" si="2"/>
        <v>12</v>
      </c>
      <c r="J67" s="75">
        <f t="shared" si="3"/>
        <v>21.6</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103.5</v>
      </c>
      <c r="I68" s="75">
        <f t="shared" si="2"/>
        <v>36</v>
      </c>
      <c r="J68" s="75">
        <f t="shared" si="3"/>
        <v>67.5</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106.2</v>
      </c>
      <c r="I69" s="75">
        <f t="shared" si="2"/>
        <v>36</v>
      </c>
      <c r="J69" s="75">
        <f t="shared" si="3"/>
        <v>70.2</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130</v>
      </c>
      <c r="I70" s="75">
        <f t="shared" si="2"/>
        <v>52</v>
      </c>
      <c r="J70" s="75">
        <f t="shared" si="3"/>
        <v>78</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36</v>
      </c>
      <c r="I71" s="75">
        <f t="shared" si="2"/>
        <v>12</v>
      </c>
      <c r="J71" s="75">
        <f t="shared" si="3"/>
        <v>24</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135.7</v>
      </c>
      <c r="I72" s="75">
        <f t="shared" si="2"/>
        <v>46</v>
      </c>
      <c r="J72" s="75">
        <f t="shared" si="3"/>
        <v>89.7</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99.75</v>
      </c>
      <c r="I73" s="75">
        <f t="shared" si="2"/>
        <v>38</v>
      </c>
      <c r="J73" s="75">
        <f t="shared" si="3"/>
        <v>61.75</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90</v>
      </c>
      <c r="I74" s="75">
        <f t="shared" si="2"/>
        <v>36</v>
      </c>
      <c r="J74" s="75">
        <f t="shared" si="3"/>
        <v>54</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57.75</v>
      </c>
      <c r="I75" s="75">
        <f t="shared" si="2"/>
        <v>22</v>
      </c>
      <c r="J75" s="75">
        <f t="shared" si="3"/>
        <v>35.75</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40.25</v>
      </c>
      <c r="I76" s="75">
        <f t="shared" si="2"/>
        <v>14</v>
      </c>
      <c r="J76" s="75">
        <f t="shared" si="3"/>
        <v>26.25</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156</v>
      </c>
      <c r="I77" s="75">
        <f t="shared" si="2"/>
        <v>52</v>
      </c>
      <c r="J77" s="75">
        <f t="shared" si="3"/>
        <v>104</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156</v>
      </c>
      <c r="I78" s="75">
        <f t="shared" si="2"/>
        <v>52</v>
      </c>
      <c r="J78" s="75">
        <f t="shared" si="3"/>
        <v>104</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39.2</v>
      </c>
      <c r="I79" s="75">
        <f t="shared" si="2"/>
        <v>14</v>
      </c>
      <c r="J79" s="75">
        <f t="shared" si="3"/>
        <v>25.2</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528</v>
      </c>
      <c r="E80" s="19" t="s">
        <v>500</v>
      </c>
      <c r="F80" s="25" t="s">
        <v>518</v>
      </c>
      <c r="G80" s="74">
        <v>0.0</v>
      </c>
      <c r="H80" s="75">
        <f t="shared" si="1"/>
        <v>20</v>
      </c>
      <c r="I80" s="75">
        <f t="shared" si="2"/>
        <v>8</v>
      </c>
      <c r="J80" s="75">
        <f t="shared" si="3"/>
        <v>12</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159.3</v>
      </c>
      <c r="I81" s="75">
        <f t="shared" si="2"/>
        <v>54</v>
      </c>
      <c r="J81" s="75">
        <f t="shared" si="3"/>
        <v>105.3</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45</v>
      </c>
      <c r="I82" s="75">
        <f t="shared" si="2"/>
        <v>18</v>
      </c>
      <c r="J82" s="75">
        <f t="shared" si="3"/>
        <v>27</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112.1</v>
      </c>
      <c r="I83" s="75">
        <f t="shared" si="2"/>
        <v>38</v>
      </c>
      <c r="J83" s="75">
        <f t="shared" si="3"/>
        <v>74.1</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528</v>
      </c>
      <c r="E84" s="19" t="s">
        <v>500</v>
      </c>
      <c r="F84" s="25" t="s">
        <v>521</v>
      </c>
      <c r="G84" s="74">
        <v>0.15</v>
      </c>
      <c r="H84" s="75">
        <f t="shared" si="1"/>
        <v>57.5</v>
      </c>
      <c r="I84" s="75">
        <f t="shared" si="2"/>
        <v>20</v>
      </c>
      <c r="J84" s="75">
        <f t="shared" si="3"/>
        <v>37.5</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66</v>
      </c>
      <c r="I85" s="75">
        <f t="shared" si="2"/>
        <v>22</v>
      </c>
      <c r="J85" s="75">
        <f t="shared" si="3"/>
        <v>44</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84</v>
      </c>
      <c r="I86" s="75">
        <f t="shared" si="2"/>
        <v>30</v>
      </c>
      <c r="J86" s="75">
        <f t="shared" si="3"/>
        <v>54</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44</v>
      </c>
      <c r="I87" s="75">
        <f t="shared" si="2"/>
        <v>16</v>
      </c>
      <c r="J87" s="75">
        <f t="shared" si="3"/>
        <v>28</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35</v>
      </c>
      <c r="I88" s="75">
        <f t="shared" si="2"/>
        <v>14</v>
      </c>
      <c r="J88" s="75">
        <f t="shared" si="3"/>
        <v>21</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143</v>
      </c>
      <c r="I89" s="75">
        <f t="shared" si="2"/>
        <v>52</v>
      </c>
      <c r="J89" s="75">
        <f t="shared" si="3"/>
        <v>91</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153.4</v>
      </c>
      <c r="I90" s="75">
        <f t="shared" si="2"/>
        <v>52</v>
      </c>
      <c r="J90" s="75">
        <f t="shared" si="3"/>
        <v>101.4</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118</v>
      </c>
      <c r="I91" s="75">
        <f t="shared" si="2"/>
        <v>40</v>
      </c>
      <c r="J91" s="75">
        <f t="shared" si="3"/>
        <v>78</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165.2</v>
      </c>
      <c r="I92" s="75">
        <f t="shared" si="2"/>
        <v>56</v>
      </c>
      <c r="J92" s="75">
        <f t="shared" si="3"/>
        <v>109.2</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102</v>
      </c>
      <c r="I93" s="75">
        <f t="shared" si="2"/>
        <v>34</v>
      </c>
      <c r="J93" s="75">
        <f t="shared" si="3"/>
        <v>68</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100</v>
      </c>
      <c r="I94" s="75">
        <f t="shared" si="2"/>
        <v>40</v>
      </c>
      <c r="J94" s="75">
        <f t="shared" si="3"/>
        <v>60</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106.2</v>
      </c>
      <c r="I95" s="75">
        <f t="shared" si="2"/>
        <v>36</v>
      </c>
      <c r="J95" s="75">
        <f t="shared" si="3"/>
        <v>70.2</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109.25</v>
      </c>
      <c r="I96" s="75">
        <f t="shared" si="2"/>
        <v>38</v>
      </c>
      <c r="J96" s="75">
        <f t="shared" si="3"/>
        <v>71.25</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120</v>
      </c>
      <c r="I97" s="75">
        <f t="shared" si="2"/>
        <v>40</v>
      </c>
      <c r="J97" s="75">
        <f t="shared" si="3"/>
        <v>80</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69</v>
      </c>
      <c r="I98" s="75">
        <f t="shared" si="2"/>
        <v>24</v>
      </c>
      <c r="J98" s="75">
        <f t="shared" si="3"/>
        <v>45</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84</v>
      </c>
      <c r="I99" s="75">
        <f t="shared" si="2"/>
        <v>28</v>
      </c>
      <c r="J99" s="75">
        <f t="shared" si="3"/>
        <v>56</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20</v>
      </c>
      <c r="I100" s="75">
        <f t="shared" si="2"/>
        <v>8</v>
      </c>
      <c r="J100" s="75">
        <f t="shared" si="3"/>
        <v>12</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125</v>
      </c>
      <c r="I101" s="75">
        <f t="shared" si="2"/>
        <v>50</v>
      </c>
      <c r="J101" s="75">
        <f t="shared" si="3"/>
        <v>75</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141.6</v>
      </c>
      <c r="I102" s="75">
        <f t="shared" si="2"/>
        <v>48</v>
      </c>
      <c r="J102" s="75">
        <f t="shared" si="3"/>
        <v>93.6</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112.1</v>
      </c>
      <c r="I103" s="75">
        <f t="shared" si="2"/>
        <v>38</v>
      </c>
      <c r="J103" s="75">
        <f t="shared" si="3"/>
        <v>74.1</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100.3</v>
      </c>
      <c r="I104" s="75">
        <f t="shared" si="2"/>
        <v>34</v>
      </c>
      <c r="J104" s="75">
        <f t="shared" si="3"/>
        <v>66.3</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117.6</v>
      </c>
      <c r="I105" s="75">
        <f t="shared" si="2"/>
        <v>42</v>
      </c>
      <c r="J105" s="75">
        <f t="shared" si="3"/>
        <v>75.6</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38.5</v>
      </c>
      <c r="I106" s="75">
        <f t="shared" si="2"/>
        <v>14</v>
      </c>
      <c r="J106" s="75">
        <f t="shared" si="3"/>
        <v>24.5</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63</v>
      </c>
      <c r="I107" s="75">
        <f t="shared" si="2"/>
        <v>24</v>
      </c>
      <c r="J107" s="75">
        <f t="shared" si="3"/>
        <v>39</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105</v>
      </c>
      <c r="I108" s="75">
        <f t="shared" si="2"/>
        <v>42</v>
      </c>
      <c r="J108" s="75">
        <f t="shared" si="3"/>
        <v>63</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102</v>
      </c>
      <c r="I109" s="75">
        <f t="shared" si="2"/>
        <v>34</v>
      </c>
      <c r="J109" s="75">
        <f t="shared" si="3"/>
        <v>68</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70.8</v>
      </c>
      <c r="I110" s="75">
        <f t="shared" si="2"/>
        <v>24</v>
      </c>
      <c r="J110" s="75">
        <f t="shared" si="3"/>
        <v>46.8</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104.5</v>
      </c>
      <c r="I111" s="75">
        <f t="shared" si="2"/>
        <v>38</v>
      </c>
      <c r="J111" s="75">
        <f t="shared" si="3"/>
        <v>66.5</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85</v>
      </c>
      <c r="I112" s="75">
        <f t="shared" si="2"/>
        <v>34</v>
      </c>
      <c r="J112" s="75">
        <f t="shared" si="3"/>
        <v>51</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60</v>
      </c>
      <c r="I113" s="75">
        <f t="shared" si="2"/>
        <v>20</v>
      </c>
      <c r="J113" s="75">
        <f t="shared" si="3"/>
        <v>40</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77</v>
      </c>
      <c r="I114" s="75">
        <f t="shared" si="2"/>
        <v>28</v>
      </c>
      <c r="J114" s="75">
        <f t="shared" si="3"/>
        <v>49</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126.5</v>
      </c>
      <c r="I115" s="75">
        <f t="shared" si="2"/>
        <v>46</v>
      </c>
      <c r="J115" s="75">
        <f t="shared" si="3"/>
        <v>80.5</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33.6</v>
      </c>
      <c r="I116" s="75">
        <f t="shared" si="2"/>
        <v>12</v>
      </c>
      <c r="J116" s="75">
        <f t="shared" si="3"/>
        <v>21.6</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145.6</v>
      </c>
      <c r="I117" s="75">
        <f t="shared" si="2"/>
        <v>52</v>
      </c>
      <c r="J117" s="75">
        <f t="shared" si="3"/>
        <v>93.6</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155.25</v>
      </c>
      <c r="I118" s="75">
        <f t="shared" si="2"/>
        <v>54</v>
      </c>
      <c r="J118" s="75">
        <f t="shared" si="3"/>
        <v>101.25</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145.6</v>
      </c>
      <c r="I119" s="75">
        <f t="shared" si="2"/>
        <v>52</v>
      </c>
      <c r="J119" s="75">
        <f t="shared" si="3"/>
        <v>93.6</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33.6</v>
      </c>
      <c r="I120" s="75">
        <f t="shared" si="2"/>
        <v>12</v>
      </c>
      <c r="J120" s="75">
        <f t="shared" si="3"/>
        <v>21.6</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63.25</v>
      </c>
      <c r="I121" s="75">
        <f t="shared" si="2"/>
        <v>22</v>
      </c>
      <c r="J121" s="75">
        <f t="shared" si="3"/>
        <v>41.25</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110</v>
      </c>
      <c r="I122" s="75">
        <f t="shared" si="2"/>
        <v>40</v>
      </c>
      <c r="J122" s="75">
        <f t="shared" si="3"/>
        <v>70</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78</v>
      </c>
      <c r="I123" s="75">
        <f t="shared" si="2"/>
        <v>26</v>
      </c>
      <c r="J123" s="75">
        <f t="shared" si="3"/>
        <v>52</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104.5</v>
      </c>
      <c r="I124" s="75">
        <f t="shared" si="2"/>
        <v>38</v>
      </c>
      <c r="J124" s="75">
        <f t="shared" si="3"/>
        <v>66.5</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28</v>
      </c>
      <c r="I125" s="75">
        <f t="shared" si="2"/>
        <v>10</v>
      </c>
      <c r="J125" s="75">
        <f t="shared" si="3"/>
        <v>18</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110.25</v>
      </c>
      <c r="I126" s="75">
        <f t="shared" si="2"/>
        <v>42</v>
      </c>
      <c r="J126" s="75">
        <f t="shared" si="3"/>
        <v>68.25</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21</v>
      </c>
      <c r="I127" s="75">
        <f t="shared" si="2"/>
        <v>8</v>
      </c>
      <c r="J127" s="75">
        <f t="shared" si="3"/>
        <v>13</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46</v>
      </c>
      <c r="I128" s="75">
        <f t="shared" si="2"/>
        <v>16</v>
      </c>
      <c r="J128" s="75">
        <f t="shared" si="3"/>
        <v>30</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23</v>
      </c>
      <c r="I129" s="75">
        <f t="shared" si="2"/>
        <v>8</v>
      </c>
      <c r="J129" s="75">
        <f t="shared" si="3"/>
        <v>15</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90</v>
      </c>
      <c r="I130" s="75">
        <f t="shared" si="2"/>
        <v>36</v>
      </c>
      <c r="J130" s="75">
        <f t="shared" si="3"/>
        <v>54</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120.75</v>
      </c>
      <c r="I131" s="75">
        <f t="shared" si="2"/>
        <v>46</v>
      </c>
      <c r="J131" s="75">
        <f t="shared" si="3"/>
        <v>74.75</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143.75</v>
      </c>
      <c r="I132" s="75">
        <f t="shared" si="2"/>
        <v>50</v>
      </c>
      <c r="J132" s="75">
        <f t="shared" si="3"/>
        <v>93.75</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528</v>
      </c>
      <c r="E133" s="19" t="s">
        <v>500</v>
      </c>
      <c r="F133" s="25" t="s">
        <v>518</v>
      </c>
      <c r="G133" s="74">
        <v>0.1</v>
      </c>
      <c r="H133" s="75">
        <f t="shared" si="1"/>
        <v>137.5</v>
      </c>
      <c r="I133" s="75">
        <f t="shared" si="2"/>
        <v>50</v>
      </c>
      <c r="J133" s="75">
        <f t="shared" si="3"/>
        <v>87.5</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20</v>
      </c>
      <c r="I134" s="75">
        <f t="shared" si="2"/>
        <v>8</v>
      </c>
      <c r="J134" s="75">
        <f t="shared" si="3"/>
        <v>12</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165.2</v>
      </c>
      <c r="I135" s="75">
        <f t="shared" si="2"/>
        <v>56</v>
      </c>
      <c r="J135" s="75">
        <f t="shared" si="3"/>
        <v>109.2</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150</v>
      </c>
      <c r="I136" s="75">
        <f t="shared" si="2"/>
        <v>50</v>
      </c>
      <c r="J136" s="75">
        <f t="shared" si="3"/>
        <v>100</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41.3</v>
      </c>
      <c r="I137" s="75">
        <f t="shared" si="2"/>
        <v>14</v>
      </c>
      <c r="J137" s="75">
        <f t="shared" si="3"/>
        <v>27.3</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141.75</v>
      </c>
      <c r="I138" s="75">
        <f t="shared" si="2"/>
        <v>54</v>
      </c>
      <c r="J138" s="75">
        <f t="shared" si="3"/>
        <v>87.75</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135</v>
      </c>
      <c r="I139" s="75">
        <f t="shared" si="2"/>
        <v>54</v>
      </c>
      <c r="J139" s="75">
        <f t="shared" si="3"/>
        <v>81</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78.4</v>
      </c>
      <c r="I140" s="75">
        <f t="shared" si="2"/>
        <v>28</v>
      </c>
      <c r="J140" s="75">
        <f t="shared" si="3"/>
        <v>50.4</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99.75</v>
      </c>
      <c r="I141" s="75">
        <f t="shared" si="2"/>
        <v>38</v>
      </c>
      <c r="J141" s="75">
        <f t="shared" si="3"/>
        <v>61.75</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130</v>
      </c>
      <c r="I142" s="75">
        <f t="shared" si="2"/>
        <v>52</v>
      </c>
      <c r="J142" s="75">
        <f t="shared" si="3"/>
        <v>78</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528</v>
      </c>
      <c r="E143" s="19" t="s">
        <v>500</v>
      </c>
      <c r="F143" s="25" t="s">
        <v>518</v>
      </c>
      <c r="G143" s="74">
        <v>0.18</v>
      </c>
      <c r="H143" s="75">
        <f t="shared" si="1"/>
        <v>129.8</v>
      </c>
      <c r="I143" s="75">
        <f t="shared" si="2"/>
        <v>44</v>
      </c>
      <c r="J143" s="75">
        <f t="shared" si="3"/>
        <v>85.8</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140</v>
      </c>
      <c r="I144" s="75">
        <f t="shared" si="2"/>
        <v>50</v>
      </c>
      <c r="J144" s="75">
        <f t="shared" si="3"/>
        <v>90</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23.6</v>
      </c>
      <c r="I145" s="75">
        <f t="shared" si="2"/>
        <v>8</v>
      </c>
      <c r="J145" s="75">
        <f t="shared" si="3"/>
        <v>15.6</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80.5</v>
      </c>
      <c r="I146" s="75">
        <f t="shared" si="2"/>
        <v>28</v>
      </c>
      <c r="J146" s="75">
        <f t="shared" si="3"/>
        <v>52.5</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140</v>
      </c>
      <c r="I147" s="75">
        <f t="shared" si="2"/>
        <v>50</v>
      </c>
      <c r="J147" s="75">
        <f t="shared" si="3"/>
        <v>90</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57.75</v>
      </c>
      <c r="I148" s="75">
        <f t="shared" si="2"/>
        <v>22</v>
      </c>
      <c r="J148" s="75">
        <f t="shared" si="3"/>
        <v>35.75</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126.5</v>
      </c>
      <c r="I149" s="75">
        <f t="shared" si="2"/>
        <v>44</v>
      </c>
      <c r="J149" s="75">
        <f t="shared" si="3"/>
        <v>82.5</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110</v>
      </c>
      <c r="I150" s="75">
        <f t="shared" si="2"/>
        <v>44</v>
      </c>
      <c r="J150" s="75">
        <f t="shared" si="3"/>
        <v>66</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105</v>
      </c>
      <c r="I151" s="75">
        <f t="shared" si="2"/>
        <v>40</v>
      </c>
      <c r="J151" s="75">
        <f t="shared" si="3"/>
        <v>65</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105</v>
      </c>
      <c r="I152" s="75">
        <f t="shared" si="2"/>
        <v>42</v>
      </c>
      <c r="J152" s="75">
        <f t="shared" si="3"/>
        <v>63</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44</v>
      </c>
      <c r="I153" s="75">
        <f t="shared" si="2"/>
        <v>16</v>
      </c>
      <c r="J153" s="75">
        <f t="shared" si="3"/>
        <v>28</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528</v>
      </c>
      <c r="E154" s="19" t="s">
        <v>500</v>
      </c>
      <c r="F154" s="25" t="s">
        <v>521</v>
      </c>
      <c r="G154" s="74">
        <v>0.1</v>
      </c>
      <c r="H154" s="75">
        <f t="shared" si="1"/>
        <v>121</v>
      </c>
      <c r="I154" s="75">
        <f t="shared" si="2"/>
        <v>44</v>
      </c>
      <c r="J154" s="75">
        <f t="shared" si="3"/>
        <v>77</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56</v>
      </c>
      <c r="I155" s="75">
        <f t="shared" si="2"/>
        <v>20</v>
      </c>
      <c r="J155" s="75">
        <f t="shared" si="3"/>
        <v>36</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106.2</v>
      </c>
      <c r="I156" s="75">
        <f t="shared" si="2"/>
        <v>36</v>
      </c>
      <c r="J156" s="75">
        <f t="shared" si="3"/>
        <v>70.2</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78.4</v>
      </c>
      <c r="I157" s="75">
        <f t="shared" si="2"/>
        <v>28</v>
      </c>
      <c r="J157" s="75">
        <f t="shared" si="3"/>
        <v>50.4</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80</v>
      </c>
      <c r="I158" s="75">
        <f t="shared" si="2"/>
        <v>32</v>
      </c>
      <c r="J158" s="75">
        <f t="shared" si="3"/>
        <v>48</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20</v>
      </c>
      <c r="I159" s="75">
        <f t="shared" si="2"/>
        <v>8</v>
      </c>
      <c r="J159" s="75">
        <f t="shared" si="3"/>
        <v>12</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104.5</v>
      </c>
      <c r="I160" s="75">
        <f t="shared" si="2"/>
        <v>38</v>
      </c>
      <c r="J160" s="75">
        <f t="shared" si="3"/>
        <v>66.5</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72.8</v>
      </c>
      <c r="I161" s="75">
        <f t="shared" si="2"/>
        <v>26</v>
      </c>
      <c r="J161" s="75">
        <f t="shared" si="3"/>
        <v>46.8</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134.4</v>
      </c>
      <c r="I162" s="75">
        <f t="shared" si="2"/>
        <v>48</v>
      </c>
      <c r="J162" s="75">
        <f t="shared" si="3"/>
        <v>86.4</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129.8</v>
      </c>
      <c r="I163" s="75">
        <f t="shared" si="2"/>
        <v>44</v>
      </c>
      <c r="J163" s="75">
        <f t="shared" si="3"/>
        <v>85.8</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165.2</v>
      </c>
      <c r="I164" s="75">
        <f t="shared" si="2"/>
        <v>56</v>
      </c>
      <c r="J164" s="75">
        <f t="shared" si="3"/>
        <v>109.2</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90</v>
      </c>
      <c r="I165" s="75">
        <f t="shared" si="2"/>
        <v>36</v>
      </c>
      <c r="J165" s="75">
        <f t="shared" si="3"/>
        <v>54</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94.4</v>
      </c>
      <c r="I166" s="75">
        <f t="shared" si="2"/>
        <v>32</v>
      </c>
      <c r="J166" s="75">
        <f t="shared" si="3"/>
        <v>62.4</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528</v>
      </c>
      <c r="E167" s="19" t="s">
        <v>500</v>
      </c>
      <c r="F167" s="25" t="s">
        <v>518</v>
      </c>
      <c r="G167" s="74">
        <v>0.2</v>
      </c>
      <c r="H167" s="75">
        <f t="shared" si="1"/>
        <v>60</v>
      </c>
      <c r="I167" s="75">
        <f t="shared" si="2"/>
        <v>20</v>
      </c>
      <c r="J167" s="75">
        <f t="shared" si="3"/>
        <v>40</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154</v>
      </c>
      <c r="I168" s="75">
        <f t="shared" si="2"/>
        <v>56</v>
      </c>
      <c r="J168" s="75">
        <f t="shared" si="3"/>
        <v>98</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22</v>
      </c>
      <c r="I169" s="75">
        <f t="shared" si="2"/>
        <v>8</v>
      </c>
      <c r="J169" s="75">
        <f t="shared" si="3"/>
        <v>14</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135</v>
      </c>
      <c r="I170" s="75">
        <f t="shared" si="2"/>
        <v>54</v>
      </c>
      <c r="J170" s="75">
        <f t="shared" si="3"/>
        <v>81</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114</v>
      </c>
      <c r="I171" s="75">
        <f t="shared" si="2"/>
        <v>38</v>
      </c>
      <c r="J171" s="75">
        <f t="shared" si="3"/>
        <v>76</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66</v>
      </c>
      <c r="I172" s="75">
        <f t="shared" si="2"/>
        <v>24</v>
      </c>
      <c r="J172" s="75">
        <f t="shared" si="3"/>
        <v>42</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70.8</v>
      </c>
      <c r="I173" s="75">
        <f t="shared" si="2"/>
        <v>24</v>
      </c>
      <c r="J173" s="75">
        <f t="shared" si="3"/>
        <v>46.8</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89.6</v>
      </c>
      <c r="I174" s="75">
        <f t="shared" si="2"/>
        <v>32</v>
      </c>
      <c r="J174" s="75">
        <f t="shared" si="3"/>
        <v>57.6</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86.25</v>
      </c>
      <c r="I175" s="75">
        <f t="shared" si="2"/>
        <v>30</v>
      </c>
      <c r="J175" s="75">
        <f t="shared" si="3"/>
        <v>56.25</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150</v>
      </c>
      <c r="I176" s="75">
        <f t="shared" si="2"/>
        <v>50</v>
      </c>
      <c r="J176" s="75">
        <f t="shared" si="3"/>
        <v>100</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78</v>
      </c>
      <c r="I177" s="75">
        <f t="shared" si="2"/>
        <v>26</v>
      </c>
      <c r="J177" s="75">
        <f t="shared" si="3"/>
        <v>52</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61.6</v>
      </c>
      <c r="I178" s="75">
        <f t="shared" si="2"/>
        <v>22</v>
      </c>
      <c r="J178" s="75">
        <f t="shared" si="3"/>
        <v>39.6</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28.75</v>
      </c>
      <c r="I179" s="75">
        <f t="shared" si="2"/>
        <v>10</v>
      </c>
      <c r="J179" s="75">
        <f t="shared" si="3"/>
        <v>18.75</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149.5</v>
      </c>
      <c r="I180" s="75">
        <f t="shared" si="2"/>
        <v>52</v>
      </c>
      <c r="J180" s="75">
        <f t="shared" si="3"/>
        <v>97.5</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528</v>
      </c>
      <c r="E181" s="19" t="s">
        <v>500</v>
      </c>
      <c r="F181" s="25" t="s">
        <v>501</v>
      </c>
      <c r="G181" s="74">
        <v>0.05</v>
      </c>
      <c r="H181" s="75">
        <f t="shared" si="1"/>
        <v>89.25</v>
      </c>
      <c r="I181" s="75">
        <f t="shared" si="2"/>
        <v>34</v>
      </c>
      <c r="J181" s="75">
        <f t="shared" si="3"/>
        <v>55.25</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39.2</v>
      </c>
      <c r="I182" s="75">
        <f t="shared" si="2"/>
        <v>14</v>
      </c>
      <c r="J182" s="75">
        <f t="shared" si="3"/>
        <v>25.2</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44.8</v>
      </c>
      <c r="I183" s="75">
        <f t="shared" si="2"/>
        <v>16</v>
      </c>
      <c r="J183" s="75">
        <f t="shared" si="3"/>
        <v>28.8</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50.4</v>
      </c>
      <c r="I184" s="75">
        <f t="shared" si="2"/>
        <v>18</v>
      </c>
      <c r="J184" s="75">
        <f t="shared" si="3"/>
        <v>32.4</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36</v>
      </c>
      <c r="I185" s="75">
        <f t="shared" si="2"/>
        <v>12</v>
      </c>
      <c r="J185" s="75">
        <f t="shared" si="3"/>
        <v>24</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36</v>
      </c>
      <c r="I186" s="75">
        <f t="shared" si="2"/>
        <v>12</v>
      </c>
      <c r="J186" s="75">
        <f t="shared" si="3"/>
        <v>24</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95</v>
      </c>
      <c r="I187" s="75">
        <f t="shared" si="2"/>
        <v>38</v>
      </c>
      <c r="J187" s="75">
        <f t="shared" si="3"/>
        <v>57</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49.5</v>
      </c>
      <c r="I188" s="75">
        <f t="shared" si="2"/>
        <v>18</v>
      </c>
      <c r="J188" s="75">
        <f t="shared" si="3"/>
        <v>31.5</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67.2</v>
      </c>
      <c r="I189" s="75">
        <f t="shared" si="2"/>
        <v>24</v>
      </c>
      <c r="J189" s="75">
        <f t="shared" si="3"/>
        <v>43.2</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33</v>
      </c>
      <c r="I190" s="75">
        <f t="shared" si="2"/>
        <v>12</v>
      </c>
      <c r="J190" s="75">
        <f t="shared" si="3"/>
        <v>21</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77</v>
      </c>
      <c r="I191" s="75">
        <f t="shared" si="2"/>
        <v>28</v>
      </c>
      <c r="J191" s="75">
        <f t="shared" si="3"/>
        <v>49</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35</v>
      </c>
      <c r="I192" s="75">
        <f t="shared" si="2"/>
        <v>14</v>
      </c>
      <c r="J192" s="75">
        <f t="shared" si="3"/>
        <v>21</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153.4</v>
      </c>
      <c r="I193" s="75">
        <f t="shared" si="2"/>
        <v>52</v>
      </c>
      <c r="J193" s="75">
        <f t="shared" si="3"/>
        <v>101.4</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109.25</v>
      </c>
      <c r="I194" s="75">
        <f t="shared" si="2"/>
        <v>38</v>
      </c>
      <c r="J194" s="75">
        <f t="shared" si="3"/>
        <v>71.25</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21</v>
      </c>
      <c r="I195" s="75">
        <f t="shared" si="2"/>
        <v>8</v>
      </c>
      <c r="J195" s="75">
        <f t="shared" si="3"/>
        <v>13</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22.4</v>
      </c>
      <c r="I196" s="75">
        <f t="shared" si="2"/>
        <v>8</v>
      </c>
      <c r="J196" s="75">
        <f t="shared" si="3"/>
        <v>14.4</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26.25</v>
      </c>
      <c r="I197" s="75">
        <f t="shared" si="2"/>
        <v>10</v>
      </c>
      <c r="J197" s="75">
        <f t="shared" si="3"/>
        <v>16.25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54</v>
      </c>
      <c r="I198" s="75">
        <f t="shared" si="2"/>
        <v>18</v>
      </c>
      <c r="J198" s="75">
        <f t="shared" si="3"/>
        <v>36</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156</v>
      </c>
      <c r="I199" s="75">
        <f t="shared" si="2"/>
        <v>52</v>
      </c>
      <c r="J199" s="75">
        <f t="shared" si="3"/>
        <v>104</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528</v>
      </c>
      <c r="E200" s="19" t="s">
        <v>500</v>
      </c>
      <c r="F200" s="25" t="s">
        <v>521</v>
      </c>
      <c r="G200" s="74">
        <v>0.05</v>
      </c>
      <c r="H200" s="75">
        <f t="shared" si="1"/>
        <v>47.25</v>
      </c>
      <c r="I200" s="75">
        <f t="shared" si="2"/>
        <v>18</v>
      </c>
      <c r="J200" s="75">
        <f t="shared" si="3"/>
        <v>29.25</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115.5</v>
      </c>
      <c r="I201" s="75">
        <f t="shared" si="2"/>
        <v>44</v>
      </c>
      <c r="J201" s="75">
        <f t="shared" si="3"/>
        <v>71.5</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115</v>
      </c>
      <c r="I202" s="75">
        <f t="shared" si="2"/>
        <v>40</v>
      </c>
      <c r="J202" s="75">
        <f t="shared" si="3"/>
        <v>75</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129.8</v>
      </c>
      <c r="I203" s="75">
        <f t="shared" si="2"/>
        <v>44</v>
      </c>
      <c r="J203" s="75">
        <f t="shared" si="3"/>
        <v>85.8</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40.25</v>
      </c>
      <c r="I204" s="75">
        <f t="shared" si="2"/>
        <v>14</v>
      </c>
      <c r="J204" s="75">
        <f t="shared" si="3"/>
        <v>26.25</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80.5</v>
      </c>
      <c r="I205" s="75">
        <f t="shared" si="2"/>
        <v>28</v>
      </c>
      <c r="J205" s="75">
        <f t="shared" si="3"/>
        <v>52.5</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90</v>
      </c>
      <c r="I206" s="75">
        <f t="shared" si="2"/>
        <v>30</v>
      </c>
      <c r="J206" s="75">
        <f t="shared" si="3"/>
        <v>60</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60</v>
      </c>
      <c r="I207" s="75">
        <f t="shared" si="2"/>
        <v>24</v>
      </c>
      <c r="J207" s="75">
        <f t="shared" si="3"/>
        <v>36</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528</v>
      </c>
      <c r="E208" s="19" t="s">
        <v>500</v>
      </c>
      <c r="F208" s="25" t="s">
        <v>518</v>
      </c>
      <c r="G208" s="74">
        <v>0.18</v>
      </c>
      <c r="H208" s="75">
        <f t="shared" si="1"/>
        <v>53.1</v>
      </c>
      <c r="I208" s="75">
        <f t="shared" si="2"/>
        <v>18</v>
      </c>
      <c r="J208" s="75">
        <f t="shared" si="3"/>
        <v>35.1</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44</v>
      </c>
      <c r="I209" s="75">
        <f t="shared" si="2"/>
        <v>16</v>
      </c>
      <c r="J209" s="75">
        <f t="shared" si="3"/>
        <v>28</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24</v>
      </c>
      <c r="I210" s="75">
        <f t="shared" si="2"/>
        <v>8</v>
      </c>
      <c r="J210" s="75">
        <f t="shared" si="3"/>
        <v>16</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528</v>
      </c>
      <c r="E211" s="19" t="s">
        <v>500</v>
      </c>
      <c r="F211" s="25" t="s">
        <v>518</v>
      </c>
      <c r="G211" s="74">
        <v>0.05</v>
      </c>
      <c r="H211" s="75">
        <f t="shared" si="1"/>
        <v>52.5</v>
      </c>
      <c r="I211" s="75">
        <f t="shared" si="2"/>
        <v>20</v>
      </c>
      <c r="J211" s="75">
        <f t="shared" si="3"/>
        <v>32.5</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110</v>
      </c>
      <c r="I212" s="75">
        <f t="shared" si="2"/>
        <v>40</v>
      </c>
      <c r="J212" s="75">
        <f t="shared" si="3"/>
        <v>70</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131.25</v>
      </c>
      <c r="I213" s="75">
        <f t="shared" si="2"/>
        <v>50</v>
      </c>
      <c r="J213" s="75">
        <f t="shared" si="3"/>
        <v>81.25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110</v>
      </c>
      <c r="I214" s="75">
        <f t="shared" si="2"/>
        <v>44</v>
      </c>
      <c r="J214" s="75">
        <f t="shared" si="3"/>
        <v>66</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115</v>
      </c>
      <c r="I215" s="75">
        <f t="shared" si="2"/>
        <v>40</v>
      </c>
      <c r="J215" s="75">
        <f t="shared" si="3"/>
        <v>75</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155.25</v>
      </c>
      <c r="I216" s="75">
        <f t="shared" si="2"/>
        <v>54</v>
      </c>
      <c r="J216" s="75">
        <f t="shared" si="3"/>
        <v>101.25</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55</v>
      </c>
      <c r="I217" s="75">
        <f t="shared" si="2"/>
        <v>20</v>
      </c>
      <c r="J217" s="75">
        <f t="shared" si="3"/>
        <v>35</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33.6</v>
      </c>
      <c r="I218" s="75">
        <f t="shared" si="2"/>
        <v>12</v>
      </c>
      <c r="J218" s="75">
        <f t="shared" si="3"/>
        <v>21.6</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44.8</v>
      </c>
      <c r="I219" s="75">
        <f t="shared" si="2"/>
        <v>16</v>
      </c>
      <c r="J219" s="75">
        <f t="shared" si="3"/>
        <v>28.8</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126.5</v>
      </c>
      <c r="I220" s="75">
        <f t="shared" si="2"/>
        <v>44</v>
      </c>
      <c r="J220" s="75">
        <f t="shared" si="3"/>
        <v>82.5</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57.5</v>
      </c>
      <c r="I221" s="75">
        <f t="shared" si="2"/>
        <v>20</v>
      </c>
      <c r="J221" s="75">
        <f t="shared" si="3"/>
        <v>37.5</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137.5</v>
      </c>
      <c r="I222" s="75">
        <f t="shared" si="2"/>
        <v>50</v>
      </c>
      <c r="J222" s="75">
        <f t="shared" si="3"/>
        <v>87.5</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94.5</v>
      </c>
      <c r="I223" s="75">
        <f t="shared" si="2"/>
        <v>36</v>
      </c>
      <c r="J223" s="75">
        <f t="shared" si="3"/>
        <v>58.5</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31.5</v>
      </c>
      <c r="I224" s="75">
        <f t="shared" si="2"/>
        <v>12</v>
      </c>
      <c r="J224" s="75">
        <f t="shared" si="3"/>
        <v>19.5</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70.8</v>
      </c>
      <c r="I225" s="75">
        <f t="shared" si="2"/>
        <v>24</v>
      </c>
      <c r="J225" s="75">
        <f t="shared" si="3"/>
        <v>46.8</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123.9</v>
      </c>
      <c r="I226" s="75">
        <f t="shared" si="2"/>
        <v>42</v>
      </c>
      <c r="J226" s="75">
        <f t="shared" si="3"/>
        <v>81.9</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528</v>
      </c>
      <c r="E227" s="19" t="s">
        <v>500</v>
      </c>
      <c r="F227" s="25" t="s">
        <v>515</v>
      </c>
      <c r="G227" s="74">
        <v>0.2</v>
      </c>
      <c r="H227" s="75">
        <f t="shared" si="1"/>
        <v>78</v>
      </c>
      <c r="I227" s="75">
        <f t="shared" si="2"/>
        <v>26</v>
      </c>
      <c r="J227" s="75">
        <f t="shared" si="3"/>
        <v>52</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84</v>
      </c>
      <c r="I228" s="75">
        <f t="shared" si="2"/>
        <v>32</v>
      </c>
      <c r="J228" s="75">
        <f t="shared" si="3"/>
        <v>52</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51.75</v>
      </c>
      <c r="I229" s="75">
        <f t="shared" si="2"/>
        <v>18</v>
      </c>
      <c r="J229" s="75">
        <f t="shared" si="3"/>
        <v>33.75</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141.6</v>
      </c>
      <c r="I230" s="75">
        <f t="shared" si="2"/>
        <v>48</v>
      </c>
      <c r="J230" s="75">
        <f t="shared" si="3"/>
        <v>93.6</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108</v>
      </c>
      <c r="I231" s="75">
        <f t="shared" si="2"/>
        <v>36</v>
      </c>
      <c r="J231" s="75">
        <f t="shared" si="3"/>
        <v>72</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63</v>
      </c>
      <c r="I232" s="75">
        <f t="shared" si="2"/>
        <v>24</v>
      </c>
      <c r="J232" s="75">
        <f t="shared" si="3"/>
        <v>39</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134.4</v>
      </c>
      <c r="I233" s="75">
        <f t="shared" si="2"/>
        <v>48</v>
      </c>
      <c r="J233" s="75">
        <f t="shared" si="3"/>
        <v>86.4</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60</v>
      </c>
      <c r="I234" s="75">
        <f t="shared" si="2"/>
        <v>24</v>
      </c>
      <c r="J234" s="75">
        <f t="shared" si="3"/>
        <v>36</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95</v>
      </c>
      <c r="I235" s="75">
        <f t="shared" si="2"/>
        <v>38</v>
      </c>
      <c r="J235" s="75">
        <f t="shared" si="3"/>
        <v>57</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112.1</v>
      </c>
      <c r="I236" s="75">
        <f t="shared" si="2"/>
        <v>38</v>
      </c>
      <c r="J236" s="75">
        <f t="shared" si="3"/>
        <v>74.1</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528</v>
      </c>
      <c r="E237" s="19" t="s">
        <v>500</v>
      </c>
      <c r="F237" s="25" t="s">
        <v>515</v>
      </c>
      <c r="G237" s="74">
        <v>0.12</v>
      </c>
      <c r="H237" s="75">
        <f t="shared" si="1"/>
        <v>78.4</v>
      </c>
      <c r="I237" s="75">
        <f t="shared" si="2"/>
        <v>28</v>
      </c>
      <c r="J237" s="75">
        <f t="shared" si="3"/>
        <v>50.4</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84</v>
      </c>
      <c r="I238" s="75">
        <f t="shared" si="2"/>
        <v>30</v>
      </c>
      <c r="J238" s="75">
        <f t="shared" si="3"/>
        <v>54</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56</v>
      </c>
      <c r="I239" s="75">
        <f t="shared" si="2"/>
        <v>20</v>
      </c>
      <c r="J239" s="75">
        <f t="shared" si="3"/>
        <v>36</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72</v>
      </c>
      <c r="I240" s="75">
        <f t="shared" si="2"/>
        <v>24</v>
      </c>
      <c r="J240" s="75">
        <f t="shared" si="3"/>
        <v>48</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106.2</v>
      </c>
      <c r="I241" s="75">
        <f t="shared" si="2"/>
        <v>36</v>
      </c>
      <c r="J241" s="75">
        <f t="shared" si="3"/>
        <v>70.2</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59</v>
      </c>
      <c r="I242" s="75">
        <f t="shared" si="2"/>
        <v>20</v>
      </c>
      <c r="J242" s="75">
        <f t="shared" si="3"/>
        <v>39</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132</v>
      </c>
      <c r="I243" s="75">
        <f t="shared" si="2"/>
        <v>48</v>
      </c>
      <c r="J243" s="75">
        <f t="shared" si="3"/>
        <v>84</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105</v>
      </c>
      <c r="I244" s="75">
        <f t="shared" si="2"/>
        <v>40</v>
      </c>
      <c r="J244" s="75">
        <f t="shared" si="3"/>
        <v>65</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138</v>
      </c>
      <c r="I245" s="75">
        <f t="shared" si="2"/>
        <v>46</v>
      </c>
      <c r="J245" s="75">
        <f t="shared" si="3"/>
        <v>92</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100.3</v>
      </c>
      <c r="I246" s="75">
        <f t="shared" si="2"/>
        <v>34</v>
      </c>
      <c r="J246" s="75">
        <f t="shared" si="3"/>
        <v>66.3</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147.5</v>
      </c>
      <c r="I247" s="75">
        <f t="shared" si="2"/>
        <v>50</v>
      </c>
      <c r="J247" s="75">
        <f t="shared" si="3"/>
        <v>97.5</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123.2</v>
      </c>
      <c r="I248" s="75">
        <f t="shared" si="2"/>
        <v>44</v>
      </c>
      <c r="J248" s="75">
        <f t="shared" si="3"/>
        <v>79.2</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46</v>
      </c>
      <c r="I249" s="75">
        <f t="shared" si="2"/>
        <v>16</v>
      </c>
      <c r="J249" s="75">
        <f t="shared" si="3"/>
        <v>30</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64.9</v>
      </c>
      <c r="I250" s="75">
        <f t="shared" si="2"/>
        <v>22</v>
      </c>
      <c r="J250" s="75">
        <f t="shared" si="3"/>
        <v>42.9</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132</v>
      </c>
      <c r="I251" s="75">
        <f t="shared" si="2"/>
        <v>44</v>
      </c>
      <c r="J251" s="75">
        <f t="shared" si="3"/>
        <v>88</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150</v>
      </c>
      <c r="I252" s="75">
        <f t="shared" si="2"/>
        <v>50</v>
      </c>
      <c r="J252" s="75">
        <f t="shared" si="3"/>
        <v>100</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110</v>
      </c>
      <c r="I253" s="75">
        <f t="shared" si="2"/>
        <v>44</v>
      </c>
      <c r="J253" s="75">
        <f t="shared" si="3"/>
        <v>66</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27.5</v>
      </c>
      <c r="I254" s="75">
        <f t="shared" si="2"/>
        <v>10</v>
      </c>
      <c r="J254" s="75">
        <f t="shared" si="3"/>
        <v>17.5</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70.8</v>
      </c>
      <c r="I255" s="75">
        <f t="shared" si="2"/>
        <v>24</v>
      </c>
      <c r="J255" s="75">
        <f t="shared" si="3"/>
        <v>46.8</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100.3</v>
      </c>
      <c r="I256" s="75">
        <f t="shared" si="2"/>
        <v>34</v>
      </c>
      <c r="J256" s="75">
        <f t="shared" si="3"/>
        <v>66.3</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36</v>
      </c>
      <c r="I257" s="75">
        <f t="shared" si="2"/>
        <v>12</v>
      </c>
      <c r="J257" s="75">
        <f t="shared" si="3"/>
        <v>24</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120.75</v>
      </c>
      <c r="I258" s="75">
        <f t="shared" si="2"/>
        <v>46</v>
      </c>
      <c r="J258" s="75">
        <f t="shared" si="3"/>
        <v>74.75</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70.8</v>
      </c>
      <c r="I259" s="75">
        <f t="shared" si="2"/>
        <v>24</v>
      </c>
      <c r="J259" s="75">
        <f t="shared" si="3"/>
        <v>46.8</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26.25</v>
      </c>
      <c r="I260" s="75">
        <f t="shared" si="2"/>
        <v>10</v>
      </c>
      <c r="J260" s="75">
        <f t="shared" si="3"/>
        <v>16.25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120</v>
      </c>
      <c r="I261" s="75">
        <f t="shared" si="2"/>
        <v>40</v>
      </c>
      <c r="J261" s="75">
        <f t="shared" si="3"/>
        <v>80</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123.9</v>
      </c>
      <c r="I262" s="75">
        <f t="shared" si="2"/>
        <v>42</v>
      </c>
      <c r="J262" s="75">
        <f t="shared" si="3"/>
        <v>81.9</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145.6</v>
      </c>
      <c r="I263" s="75">
        <f t="shared" si="2"/>
        <v>52</v>
      </c>
      <c r="J263" s="75">
        <f t="shared" si="3"/>
        <v>93.6</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135.7</v>
      </c>
      <c r="I264" s="75">
        <f t="shared" si="2"/>
        <v>46</v>
      </c>
      <c r="J264" s="75">
        <f t="shared" si="3"/>
        <v>89.7</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528</v>
      </c>
      <c r="E265" s="19" t="s">
        <v>500</v>
      </c>
      <c r="F265" s="25" t="s">
        <v>515</v>
      </c>
      <c r="G265" s="74">
        <v>0.18</v>
      </c>
      <c r="H265" s="75">
        <f t="shared" si="1"/>
        <v>123.9</v>
      </c>
      <c r="I265" s="75">
        <f t="shared" si="2"/>
        <v>42</v>
      </c>
      <c r="J265" s="75">
        <f t="shared" si="3"/>
        <v>81.9</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159.3</v>
      </c>
      <c r="I266" s="75">
        <f t="shared" si="2"/>
        <v>54</v>
      </c>
      <c r="J266" s="75">
        <f t="shared" si="3"/>
        <v>105.3</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528</v>
      </c>
      <c r="E267" s="19" t="s">
        <v>500</v>
      </c>
      <c r="F267" s="25" t="s">
        <v>518</v>
      </c>
      <c r="G267" s="74">
        <v>0.0</v>
      </c>
      <c r="H267" s="75">
        <f t="shared" si="1"/>
        <v>90</v>
      </c>
      <c r="I267" s="75">
        <f t="shared" si="2"/>
        <v>36</v>
      </c>
      <c r="J267" s="75">
        <f t="shared" si="3"/>
        <v>54</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44.8</v>
      </c>
      <c r="I268" s="75">
        <f t="shared" si="2"/>
        <v>16</v>
      </c>
      <c r="J268" s="75">
        <f t="shared" si="3"/>
        <v>28.8</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147.5</v>
      </c>
      <c r="I269" s="75">
        <f t="shared" si="2"/>
        <v>50</v>
      </c>
      <c r="J269" s="75">
        <f t="shared" si="3"/>
        <v>97.5</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40</v>
      </c>
      <c r="I270" s="75">
        <f t="shared" si="2"/>
        <v>16</v>
      </c>
      <c r="J270" s="75">
        <f t="shared" si="3"/>
        <v>24</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128.8</v>
      </c>
      <c r="I271" s="75">
        <f t="shared" si="2"/>
        <v>46</v>
      </c>
      <c r="J271" s="75">
        <f t="shared" si="3"/>
        <v>82.8</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105</v>
      </c>
      <c r="I272" s="75">
        <f t="shared" si="2"/>
        <v>42</v>
      </c>
      <c r="J272" s="75">
        <f t="shared" si="3"/>
        <v>63</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104.5</v>
      </c>
      <c r="I273" s="75">
        <f t="shared" si="2"/>
        <v>38</v>
      </c>
      <c r="J273" s="75">
        <f t="shared" si="3"/>
        <v>66.5</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51.75</v>
      </c>
      <c r="I274" s="75">
        <f t="shared" si="2"/>
        <v>18</v>
      </c>
      <c r="J274" s="75">
        <f t="shared" si="3"/>
        <v>33.75</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129.8</v>
      </c>
      <c r="I275" s="75">
        <f t="shared" si="2"/>
        <v>44</v>
      </c>
      <c r="J275" s="75">
        <f t="shared" si="3"/>
        <v>85.8</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50.4</v>
      </c>
      <c r="I276" s="75">
        <f t="shared" si="2"/>
        <v>18</v>
      </c>
      <c r="J276" s="75">
        <f t="shared" si="3"/>
        <v>32.4</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88.5</v>
      </c>
      <c r="I277" s="75">
        <f t="shared" si="2"/>
        <v>30</v>
      </c>
      <c r="J277" s="75">
        <f t="shared" si="3"/>
        <v>58.5</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140</v>
      </c>
      <c r="I278" s="75">
        <f t="shared" si="2"/>
        <v>50</v>
      </c>
      <c r="J278" s="75">
        <f t="shared" si="3"/>
        <v>90</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115.5</v>
      </c>
      <c r="I279" s="75">
        <f t="shared" si="2"/>
        <v>42</v>
      </c>
      <c r="J279" s="75">
        <f t="shared" si="3"/>
        <v>73.5</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80.5</v>
      </c>
      <c r="I280" s="75">
        <f t="shared" si="2"/>
        <v>28</v>
      </c>
      <c r="J280" s="75">
        <f t="shared" si="3"/>
        <v>52.5</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131.25</v>
      </c>
      <c r="I281" s="75">
        <f t="shared" si="2"/>
        <v>50</v>
      </c>
      <c r="J281" s="75">
        <f t="shared" si="3"/>
        <v>81.25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24</v>
      </c>
      <c r="I282" s="75">
        <f t="shared" si="2"/>
        <v>8</v>
      </c>
      <c r="J282" s="75">
        <f t="shared" si="3"/>
        <v>16</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46</v>
      </c>
      <c r="I283" s="75">
        <f t="shared" si="2"/>
        <v>16</v>
      </c>
      <c r="J283" s="75">
        <f t="shared" si="3"/>
        <v>30</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78.4</v>
      </c>
      <c r="I284" s="75">
        <f t="shared" si="2"/>
        <v>28</v>
      </c>
      <c r="J284" s="75">
        <f t="shared" si="3"/>
        <v>50.4</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528</v>
      </c>
      <c r="E285" s="19" t="s">
        <v>500</v>
      </c>
      <c r="F285" s="25" t="s">
        <v>521</v>
      </c>
      <c r="G285" s="74">
        <v>0.1</v>
      </c>
      <c r="H285" s="75">
        <f t="shared" si="1"/>
        <v>115.5</v>
      </c>
      <c r="I285" s="75">
        <f t="shared" si="2"/>
        <v>42</v>
      </c>
      <c r="J285" s="75">
        <f t="shared" si="3"/>
        <v>73.5</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153.4</v>
      </c>
      <c r="I286" s="75">
        <f t="shared" si="2"/>
        <v>52</v>
      </c>
      <c r="J286" s="75">
        <f t="shared" si="3"/>
        <v>101.4</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82.5</v>
      </c>
      <c r="I287" s="75">
        <f t="shared" si="2"/>
        <v>30</v>
      </c>
      <c r="J287" s="75">
        <f t="shared" si="3"/>
        <v>52.5</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38.5</v>
      </c>
      <c r="I288" s="75">
        <f t="shared" si="2"/>
        <v>14</v>
      </c>
      <c r="J288" s="75">
        <f t="shared" si="3"/>
        <v>24.5</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105</v>
      </c>
      <c r="I289" s="75">
        <f t="shared" si="2"/>
        <v>40</v>
      </c>
      <c r="J289" s="75">
        <f t="shared" si="3"/>
        <v>65</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104.5</v>
      </c>
      <c r="I290" s="75">
        <f t="shared" si="2"/>
        <v>38</v>
      </c>
      <c r="J290" s="75">
        <f t="shared" si="3"/>
        <v>66.5</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528</v>
      </c>
      <c r="E291" s="19" t="s">
        <v>500</v>
      </c>
      <c r="F291" s="25" t="s">
        <v>518</v>
      </c>
      <c r="G291" s="74">
        <v>0.0</v>
      </c>
      <c r="H291" s="75">
        <f t="shared" si="1"/>
        <v>95</v>
      </c>
      <c r="I291" s="75">
        <f t="shared" si="2"/>
        <v>38</v>
      </c>
      <c r="J291" s="75">
        <f t="shared" si="3"/>
        <v>57</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24</v>
      </c>
      <c r="I292" s="75">
        <f t="shared" si="2"/>
        <v>8</v>
      </c>
      <c r="J292" s="75">
        <f t="shared" si="3"/>
        <v>16</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38.5</v>
      </c>
      <c r="I293" s="75">
        <f t="shared" si="2"/>
        <v>14</v>
      </c>
      <c r="J293" s="75">
        <f t="shared" si="3"/>
        <v>24.5</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56</v>
      </c>
      <c r="I294" s="75">
        <f t="shared" si="2"/>
        <v>20</v>
      </c>
      <c r="J294" s="75">
        <f t="shared" si="3"/>
        <v>36</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70</v>
      </c>
      <c r="I295" s="75">
        <f t="shared" si="2"/>
        <v>28</v>
      </c>
      <c r="J295" s="75">
        <f t="shared" si="3"/>
        <v>42</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115.5</v>
      </c>
      <c r="I296" s="75">
        <f t="shared" si="2"/>
        <v>44</v>
      </c>
      <c r="J296" s="75">
        <f t="shared" si="3"/>
        <v>71.5</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23</v>
      </c>
      <c r="I297" s="75">
        <f t="shared" si="2"/>
        <v>8</v>
      </c>
      <c r="J297" s="75">
        <f t="shared" si="3"/>
        <v>15</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112</v>
      </c>
      <c r="I298" s="75">
        <f t="shared" si="2"/>
        <v>40</v>
      </c>
      <c r="J298" s="75">
        <f t="shared" si="3"/>
        <v>72</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105</v>
      </c>
      <c r="I299" s="75">
        <f t="shared" si="2"/>
        <v>40</v>
      </c>
      <c r="J299" s="75">
        <f t="shared" si="3"/>
        <v>65</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144</v>
      </c>
      <c r="I300" s="75">
        <f t="shared" si="2"/>
        <v>48</v>
      </c>
      <c r="J300" s="75">
        <f t="shared" si="3"/>
        <v>96</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26.25</v>
      </c>
      <c r="I301" s="75">
        <f t="shared" si="2"/>
        <v>10</v>
      </c>
      <c r="J301" s="75">
        <f t="shared" si="3"/>
        <v>16.25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86.25</v>
      </c>
      <c r="I302" s="75">
        <f t="shared" si="2"/>
        <v>30</v>
      </c>
      <c r="J302" s="75">
        <f t="shared" si="3"/>
        <v>56.25</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38.5</v>
      </c>
      <c r="I303" s="75">
        <f t="shared" si="2"/>
        <v>14</v>
      </c>
      <c r="J303" s="75">
        <f t="shared" si="3"/>
        <v>24.5</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44.8</v>
      </c>
      <c r="I304" s="75">
        <f t="shared" si="2"/>
        <v>16</v>
      </c>
      <c r="J304" s="75">
        <f t="shared" si="3"/>
        <v>28.8</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63</v>
      </c>
      <c r="I305" s="75">
        <f t="shared" si="2"/>
        <v>24</v>
      </c>
      <c r="J305" s="75">
        <f t="shared" si="3"/>
        <v>39</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44.8</v>
      </c>
      <c r="I306" s="75">
        <f t="shared" si="2"/>
        <v>16</v>
      </c>
      <c r="J306" s="75">
        <f t="shared" si="3"/>
        <v>28.8</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138</v>
      </c>
      <c r="I307" s="75">
        <f t="shared" si="2"/>
        <v>48</v>
      </c>
      <c r="J307" s="75">
        <f t="shared" si="3"/>
        <v>90</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33</v>
      </c>
      <c r="I308" s="75">
        <f t="shared" si="2"/>
        <v>12</v>
      </c>
      <c r="J308" s="75">
        <f t="shared" si="3"/>
        <v>21</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138</v>
      </c>
      <c r="I309" s="75">
        <f t="shared" si="2"/>
        <v>46</v>
      </c>
      <c r="J309" s="75">
        <f t="shared" si="3"/>
        <v>92</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29.5</v>
      </c>
      <c r="I310" s="75">
        <f t="shared" si="2"/>
        <v>10</v>
      </c>
      <c r="J310" s="75">
        <f t="shared" si="3"/>
        <v>19.5</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140</v>
      </c>
      <c r="I311" s="75">
        <f t="shared" si="2"/>
        <v>50</v>
      </c>
      <c r="J311" s="75">
        <f t="shared" si="3"/>
        <v>90</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115.5</v>
      </c>
      <c r="I312" s="75">
        <f t="shared" si="2"/>
        <v>42</v>
      </c>
      <c r="J312" s="75">
        <f t="shared" si="3"/>
        <v>73.5</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125</v>
      </c>
      <c r="I313" s="75">
        <f t="shared" si="2"/>
        <v>50</v>
      </c>
      <c r="J313" s="75">
        <f t="shared" si="3"/>
        <v>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88</v>
      </c>
      <c r="I314" s="75">
        <f t="shared" si="2"/>
        <v>32</v>
      </c>
      <c r="J314" s="75">
        <f t="shared" si="3"/>
        <v>56</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72</v>
      </c>
      <c r="I315" s="75">
        <f t="shared" si="2"/>
        <v>24</v>
      </c>
      <c r="J315" s="75">
        <f t="shared" si="3"/>
        <v>48</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94.5</v>
      </c>
      <c r="I316" s="75">
        <f t="shared" si="2"/>
        <v>36</v>
      </c>
      <c r="J316" s="75">
        <f t="shared" si="3"/>
        <v>58.5</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56</v>
      </c>
      <c r="I317" s="75">
        <f t="shared" si="2"/>
        <v>20</v>
      </c>
      <c r="J317" s="75">
        <f t="shared" si="3"/>
        <v>36</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132</v>
      </c>
      <c r="I318" s="75">
        <f t="shared" si="2"/>
        <v>44</v>
      </c>
      <c r="J318" s="75">
        <f t="shared" si="3"/>
        <v>88</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22</v>
      </c>
      <c r="I319" s="75">
        <f t="shared" si="2"/>
        <v>8</v>
      </c>
      <c r="J319" s="75">
        <f t="shared" si="3"/>
        <v>14</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69</v>
      </c>
      <c r="I320" s="75">
        <f t="shared" si="2"/>
        <v>24</v>
      </c>
      <c r="J320" s="75">
        <f t="shared" si="3"/>
        <v>45</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39.2</v>
      </c>
      <c r="I321" s="75">
        <f t="shared" si="2"/>
        <v>14</v>
      </c>
      <c r="J321" s="75">
        <f t="shared" si="3"/>
        <v>25.2</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97.75</v>
      </c>
      <c r="I322" s="75">
        <f t="shared" si="2"/>
        <v>34</v>
      </c>
      <c r="J322" s="75">
        <f t="shared" si="3"/>
        <v>63.75</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55</v>
      </c>
      <c r="I323" s="75">
        <f t="shared" si="2"/>
        <v>20</v>
      </c>
      <c r="J323" s="75">
        <f t="shared" si="3"/>
        <v>35</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52.5</v>
      </c>
      <c r="I324" s="75">
        <f t="shared" si="2"/>
        <v>20</v>
      </c>
      <c r="J324" s="75">
        <f t="shared" si="3"/>
        <v>32.5</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155.25</v>
      </c>
      <c r="I325" s="75">
        <f t="shared" si="2"/>
        <v>54</v>
      </c>
      <c r="J325" s="75">
        <f t="shared" si="3"/>
        <v>101.25</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71.5</v>
      </c>
      <c r="I326" s="75">
        <f t="shared" si="2"/>
        <v>26</v>
      </c>
      <c r="J326" s="75">
        <f t="shared" si="3"/>
        <v>45.5</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47.2</v>
      </c>
      <c r="I327" s="75">
        <f t="shared" si="2"/>
        <v>16</v>
      </c>
      <c r="J327" s="75">
        <f t="shared" si="3"/>
        <v>31.2</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110.25</v>
      </c>
      <c r="I328" s="75">
        <f t="shared" si="2"/>
        <v>42</v>
      </c>
      <c r="J328" s="75">
        <f t="shared" si="3"/>
        <v>68.25</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148.5</v>
      </c>
      <c r="I329" s="75">
        <f t="shared" si="2"/>
        <v>54</v>
      </c>
      <c r="J329" s="75">
        <f t="shared" si="3"/>
        <v>94.5</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85</v>
      </c>
      <c r="I330" s="75">
        <f t="shared" si="2"/>
        <v>34</v>
      </c>
      <c r="J330" s="75">
        <f t="shared" si="3"/>
        <v>51</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44.8</v>
      </c>
      <c r="I331" s="75">
        <f t="shared" si="2"/>
        <v>16</v>
      </c>
      <c r="J331" s="75">
        <f t="shared" si="3"/>
        <v>28.8</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38.5</v>
      </c>
      <c r="I332" s="75">
        <f t="shared" si="2"/>
        <v>14</v>
      </c>
      <c r="J332" s="75">
        <f t="shared" si="3"/>
        <v>24.5</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95</v>
      </c>
      <c r="I333" s="75">
        <f t="shared" si="2"/>
        <v>38</v>
      </c>
      <c r="J333" s="75">
        <f t="shared" si="3"/>
        <v>57</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88</v>
      </c>
      <c r="I334" s="75">
        <f t="shared" si="2"/>
        <v>32</v>
      </c>
      <c r="J334" s="75">
        <f t="shared" si="3"/>
        <v>56</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90</v>
      </c>
      <c r="I335" s="75">
        <f t="shared" si="2"/>
        <v>30</v>
      </c>
      <c r="J335" s="75">
        <f t="shared" si="3"/>
        <v>60</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38.5</v>
      </c>
      <c r="I336" s="75">
        <f t="shared" si="2"/>
        <v>14</v>
      </c>
      <c r="J336" s="75">
        <f t="shared" si="3"/>
        <v>24.5</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528</v>
      </c>
      <c r="E337" s="19" t="s">
        <v>500</v>
      </c>
      <c r="F337" s="25" t="s">
        <v>515</v>
      </c>
      <c r="G337" s="74">
        <v>0.12</v>
      </c>
      <c r="H337" s="75">
        <f t="shared" si="1"/>
        <v>156.8</v>
      </c>
      <c r="I337" s="75">
        <f t="shared" si="2"/>
        <v>56</v>
      </c>
      <c r="J337" s="75">
        <f t="shared" si="3"/>
        <v>100.8</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114</v>
      </c>
      <c r="I338" s="75">
        <f t="shared" si="2"/>
        <v>38</v>
      </c>
      <c r="J338" s="75">
        <f t="shared" si="3"/>
        <v>76</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55</v>
      </c>
      <c r="I339" s="75">
        <f t="shared" si="2"/>
        <v>22</v>
      </c>
      <c r="J339" s="75">
        <f t="shared" si="3"/>
        <v>33</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28</v>
      </c>
      <c r="I340" s="75">
        <f t="shared" si="2"/>
        <v>10</v>
      </c>
      <c r="J340" s="75">
        <f t="shared" si="3"/>
        <v>18</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137.5</v>
      </c>
      <c r="I341" s="75">
        <f t="shared" si="2"/>
        <v>50</v>
      </c>
      <c r="J341" s="75">
        <f t="shared" si="3"/>
        <v>87.5</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123.9</v>
      </c>
      <c r="I342" s="75">
        <f t="shared" si="2"/>
        <v>42</v>
      </c>
      <c r="J342" s="75">
        <f t="shared" si="3"/>
        <v>81.9</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115.5</v>
      </c>
      <c r="I343" s="75">
        <f t="shared" si="2"/>
        <v>44</v>
      </c>
      <c r="J343" s="75">
        <f t="shared" si="3"/>
        <v>71.5</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50</v>
      </c>
      <c r="I344" s="75">
        <f t="shared" si="2"/>
        <v>20</v>
      </c>
      <c r="J344" s="75">
        <f t="shared" si="3"/>
        <v>30</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35.4</v>
      </c>
      <c r="I345" s="75">
        <f t="shared" si="2"/>
        <v>12</v>
      </c>
      <c r="J345" s="75">
        <f t="shared" si="3"/>
        <v>23.4</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27.5</v>
      </c>
      <c r="I346" s="75">
        <f t="shared" si="2"/>
        <v>10</v>
      </c>
      <c r="J346" s="75">
        <f t="shared" si="3"/>
        <v>17.5</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88</v>
      </c>
      <c r="I347" s="75">
        <f t="shared" si="2"/>
        <v>32</v>
      </c>
      <c r="J347" s="75">
        <f t="shared" si="3"/>
        <v>56</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528</v>
      </c>
      <c r="E348" s="19" t="s">
        <v>500</v>
      </c>
      <c r="F348" s="25" t="s">
        <v>515</v>
      </c>
      <c r="G348" s="74">
        <v>0.12</v>
      </c>
      <c r="H348" s="75">
        <f t="shared" si="1"/>
        <v>123.2</v>
      </c>
      <c r="I348" s="75">
        <f t="shared" si="2"/>
        <v>44</v>
      </c>
      <c r="J348" s="75">
        <f t="shared" si="3"/>
        <v>79.2</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95.2</v>
      </c>
      <c r="I349" s="75">
        <f t="shared" si="2"/>
        <v>34</v>
      </c>
      <c r="J349" s="75">
        <f t="shared" si="3"/>
        <v>61.2</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100.8</v>
      </c>
      <c r="I350" s="75">
        <f t="shared" si="2"/>
        <v>36</v>
      </c>
      <c r="J350" s="75">
        <f t="shared" si="3"/>
        <v>64.8</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47.2</v>
      </c>
      <c r="I351" s="75">
        <f t="shared" si="2"/>
        <v>16</v>
      </c>
      <c r="J351" s="75">
        <f t="shared" si="3"/>
        <v>31.2</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126.5</v>
      </c>
      <c r="I352" s="75">
        <f t="shared" si="2"/>
        <v>46</v>
      </c>
      <c r="J352" s="75">
        <f t="shared" si="3"/>
        <v>80.5</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44</v>
      </c>
      <c r="I353" s="75">
        <f t="shared" si="2"/>
        <v>16</v>
      </c>
      <c r="J353" s="75">
        <f t="shared" si="3"/>
        <v>28</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156</v>
      </c>
      <c r="I354" s="75">
        <f t="shared" si="2"/>
        <v>52</v>
      </c>
      <c r="J354" s="75">
        <f t="shared" si="3"/>
        <v>104</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115</v>
      </c>
      <c r="I355" s="75">
        <f t="shared" si="2"/>
        <v>40</v>
      </c>
      <c r="J355" s="75">
        <f t="shared" si="3"/>
        <v>75</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40</v>
      </c>
      <c r="I356" s="75">
        <f t="shared" si="2"/>
        <v>16</v>
      </c>
      <c r="J356" s="75">
        <f t="shared" si="3"/>
        <v>24</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117.6</v>
      </c>
      <c r="I357" s="75">
        <f t="shared" si="2"/>
        <v>42</v>
      </c>
      <c r="J357" s="75">
        <f t="shared" si="3"/>
        <v>75.6</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42</v>
      </c>
      <c r="I358" s="75">
        <f t="shared" si="2"/>
        <v>16</v>
      </c>
      <c r="J358" s="75">
        <f t="shared" si="3"/>
        <v>26</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23</v>
      </c>
      <c r="I359" s="75">
        <f t="shared" si="2"/>
        <v>8</v>
      </c>
      <c r="J359" s="75">
        <f t="shared" si="3"/>
        <v>15</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39.2</v>
      </c>
      <c r="I360" s="75">
        <f t="shared" si="2"/>
        <v>14</v>
      </c>
      <c r="J360" s="75">
        <f t="shared" si="3"/>
        <v>25.2</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135.7</v>
      </c>
      <c r="I361" s="75">
        <f t="shared" si="2"/>
        <v>46</v>
      </c>
      <c r="J361" s="75">
        <f t="shared" si="3"/>
        <v>89.7</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89.6</v>
      </c>
      <c r="I362" s="75">
        <f t="shared" si="2"/>
        <v>32</v>
      </c>
      <c r="J362" s="75">
        <f t="shared" si="3"/>
        <v>57.6</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141.6</v>
      </c>
      <c r="I363" s="75">
        <f t="shared" si="2"/>
        <v>48</v>
      </c>
      <c r="J363" s="75">
        <f t="shared" si="3"/>
        <v>93.6</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138</v>
      </c>
      <c r="I364" s="75">
        <f t="shared" si="2"/>
        <v>46</v>
      </c>
      <c r="J364" s="75">
        <f t="shared" si="3"/>
        <v>92</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140</v>
      </c>
      <c r="I365" s="75">
        <f t="shared" si="2"/>
        <v>50</v>
      </c>
      <c r="J365" s="75">
        <f t="shared" si="3"/>
        <v>90</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123.2</v>
      </c>
      <c r="I366" s="75">
        <f t="shared" si="2"/>
        <v>44</v>
      </c>
      <c r="J366" s="75">
        <f t="shared" si="3"/>
        <v>79.2</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140</v>
      </c>
      <c r="I367" s="75">
        <f t="shared" si="2"/>
        <v>56</v>
      </c>
      <c r="J367" s="75">
        <f t="shared" si="3"/>
        <v>84</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44.8</v>
      </c>
      <c r="I368" s="75">
        <f t="shared" si="2"/>
        <v>16</v>
      </c>
      <c r="J368" s="75">
        <f t="shared" si="3"/>
        <v>28.8</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60</v>
      </c>
      <c r="I369" s="75">
        <f t="shared" si="2"/>
        <v>20</v>
      </c>
      <c r="J369" s="75">
        <f t="shared" si="3"/>
        <v>40</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54</v>
      </c>
      <c r="I370" s="75">
        <f t="shared" si="2"/>
        <v>18</v>
      </c>
      <c r="J370" s="75">
        <f t="shared" si="3"/>
        <v>36</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115</v>
      </c>
      <c r="I371" s="75">
        <f t="shared" si="2"/>
        <v>40</v>
      </c>
      <c r="J371" s="75">
        <f t="shared" si="3"/>
        <v>75</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57.75</v>
      </c>
      <c r="I372" s="75">
        <f t="shared" si="2"/>
        <v>22</v>
      </c>
      <c r="J372" s="75">
        <f t="shared" si="3"/>
        <v>35.75</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47.2</v>
      </c>
      <c r="I373" s="75">
        <f t="shared" si="2"/>
        <v>16</v>
      </c>
      <c r="J373" s="75">
        <f t="shared" si="3"/>
        <v>31.2</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29.5</v>
      </c>
      <c r="I374" s="75">
        <f t="shared" si="2"/>
        <v>10</v>
      </c>
      <c r="J374" s="75">
        <f t="shared" si="3"/>
        <v>19.5</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118</v>
      </c>
      <c r="I375" s="75">
        <f t="shared" si="2"/>
        <v>40</v>
      </c>
      <c r="J375" s="75">
        <f t="shared" si="3"/>
        <v>78</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528</v>
      </c>
      <c r="E376" s="19" t="s">
        <v>500</v>
      </c>
      <c r="F376" s="25" t="s">
        <v>518</v>
      </c>
      <c r="G376" s="74">
        <v>0.2</v>
      </c>
      <c r="H376" s="75">
        <f t="shared" si="1"/>
        <v>30</v>
      </c>
      <c r="I376" s="75">
        <f t="shared" si="2"/>
        <v>10</v>
      </c>
      <c r="J376" s="75">
        <f t="shared" si="3"/>
        <v>20</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60</v>
      </c>
      <c r="I377" s="75">
        <f t="shared" si="2"/>
        <v>24</v>
      </c>
      <c r="J377" s="75">
        <f t="shared" si="3"/>
        <v>36</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136.5</v>
      </c>
      <c r="I378" s="75">
        <f t="shared" si="2"/>
        <v>52</v>
      </c>
      <c r="J378" s="75">
        <f t="shared" si="3"/>
        <v>84.5</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22.4</v>
      </c>
      <c r="I379" s="75">
        <f t="shared" si="2"/>
        <v>8</v>
      </c>
      <c r="J379" s="75">
        <f t="shared" si="3"/>
        <v>14.4</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82.5</v>
      </c>
      <c r="I380" s="75">
        <f t="shared" si="2"/>
        <v>30</v>
      </c>
      <c r="J380" s="75">
        <f t="shared" si="3"/>
        <v>52.5</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22.4</v>
      </c>
      <c r="I381" s="75">
        <f t="shared" si="2"/>
        <v>8</v>
      </c>
      <c r="J381" s="75">
        <f t="shared" si="3"/>
        <v>14.4</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90</v>
      </c>
      <c r="I382" s="75">
        <f t="shared" si="2"/>
        <v>36</v>
      </c>
      <c r="J382" s="75">
        <f t="shared" si="3"/>
        <v>54</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69</v>
      </c>
      <c r="I383" s="75">
        <f t="shared" si="2"/>
        <v>24</v>
      </c>
      <c r="J383" s="75">
        <f t="shared" si="3"/>
        <v>45</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159.3</v>
      </c>
      <c r="I384" s="75">
        <f t="shared" si="2"/>
        <v>54</v>
      </c>
      <c r="J384" s="75">
        <f t="shared" si="3"/>
        <v>105.3</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156.8</v>
      </c>
      <c r="I385" s="75">
        <f t="shared" si="2"/>
        <v>56</v>
      </c>
      <c r="J385" s="75">
        <f t="shared" si="3"/>
        <v>100.8</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145.6</v>
      </c>
      <c r="I386" s="75">
        <f t="shared" si="2"/>
        <v>52</v>
      </c>
      <c r="J386" s="75">
        <f t="shared" si="3"/>
        <v>93.6</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28.75</v>
      </c>
      <c r="I387" s="75">
        <f t="shared" si="2"/>
        <v>10</v>
      </c>
      <c r="J387" s="75">
        <f t="shared" si="3"/>
        <v>18.75</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528</v>
      </c>
      <c r="E388" s="19" t="s">
        <v>500</v>
      </c>
      <c r="F388" s="25" t="s">
        <v>515</v>
      </c>
      <c r="G388" s="74">
        <v>0.0</v>
      </c>
      <c r="H388" s="75">
        <f t="shared" si="1"/>
        <v>25</v>
      </c>
      <c r="I388" s="75">
        <f t="shared" si="2"/>
        <v>10</v>
      </c>
      <c r="J388" s="75">
        <f t="shared" si="3"/>
        <v>15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72.8</v>
      </c>
      <c r="I389" s="75">
        <f t="shared" si="2"/>
        <v>26</v>
      </c>
      <c r="J389" s="75">
        <f t="shared" si="3"/>
        <v>46.8</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35</v>
      </c>
      <c r="I390" s="75">
        <f t="shared" si="2"/>
        <v>14</v>
      </c>
      <c r="J390" s="75">
        <f t="shared" si="3"/>
        <v>21</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118</v>
      </c>
      <c r="I391" s="75">
        <f t="shared" si="2"/>
        <v>40</v>
      </c>
      <c r="J391" s="75">
        <f t="shared" si="3"/>
        <v>78</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78.75</v>
      </c>
      <c r="I392" s="75">
        <f t="shared" si="2"/>
        <v>30</v>
      </c>
      <c r="J392" s="75">
        <f t="shared" si="3"/>
        <v>48.75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38.5</v>
      </c>
      <c r="I393" s="75">
        <f t="shared" si="2"/>
        <v>14</v>
      </c>
      <c r="J393" s="75">
        <f t="shared" si="3"/>
        <v>24.5</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66</v>
      </c>
      <c r="I394" s="75">
        <f t="shared" si="2"/>
        <v>24</v>
      </c>
      <c r="J394" s="75">
        <f t="shared" si="3"/>
        <v>42</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141.6</v>
      </c>
      <c r="I395" s="75">
        <f t="shared" si="2"/>
        <v>48</v>
      </c>
      <c r="J395" s="75">
        <f t="shared" si="3"/>
        <v>93.6</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31.5</v>
      </c>
      <c r="I396" s="75">
        <f t="shared" si="2"/>
        <v>12</v>
      </c>
      <c r="J396" s="75">
        <f t="shared" si="3"/>
        <v>19.5</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110.25</v>
      </c>
      <c r="I397" s="75">
        <f t="shared" si="2"/>
        <v>42</v>
      </c>
      <c r="J397" s="75">
        <f t="shared" si="3"/>
        <v>68.25</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36.75</v>
      </c>
      <c r="I398" s="75">
        <f t="shared" si="2"/>
        <v>14</v>
      </c>
      <c r="J398" s="75">
        <f t="shared" si="3"/>
        <v>22.75</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159.3</v>
      </c>
      <c r="I399" s="75">
        <f t="shared" si="2"/>
        <v>54</v>
      </c>
      <c r="J399" s="75">
        <f t="shared" si="3"/>
        <v>105.3</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105</v>
      </c>
      <c r="I400" s="75">
        <f t="shared" si="2"/>
        <v>40</v>
      </c>
      <c r="J400" s="75">
        <f t="shared" si="3"/>
        <v>65</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78.4</v>
      </c>
      <c r="I401" s="75">
        <f t="shared" si="2"/>
        <v>28</v>
      </c>
      <c r="J401" s="75">
        <f t="shared" si="3"/>
        <v>50.4</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108</v>
      </c>
      <c r="I402" s="75">
        <f t="shared" si="2"/>
        <v>36</v>
      </c>
      <c r="J402" s="75">
        <f t="shared" si="3"/>
        <v>72</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89.25</v>
      </c>
      <c r="I403" s="75">
        <f t="shared" si="2"/>
        <v>34</v>
      </c>
      <c r="J403" s="75">
        <f t="shared" si="3"/>
        <v>55.25</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106.2</v>
      </c>
      <c r="I404" s="75">
        <f t="shared" si="2"/>
        <v>36</v>
      </c>
      <c r="J404" s="75">
        <f t="shared" si="3"/>
        <v>70.2</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42</v>
      </c>
      <c r="I405" s="75">
        <f t="shared" si="2"/>
        <v>16</v>
      </c>
      <c r="J405" s="75">
        <f t="shared" si="3"/>
        <v>26</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85</v>
      </c>
      <c r="I406" s="75">
        <f t="shared" si="2"/>
        <v>34</v>
      </c>
      <c r="J406" s="75">
        <f t="shared" si="3"/>
        <v>51</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75</v>
      </c>
      <c r="I407" s="75">
        <f t="shared" si="2"/>
        <v>30</v>
      </c>
      <c r="J407" s="75">
        <f t="shared" si="3"/>
        <v>45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23.6</v>
      </c>
      <c r="I408" s="75">
        <f t="shared" si="2"/>
        <v>8</v>
      </c>
      <c r="J408" s="75">
        <f t="shared" si="3"/>
        <v>15.6</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120</v>
      </c>
      <c r="I409" s="75">
        <f t="shared" si="2"/>
        <v>40</v>
      </c>
      <c r="J409" s="75">
        <f t="shared" si="3"/>
        <v>80</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114</v>
      </c>
      <c r="I410" s="75">
        <f t="shared" si="2"/>
        <v>38</v>
      </c>
      <c r="J410" s="75">
        <f t="shared" si="3"/>
        <v>76</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53.1</v>
      </c>
      <c r="I411" s="75">
        <f t="shared" si="2"/>
        <v>18</v>
      </c>
      <c r="J411" s="75">
        <f t="shared" si="3"/>
        <v>35.1</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144</v>
      </c>
      <c r="I412" s="75">
        <f t="shared" si="2"/>
        <v>48</v>
      </c>
      <c r="J412" s="75">
        <f t="shared" si="3"/>
        <v>96</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143.75</v>
      </c>
      <c r="I413" s="75">
        <f t="shared" si="2"/>
        <v>50</v>
      </c>
      <c r="J413" s="75">
        <f t="shared" si="3"/>
        <v>93.75</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52.5</v>
      </c>
      <c r="I414" s="75">
        <f t="shared" si="2"/>
        <v>20</v>
      </c>
      <c r="J414" s="75">
        <f t="shared" si="3"/>
        <v>32.5</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40.25</v>
      </c>
      <c r="I415" s="75">
        <f t="shared" si="2"/>
        <v>14</v>
      </c>
      <c r="J415" s="75">
        <f t="shared" si="3"/>
        <v>26.25</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26.25</v>
      </c>
      <c r="I416" s="75">
        <f t="shared" si="2"/>
        <v>10</v>
      </c>
      <c r="J416" s="75">
        <f t="shared" si="3"/>
        <v>16.25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106.4</v>
      </c>
      <c r="I417" s="75">
        <f t="shared" si="2"/>
        <v>38</v>
      </c>
      <c r="J417" s="75">
        <f t="shared" si="3"/>
        <v>68.4</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141.75</v>
      </c>
      <c r="I418" s="75">
        <f t="shared" si="2"/>
        <v>54</v>
      </c>
      <c r="J418" s="75">
        <f t="shared" si="3"/>
        <v>87.75</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52.5</v>
      </c>
      <c r="I419" s="75">
        <f t="shared" si="2"/>
        <v>20</v>
      </c>
      <c r="J419" s="75">
        <f t="shared" si="3"/>
        <v>32.5</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110.25</v>
      </c>
      <c r="I420" s="75">
        <f t="shared" si="2"/>
        <v>42</v>
      </c>
      <c r="J420" s="75">
        <f t="shared" si="3"/>
        <v>68.25</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88</v>
      </c>
      <c r="I421" s="75">
        <f t="shared" si="2"/>
        <v>32</v>
      </c>
      <c r="J421" s="75">
        <f t="shared" si="3"/>
        <v>56</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47.2</v>
      </c>
      <c r="I422" s="75">
        <f t="shared" si="2"/>
        <v>16</v>
      </c>
      <c r="J422" s="75">
        <f t="shared" si="3"/>
        <v>31.2</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103.5</v>
      </c>
      <c r="I423" s="75">
        <f t="shared" si="2"/>
        <v>36</v>
      </c>
      <c r="J423" s="75">
        <f t="shared" si="3"/>
        <v>67.5</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53.1</v>
      </c>
      <c r="I424" s="75">
        <f t="shared" si="2"/>
        <v>18</v>
      </c>
      <c r="J424" s="75">
        <f t="shared" si="3"/>
        <v>35.1</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126</v>
      </c>
      <c r="I425" s="75">
        <f t="shared" si="2"/>
        <v>42</v>
      </c>
      <c r="J425" s="75">
        <f t="shared" si="3"/>
        <v>84</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49.5</v>
      </c>
      <c r="I426" s="75">
        <f t="shared" si="2"/>
        <v>18</v>
      </c>
      <c r="J426" s="75">
        <f t="shared" si="3"/>
        <v>31.5</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88</v>
      </c>
      <c r="I427" s="75">
        <f t="shared" si="2"/>
        <v>32</v>
      </c>
      <c r="J427" s="75">
        <f t="shared" si="3"/>
        <v>56</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135</v>
      </c>
      <c r="I428" s="75">
        <f t="shared" si="2"/>
        <v>54</v>
      </c>
      <c r="J428" s="75">
        <f t="shared" si="3"/>
        <v>81</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126</v>
      </c>
      <c r="I429" s="75">
        <f t="shared" si="2"/>
        <v>42</v>
      </c>
      <c r="J429" s="75">
        <f t="shared" si="3"/>
        <v>84</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148.5</v>
      </c>
      <c r="I430" s="75">
        <f t="shared" si="2"/>
        <v>54</v>
      </c>
      <c r="J430" s="75">
        <f t="shared" si="3"/>
        <v>94.5</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54</v>
      </c>
      <c r="I431" s="75">
        <f t="shared" si="2"/>
        <v>18</v>
      </c>
      <c r="J431" s="75">
        <f t="shared" si="3"/>
        <v>36</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145.6</v>
      </c>
      <c r="I432" s="75">
        <f t="shared" si="2"/>
        <v>52</v>
      </c>
      <c r="J432" s="75">
        <f t="shared" si="3"/>
        <v>93.6</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151.2</v>
      </c>
      <c r="I433" s="75">
        <f t="shared" si="2"/>
        <v>54</v>
      </c>
      <c r="J433" s="75">
        <f t="shared" si="3"/>
        <v>97.2</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132</v>
      </c>
      <c r="I434" s="75">
        <f t="shared" si="2"/>
        <v>48</v>
      </c>
      <c r="J434" s="75">
        <f t="shared" si="3"/>
        <v>84</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57.75</v>
      </c>
      <c r="I435" s="75">
        <f t="shared" si="2"/>
        <v>22</v>
      </c>
      <c r="J435" s="75">
        <f t="shared" si="3"/>
        <v>35.75</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528</v>
      </c>
      <c r="E436" s="19" t="s">
        <v>500</v>
      </c>
      <c r="F436" s="25" t="s">
        <v>521</v>
      </c>
      <c r="G436" s="74">
        <v>0.0</v>
      </c>
      <c r="H436" s="75">
        <f t="shared" si="1"/>
        <v>55</v>
      </c>
      <c r="I436" s="75">
        <f t="shared" si="2"/>
        <v>22</v>
      </c>
      <c r="J436" s="75">
        <f t="shared" si="3"/>
        <v>33</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68.25</v>
      </c>
      <c r="I437" s="75">
        <f t="shared" si="2"/>
        <v>26</v>
      </c>
      <c r="J437" s="75">
        <f t="shared" si="3"/>
        <v>42.25</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126.5</v>
      </c>
      <c r="I438" s="75">
        <f t="shared" si="2"/>
        <v>44</v>
      </c>
      <c r="J438" s="75">
        <f t="shared" si="3"/>
        <v>82.5</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156.8</v>
      </c>
      <c r="I439" s="75">
        <f t="shared" si="2"/>
        <v>56</v>
      </c>
      <c r="J439" s="75">
        <f t="shared" si="3"/>
        <v>100.8</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123.9</v>
      </c>
      <c r="I440" s="75">
        <f t="shared" si="2"/>
        <v>42</v>
      </c>
      <c r="J440" s="75">
        <f t="shared" si="3"/>
        <v>81.9</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35</v>
      </c>
      <c r="I441" s="75">
        <f t="shared" si="2"/>
        <v>14</v>
      </c>
      <c r="J441" s="75">
        <f t="shared" si="3"/>
        <v>21</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78</v>
      </c>
      <c r="I442" s="75">
        <f t="shared" si="2"/>
        <v>26</v>
      </c>
      <c r="J442" s="75">
        <f t="shared" si="3"/>
        <v>52</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60</v>
      </c>
      <c r="I443" s="75">
        <f t="shared" si="2"/>
        <v>24</v>
      </c>
      <c r="J443" s="75">
        <f t="shared" si="3"/>
        <v>36</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115.5</v>
      </c>
      <c r="I444" s="75">
        <f t="shared" si="2"/>
        <v>44</v>
      </c>
      <c r="J444" s="75">
        <f t="shared" si="3"/>
        <v>71.5</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528</v>
      </c>
      <c r="E445" s="19" t="s">
        <v>500</v>
      </c>
      <c r="F445" s="25" t="s">
        <v>501</v>
      </c>
      <c r="G445" s="74">
        <v>0.2</v>
      </c>
      <c r="H445" s="75">
        <f t="shared" si="1"/>
        <v>120</v>
      </c>
      <c r="I445" s="75">
        <f t="shared" si="2"/>
        <v>40</v>
      </c>
      <c r="J445" s="75">
        <f t="shared" si="3"/>
        <v>80</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92</v>
      </c>
      <c r="I446" s="75">
        <f t="shared" si="2"/>
        <v>32</v>
      </c>
      <c r="J446" s="75">
        <f t="shared" si="3"/>
        <v>60</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63</v>
      </c>
      <c r="I447" s="75">
        <f t="shared" si="2"/>
        <v>24</v>
      </c>
      <c r="J447" s="75">
        <f t="shared" si="3"/>
        <v>39</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59</v>
      </c>
      <c r="I448" s="75">
        <f t="shared" si="2"/>
        <v>20</v>
      </c>
      <c r="J448" s="75">
        <f t="shared" si="3"/>
        <v>39</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137.5</v>
      </c>
      <c r="I449" s="75">
        <f t="shared" si="2"/>
        <v>50</v>
      </c>
      <c r="J449" s="75">
        <f t="shared" si="3"/>
        <v>87.5</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120.75</v>
      </c>
      <c r="I450" s="75">
        <f t="shared" si="2"/>
        <v>42</v>
      </c>
      <c r="J450" s="75">
        <f t="shared" si="3"/>
        <v>78.75</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70</v>
      </c>
      <c r="I451" s="75">
        <f t="shared" si="2"/>
        <v>28</v>
      </c>
      <c r="J451" s="75">
        <f t="shared" si="3"/>
        <v>42</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528</v>
      </c>
      <c r="E452" s="19" t="s">
        <v>500</v>
      </c>
      <c r="F452" s="25" t="s">
        <v>501</v>
      </c>
      <c r="G452" s="74">
        <v>0.12</v>
      </c>
      <c r="H452" s="75">
        <f t="shared" si="1"/>
        <v>28</v>
      </c>
      <c r="I452" s="75">
        <f t="shared" si="2"/>
        <v>10</v>
      </c>
      <c r="J452" s="75">
        <f t="shared" si="3"/>
        <v>18</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126.5</v>
      </c>
      <c r="I453" s="75">
        <f t="shared" si="2"/>
        <v>44</v>
      </c>
      <c r="J453" s="75">
        <f t="shared" si="3"/>
        <v>82.5</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78</v>
      </c>
      <c r="I454" s="75">
        <f t="shared" si="2"/>
        <v>26</v>
      </c>
      <c r="J454" s="75">
        <f t="shared" si="3"/>
        <v>52</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106.4</v>
      </c>
      <c r="I455" s="75">
        <f t="shared" si="2"/>
        <v>38</v>
      </c>
      <c r="J455" s="75">
        <f t="shared" si="3"/>
        <v>68.4</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99</v>
      </c>
      <c r="I456" s="75">
        <f t="shared" si="2"/>
        <v>36</v>
      </c>
      <c r="J456" s="75">
        <f t="shared" si="3"/>
        <v>63</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168</v>
      </c>
      <c r="I457" s="75">
        <f t="shared" si="2"/>
        <v>56</v>
      </c>
      <c r="J457" s="75">
        <f t="shared" si="3"/>
        <v>112</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73.5</v>
      </c>
      <c r="I458" s="75">
        <f t="shared" si="2"/>
        <v>28</v>
      </c>
      <c r="J458" s="75">
        <f t="shared" si="3"/>
        <v>45.5</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147</v>
      </c>
      <c r="I459" s="75">
        <f t="shared" si="2"/>
        <v>56</v>
      </c>
      <c r="J459" s="75">
        <f t="shared" si="3"/>
        <v>91</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528</v>
      </c>
      <c r="E460" s="19" t="s">
        <v>500</v>
      </c>
      <c r="F460" s="25" t="s">
        <v>521</v>
      </c>
      <c r="G460" s="74">
        <v>0.18</v>
      </c>
      <c r="H460" s="75">
        <f t="shared" si="1"/>
        <v>135.7</v>
      </c>
      <c r="I460" s="75">
        <f t="shared" si="2"/>
        <v>46</v>
      </c>
      <c r="J460" s="75">
        <f t="shared" si="3"/>
        <v>89.7</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70</v>
      </c>
      <c r="I461" s="75">
        <f t="shared" si="2"/>
        <v>28</v>
      </c>
      <c r="J461" s="75">
        <f t="shared" si="3"/>
        <v>42</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71.5</v>
      </c>
      <c r="I462" s="75">
        <f t="shared" si="2"/>
        <v>26</v>
      </c>
      <c r="J462" s="75">
        <f t="shared" si="3"/>
        <v>45.5</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115</v>
      </c>
      <c r="I463" s="75">
        <f t="shared" si="2"/>
        <v>40</v>
      </c>
      <c r="J463" s="75">
        <f t="shared" si="3"/>
        <v>75</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73.5</v>
      </c>
      <c r="I464" s="75">
        <f t="shared" si="2"/>
        <v>28</v>
      </c>
      <c r="J464" s="75">
        <f t="shared" si="3"/>
        <v>45.5</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125</v>
      </c>
      <c r="I465" s="75">
        <f t="shared" si="2"/>
        <v>50</v>
      </c>
      <c r="J465" s="75">
        <f t="shared" si="3"/>
        <v>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106.4</v>
      </c>
      <c r="I466" s="75">
        <f t="shared" si="2"/>
        <v>38</v>
      </c>
      <c r="J466" s="75">
        <f t="shared" si="3"/>
        <v>68.4</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70.8</v>
      </c>
      <c r="I467" s="75">
        <f t="shared" si="2"/>
        <v>24</v>
      </c>
      <c r="J467" s="75">
        <f t="shared" si="3"/>
        <v>46.8</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31.5</v>
      </c>
      <c r="I468" s="75">
        <f t="shared" si="2"/>
        <v>12</v>
      </c>
      <c r="J468" s="75">
        <f t="shared" si="3"/>
        <v>19.5</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59</v>
      </c>
      <c r="I469" s="75">
        <f t="shared" si="2"/>
        <v>20</v>
      </c>
      <c r="J469" s="75">
        <f t="shared" si="3"/>
        <v>39</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106.4</v>
      </c>
      <c r="I470" s="75">
        <f t="shared" si="2"/>
        <v>38</v>
      </c>
      <c r="J470" s="75">
        <f t="shared" si="3"/>
        <v>68.4</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47.25</v>
      </c>
      <c r="I471" s="75">
        <f t="shared" si="2"/>
        <v>18</v>
      </c>
      <c r="J471" s="75">
        <f t="shared" si="3"/>
        <v>29.25</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94.5</v>
      </c>
      <c r="I472" s="75">
        <f t="shared" si="2"/>
        <v>36</v>
      </c>
      <c r="J472" s="75">
        <f t="shared" si="3"/>
        <v>58.5</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22.4</v>
      </c>
      <c r="I473" s="75">
        <f t="shared" si="2"/>
        <v>8</v>
      </c>
      <c r="J473" s="75">
        <f t="shared" si="3"/>
        <v>14.4</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53.1</v>
      </c>
      <c r="I474" s="75">
        <f t="shared" si="2"/>
        <v>18</v>
      </c>
      <c r="J474" s="75">
        <f t="shared" si="3"/>
        <v>35.1</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30</v>
      </c>
      <c r="I475" s="75">
        <f t="shared" si="2"/>
        <v>10</v>
      </c>
      <c r="J475" s="75">
        <f t="shared" si="3"/>
        <v>20</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115</v>
      </c>
      <c r="I476" s="75">
        <f t="shared" si="2"/>
        <v>46</v>
      </c>
      <c r="J476" s="75">
        <f t="shared" si="3"/>
        <v>69</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57.5</v>
      </c>
      <c r="I477" s="75">
        <f t="shared" si="2"/>
        <v>20</v>
      </c>
      <c r="J477" s="75">
        <f t="shared" si="3"/>
        <v>37.5</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24</v>
      </c>
      <c r="I478" s="75">
        <f t="shared" si="2"/>
        <v>8</v>
      </c>
      <c r="J478" s="75">
        <f t="shared" si="3"/>
        <v>16</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44.8</v>
      </c>
      <c r="I479" s="75">
        <f t="shared" si="2"/>
        <v>16</v>
      </c>
      <c r="J479" s="75">
        <f t="shared" si="3"/>
        <v>28.8</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140</v>
      </c>
      <c r="I480" s="75">
        <f t="shared" si="2"/>
        <v>50</v>
      </c>
      <c r="J480" s="75">
        <f t="shared" si="3"/>
        <v>90</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115.5</v>
      </c>
      <c r="I481" s="75">
        <f t="shared" si="2"/>
        <v>42</v>
      </c>
      <c r="J481" s="75">
        <f t="shared" si="3"/>
        <v>73.5</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528</v>
      </c>
      <c r="E482" s="19" t="s">
        <v>500</v>
      </c>
      <c r="F482" s="25" t="s">
        <v>501</v>
      </c>
      <c r="G482" s="74">
        <v>0.0</v>
      </c>
      <c r="H482" s="75">
        <f t="shared" si="1"/>
        <v>120</v>
      </c>
      <c r="I482" s="75">
        <f t="shared" si="2"/>
        <v>48</v>
      </c>
      <c r="J482" s="75">
        <f t="shared" si="3"/>
        <v>72</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78.4</v>
      </c>
      <c r="I483" s="75">
        <f t="shared" si="2"/>
        <v>28</v>
      </c>
      <c r="J483" s="75">
        <f t="shared" si="3"/>
        <v>50.4</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78.75</v>
      </c>
      <c r="I484" s="75">
        <f t="shared" si="2"/>
        <v>30</v>
      </c>
      <c r="J484" s="75">
        <f t="shared" si="3"/>
        <v>48.75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102</v>
      </c>
      <c r="I485" s="75">
        <f t="shared" si="2"/>
        <v>34</v>
      </c>
      <c r="J485" s="75">
        <f t="shared" si="3"/>
        <v>68</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85</v>
      </c>
      <c r="I486" s="75">
        <f t="shared" si="2"/>
        <v>34</v>
      </c>
      <c r="J486" s="75">
        <f t="shared" si="3"/>
        <v>51</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44.8</v>
      </c>
      <c r="I487" s="75">
        <f t="shared" si="2"/>
        <v>16</v>
      </c>
      <c r="J487" s="75">
        <f t="shared" si="3"/>
        <v>28.8</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42</v>
      </c>
      <c r="I488" s="75">
        <f t="shared" si="2"/>
        <v>14</v>
      </c>
      <c r="J488" s="75">
        <f t="shared" si="3"/>
        <v>28</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120</v>
      </c>
      <c r="I489" s="75">
        <f t="shared" si="2"/>
        <v>48</v>
      </c>
      <c r="J489" s="75">
        <f t="shared" si="3"/>
        <v>72</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42</v>
      </c>
      <c r="I490" s="75">
        <f t="shared" si="2"/>
        <v>14</v>
      </c>
      <c r="J490" s="75">
        <f t="shared" si="3"/>
        <v>28</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44</v>
      </c>
      <c r="I491" s="75">
        <f t="shared" si="2"/>
        <v>16</v>
      </c>
      <c r="J491" s="75">
        <f t="shared" si="3"/>
        <v>28</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33.6</v>
      </c>
      <c r="I492" s="75">
        <f t="shared" si="2"/>
        <v>12</v>
      </c>
      <c r="J492" s="75">
        <f t="shared" si="3"/>
        <v>21.6</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161</v>
      </c>
      <c r="I493" s="75">
        <f t="shared" si="2"/>
        <v>56</v>
      </c>
      <c r="J493" s="75">
        <f t="shared" si="3"/>
        <v>105</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110</v>
      </c>
      <c r="I494" s="75">
        <f t="shared" si="2"/>
        <v>40</v>
      </c>
      <c r="J494" s="75">
        <f t="shared" si="3"/>
        <v>70</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72.8</v>
      </c>
      <c r="I495" s="75">
        <f t="shared" si="2"/>
        <v>26</v>
      </c>
      <c r="J495" s="75">
        <f t="shared" si="3"/>
        <v>46.8</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78.75</v>
      </c>
      <c r="I496" s="75">
        <f t="shared" si="2"/>
        <v>30</v>
      </c>
      <c r="J496" s="75">
        <f t="shared" si="3"/>
        <v>48.75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64.9</v>
      </c>
      <c r="I497" s="75">
        <f t="shared" si="2"/>
        <v>22</v>
      </c>
      <c r="J497" s="75">
        <f t="shared" si="3"/>
        <v>42.9</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82.6</v>
      </c>
      <c r="I498" s="75">
        <f t="shared" si="2"/>
        <v>28</v>
      </c>
      <c r="J498" s="75">
        <f t="shared" si="3"/>
        <v>54.6</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21</v>
      </c>
      <c r="I499" s="75">
        <f t="shared" si="2"/>
        <v>8</v>
      </c>
      <c r="J499" s="75">
        <f t="shared" si="3"/>
        <v>13</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60.5</v>
      </c>
      <c r="I500" s="75">
        <f t="shared" si="2"/>
        <v>22</v>
      </c>
      <c r="J500" s="75">
        <f t="shared" si="3"/>
        <v>38.5</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121</v>
      </c>
      <c r="I501" s="75">
        <f t="shared" si="2"/>
        <v>44</v>
      </c>
      <c r="J501" s="75">
        <f t="shared" si="3"/>
        <v>77</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126</v>
      </c>
      <c r="I502" s="75">
        <f t="shared" si="2"/>
        <v>42</v>
      </c>
      <c r="J502" s="75">
        <f t="shared" si="3"/>
        <v>84</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74.75</v>
      </c>
      <c r="I503" s="75">
        <f t="shared" si="2"/>
        <v>26</v>
      </c>
      <c r="J503" s="75">
        <f t="shared" si="3"/>
        <v>48.75</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61.6</v>
      </c>
      <c r="I504" s="75">
        <f t="shared" si="2"/>
        <v>22</v>
      </c>
      <c r="J504" s="75">
        <f t="shared" si="3"/>
        <v>39.6</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528</v>
      </c>
      <c r="E505" s="19" t="s">
        <v>500</v>
      </c>
      <c r="F505" s="25" t="s">
        <v>518</v>
      </c>
      <c r="G505" s="74">
        <v>0.1</v>
      </c>
      <c r="H505" s="75">
        <f t="shared" si="1"/>
        <v>154</v>
      </c>
      <c r="I505" s="75">
        <f t="shared" si="2"/>
        <v>56</v>
      </c>
      <c r="J505" s="75">
        <f t="shared" si="3"/>
        <v>98</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114</v>
      </c>
      <c r="I506" s="75">
        <f t="shared" si="2"/>
        <v>38</v>
      </c>
      <c r="J506" s="75">
        <f t="shared" si="3"/>
        <v>76</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36.75</v>
      </c>
      <c r="I507" s="75">
        <f t="shared" si="2"/>
        <v>14</v>
      </c>
      <c r="J507" s="75">
        <f t="shared" si="3"/>
        <v>22.75</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60</v>
      </c>
      <c r="I508" s="75">
        <f t="shared" si="2"/>
        <v>24</v>
      </c>
      <c r="J508" s="75">
        <f t="shared" si="3"/>
        <v>36</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528</v>
      </c>
      <c r="E509" s="19" t="s">
        <v>500</v>
      </c>
      <c r="F509" s="25" t="s">
        <v>501</v>
      </c>
      <c r="G509" s="74">
        <v>0.12</v>
      </c>
      <c r="H509" s="75">
        <f t="shared" si="1"/>
        <v>50.4</v>
      </c>
      <c r="I509" s="75">
        <f t="shared" si="2"/>
        <v>18</v>
      </c>
      <c r="J509" s="75">
        <f t="shared" si="3"/>
        <v>32.4</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64.9</v>
      </c>
      <c r="I510" s="75">
        <f t="shared" si="2"/>
        <v>22</v>
      </c>
      <c r="J510" s="75">
        <f t="shared" si="3"/>
        <v>42.9</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125</v>
      </c>
      <c r="I511" s="75">
        <f t="shared" si="2"/>
        <v>50</v>
      </c>
      <c r="J511" s="75">
        <f t="shared" si="3"/>
        <v>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66</v>
      </c>
      <c r="I512" s="75">
        <f t="shared" si="2"/>
        <v>24</v>
      </c>
      <c r="J512" s="75">
        <f t="shared" si="3"/>
        <v>42</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115.5</v>
      </c>
      <c r="I513" s="75">
        <f t="shared" si="2"/>
        <v>42</v>
      </c>
      <c r="J513" s="75">
        <f t="shared" si="3"/>
        <v>73.5</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143</v>
      </c>
      <c r="I514" s="75">
        <f t="shared" si="2"/>
        <v>52</v>
      </c>
      <c r="J514" s="75">
        <f t="shared" si="3"/>
        <v>91</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26.25</v>
      </c>
      <c r="I515" s="75">
        <f t="shared" si="2"/>
        <v>10</v>
      </c>
      <c r="J515" s="75">
        <f t="shared" si="3"/>
        <v>16.25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141.6</v>
      </c>
      <c r="I516" s="75">
        <f t="shared" si="2"/>
        <v>48</v>
      </c>
      <c r="J516" s="75">
        <f t="shared" si="3"/>
        <v>93.6</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50</v>
      </c>
      <c r="I517" s="75">
        <f t="shared" si="2"/>
        <v>20</v>
      </c>
      <c r="J517" s="75">
        <f t="shared" si="3"/>
        <v>30</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66</v>
      </c>
      <c r="I518" s="75">
        <f t="shared" si="2"/>
        <v>24</v>
      </c>
      <c r="J518" s="75">
        <f t="shared" si="3"/>
        <v>42</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84</v>
      </c>
      <c r="I519" s="75">
        <f t="shared" si="2"/>
        <v>28</v>
      </c>
      <c r="J519" s="75">
        <f t="shared" si="3"/>
        <v>56</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120</v>
      </c>
      <c r="I520" s="75">
        <f t="shared" si="2"/>
        <v>40</v>
      </c>
      <c r="J520" s="75">
        <f t="shared" si="3"/>
        <v>80</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60</v>
      </c>
      <c r="I521" s="75">
        <f t="shared" si="2"/>
        <v>20</v>
      </c>
      <c r="J521" s="75">
        <f t="shared" si="3"/>
        <v>40</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528</v>
      </c>
      <c r="E522" s="19" t="s">
        <v>500</v>
      </c>
      <c r="F522" s="25" t="s">
        <v>518</v>
      </c>
      <c r="G522" s="74">
        <v>0.2</v>
      </c>
      <c r="H522" s="75">
        <f t="shared" si="1"/>
        <v>132</v>
      </c>
      <c r="I522" s="75">
        <f t="shared" si="2"/>
        <v>44</v>
      </c>
      <c r="J522" s="75">
        <f t="shared" si="3"/>
        <v>88</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29.5</v>
      </c>
      <c r="I523" s="75">
        <f t="shared" si="2"/>
        <v>10</v>
      </c>
      <c r="J523" s="75">
        <f t="shared" si="3"/>
        <v>19.5</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26.25</v>
      </c>
      <c r="I524" s="75">
        <f t="shared" si="2"/>
        <v>10</v>
      </c>
      <c r="J524" s="75">
        <f t="shared" si="3"/>
        <v>16.25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144</v>
      </c>
      <c r="I525" s="75">
        <f t="shared" si="2"/>
        <v>48</v>
      </c>
      <c r="J525" s="75">
        <f t="shared" si="3"/>
        <v>96</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84</v>
      </c>
      <c r="I526" s="75">
        <f t="shared" si="2"/>
        <v>32</v>
      </c>
      <c r="J526" s="75">
        <f t="shared" si="3"/>
        <v>52</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85</v>
      </c>
      <c r="I527" s="75">
        <f t="shared" si="2"/>
        <v>34</v>
      </c>
      <c r="J527" s="75">
        <f t="shared" si="3"/>
        <v>51</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109.25</v>
      </c>
      <c r="I528" s="75">
        <f t="shared" si="2"/>
        <v>38</v>
      </c>
      <c r="J528" s="75">
        <f t="shared" si="3"/>
        <v>71.25</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33</v>
      </c>
      <c r="I529" s="75">
        <f t="shared" si="2"/>
        <v>12</v>
      </c>
      <c r="J529" s="75">
        <f t="shared" si="3"/>
        <v>21</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156</v>
      </c>
      <c r="I530" s="75">
        <f t="shared" si="2"/>
        <v>52</v>
      </c>
      <c r="J530" s="75">
        <f t="shared" si="3"/>
        <v>104</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90</v>
      </c>
      <c r="I531" s="75">
        <f t="shared" si="2"/>
        <v>36</v>
      </c>
      <c r="J531" s="75">
        <f t="shared" si="3"/>
        <v>54</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30</v>
      </c>
      <c r="I532" s="75">
        <f t="shared" si="2"/>
        <v>10</v>
      </c>
      <c r="J532" s="75">
        <f t="shared" si="3"/>
        <v>20</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150</v>
      </c>
      <c r="I533" s="75">
        <f t="shared" si="2"/>
        <v>50</v>
      </c>
      <c r="J533" s="75">
        <f t="shared" si="3"/>
        <v>100</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126.5</v>
      </c>
      <c r="I534" s="75">
        <f t="shared" si="2"/>
        <v>46</v>
      </c>
      <c r="J534" s="75">
        <f t="shared" si="3"/>
        <v>80.5</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102</v>
      </c>
      <c r="I535" s="75">
        <f t="shared" si="2"/>
        <v>34</v>
      </c>
      <c r="J535" s="75">
        <f t="shared" si="3"/>
        <v>68</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44.8</v>
      </c>
      <c r="I536" s="75">
        <f t="shared" si="2"/>
        <v>16</v>
      </c>
      <c r="J536" s="75">
        <f t="shared" si="3"/>
        <v>28.8</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99</v>
      </c>
      <c r="I537" s="75">
        <f t="shared" si="2"/>
        <v>36</v>
      </c>
      <c r="J537" s="75">
        <f t="shared" si="3"/>
        <v>63</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46</v>
      </c>
      <c r="I538" s="75">
        <f t="shared" si="2"/>
        <v>16</v>
      </c>
      <c r="J538" s="75">
        <f t="shared" si="3"/>
        <v>30</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31.5</v>
      </c>
      <c r="I539" s="75">
        <f t="shared" si="2"/>
        <v>12</v>
      </c>
      <c r="J539" s="75">
        <f t="shared" si="3"/>
        <v>19.5</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100.8</v>
      </c>
      <c r="I540" s="75">
        <f t="shared" si="2"/>
        <v>36</v>
      </c>
      <c r="J540" s="75">
        <f t="shared" si="3"/>
        <v>64.8</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168</v>
      </c>
      <c r="I541" s="75">
        <f t="shared" si="2"/>
        <v>56</v>
      </c>
      <c r="J541" s="75">
        <f t="shared" si="3"/>
        <v>112</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39.2</v>
      </c>
      <c r="I542" s="75">
        <f t="shared" si="2"/>
        <v>14</v>
      </c>
      <c r="J542" s="75">
        <f t="shared" si="3"/>
        <v>25.2</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70.8</v>
      </c>
      <c r="I543" s="75">
        <f t="shared" si="2"/>
        <v>24</v>
      </c>
      <c r="J543" s="75">
        <f t="shared" si="3"/>
        <v>46.8</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126</v>
      </c>
      <c r="I544" s="75">
        <f t="shared" si="2"/>
        <v>48</v>
      </c>
      <c r="J544" s="75">
        <f t="shared" si="3"/>
        <v>78</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56</v>
      </c>
      <c r="I545" s="75">
        <f t="shared" si="2"/>
        <v>20</v>
      </c>
      <c r="J545" s="75">
        <f t="shared" si="3"/>
        <v>36</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84</v>
      </c>
      <c r="I546" s="75">
        <f t="shared" si="2"/>
        <v>30</v>
      </c>
      <c r="J546" s="75">
        <f t="shared" si="3"/>
        <v>54</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135</v>
      </c>
      <c r="I547" s="75">
        <f t="shared" si="2"/>
        <v>54</v>
      </c>
      <c r="J547" s="75">
        <f t="shared" si="3"/>
        <v>81</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50</v>
      </c>
      <c r="I548" s="75">
        <f t="shared" si="2"/>
        <v>20</v>
      </c>
      <c r="J548" s="75">
        <f t="shared" si="3"/>
        <v>30</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57.5</v>
      </c>
      <c r="I549" s="75">
        <f t="shared" si="2"/>
        <v>20</v>
      </c>
      <c r="J549" s="75">
        <f t="shared" si="3"/>
        <v>37.5</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93.5</v>
      </c>
      <c r="I550" s="75">
        <f t="shared" si="2"/>
        <v>34</v>
      </c>
      <c r="J550" s="75">
        <f t="shared" si="3"/>
        <v>59.5</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42</v>
      </c>
      <c r="I551" s="75">
        <f t="shared" si="2"/>
        <v>14</v>
      </c>
      <c r="J551" s="75">
        <f t="shared" si="3"/>
        <v>28</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114</v>
      </c>
      <c r="I552" s="75">
        <f t="shared" si="2"/>
        <v>38</v>
      </c>
      <c r="J552" s="75">
        <f t="shared" si="3"/>
        <v>76</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131.25</v>
      </c>
      <c r="I553" s="75">
        <f t="shared" si="2"/>
        <v>50</v>
      </c>
      <c r="J553" s="75">
        <f t="shared" si="3"/>
        <v>81.25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41.3</v>
      </c>
      <c r="I554" s="75">
        <f t="shared" si="2"/>
        <v>14</v>
      </c>
      <c r="J554" s="75">
        <f t="shared" si="3"/>
        <v>27.3</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28</v>
      </c>
      <c r="I555" s="75">
        <f t="shared" si="2"/>
        <v>10</v>
      </c>
      <c r="J555" s="75">
        <f t="shared" si="3"/>
        <v>18</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65</v>
      </c>
      <c r="I556" s="75">
        <f t="shared" si="2"/>
        <v>26</v>
      </c>
      <c r="J556" s="75">
        <f t="shared" si="3"/>
        <v>39</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132.25</v>
      </c>
      <c r="I557" s="75">
        <f t="shared" si="2"/>
        <v>46</v>
      </c>
      <c r="J557" s="75">
        <f t="shared" si="3"/>
        <v>86.25</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97.75</v>
      </c>
      <c r="I558" s="75">
        <f t="shared" si="2"/>
        <v>34</v>
      </c>
      <c r="J558" s="75">
        <f t="shared" si="3"/>
        <v>63.75</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22.4</v>
      </c>
      <c r="I559" s="75">
        <f t="shared" si="2"/>
        <v>8</v>
      </c>
      <c r="J559" s="75">
        <f t="shared" si="3"/>
        <v>14.4</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528</v>
      </c>
      <c r="E560" s="19" t="s">
        <v>500</v>
      </c>
      <c r="F560" s="25" t="s">
        <v>518</v>
      </c>
      <c r="G560" s="74">
        <v>0.18</v>
      </c>
      <c r="H560" s="75">
        <f t="shared" si="1"/>
        <v>70.8</v>
      </c>
      <c r="I560" s="75">
        <f t="shared" si="2"/>
        <v>24</v>
      </c>
      <c r="J560" s="75">
        <f t="shared" si="3"/>
        <v>46.8</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126</v>
      </c>
      <c r="I561" s="75">
        <f t="shared" si="2"/>
        <v>48</v>
      </c>
      <c r="J561" s="75">
        <f t="shared" si="3"/>
        <v>78</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117.6</v>
      </c>
      <c r="I562" s="75">
        <f t="shared" si="2"/>
        <v>42</v>
      </c>
      <c r="J562" s="75">
        <f t="shared" si="3"/>
        <v>75.6</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99.75</v>
      </c>
      <c r="I563" s="75">
        <f t="shared" si="2"/>
        <v>38</v>
      </c>
      <c r="J563" s="75">
        <f t="shared" si="3"/>
        <v>61.75</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76.7</v>
      </c>
      <c r="I564" s="75">
        <f t="shared" si="2"/>
        <v>26</v>
      </c>
      <c r="J564" s="75">
        <f t="shared" si="3"/>
        <v>50.7</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106.4</v>
      </c>
      <c r="I565" s="75">
        <f t="shared" si="2"/>
        <v>38</v>
      </c>
      <c r="J565" s="75">
        <f t="shared" si="3"/>
        <v>68.4</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140</v>
      </c>
      <c r="I566" s="75">
        <f t="shared" si="2"/>
        <v>56</v>
      </c>
      <c r="J566" s="75">
        <f t="shared" si="3"/>
        <v>84</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23</v>
      </c>
      <c r="I567" s="75">
        <f t="shared" si="2"/>
        <v>8</v>
      </c>
      <c r="J567" s="75">
        <f t="shared" si="3"/>
        <v>15</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45</v>
      </c>
      <c r="I568" s="75">
        <f t="shared" si="2"/>
        <v>18</v>
      </c>
      <c r="J568" s="75">
        <f t="shared" si="3"/>
        <v>27</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33</v>
      </c>
      <c r="I569" s="75">
        <f t="shared" si="2"/>
        <v>12</v>
      </c>
      <c r="J569" s="75">
        <f t="shared" si="3"/>
        <v>21</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126.5</v>
      </c>
      <c r="I570" s="75">
        <f t="shared" si="2"/>
        <v>46</v>
      </c>
      <c r="J570" s="75">
        <f t="shared" si="3"/>
        <v>80.5</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80</v>
      </c>
      <c r="I571" s="75">
        <f t="shared" si="2"/>
        <v>32</v>
      </c>
      <c r="J571" s="75">
        <f t="shared" si="3"/>
        <v>48</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39.2</v>
      </c>
      <c r="I572" s="75">
        <f t="shared" si="2"/>
        <v>14</v>
      </c>
      <c r="J572" s="75">
        <f t="shared" si="3"/>
        <v>25.2</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528</v>
      </c>
      <c r="E573" s="19" t="s">
        <v>500</v>
      </c>
      <c r="F573" s="25" t="s">
        <v>501</v>
      </c>
      <c r="G573" s="74">
        <v>0.12</v>
      </c>
      <c r="H573" s="75">
        <f t="shared" si="1"/>
        <v>106.4</v>
      </c>
      <c r="I573" s="75">
        <f t="shared" si="2"/>
        <v>38</v>
      </c>
      <c r="J573" s="75">
        <f t="shared" si="3"/>
        <v>68.4</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40</v>
      </c>
      <c r="I574" s="75">
        <f t="shared" si="2"/>
        <v>16</v>
      </c>
      <c r="J574" s="75">
        <f t="shared" si="3"/>
        <v>24</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60.5</v>
      </c>
      <c r="I575" s="75">
        <f t="shared" si="2"/>
        <v>22</v>
      </c>
      <c r="J575" s="75">
        <f t="shared" si="3"/>
        <v>38.5</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102</v>
      </c>
      <c r="I576" s="75">
        <f t="shared" si="2"/>
        <v>34</v>
      </c>
      <c r="J576" s="75">
        <f t="shared" si="3"/>
        <v>68</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36.75</v>
      </c>
      <c r="I577" s="75">
        <f t="shared" si="2"/>
        <v>14</v>
      </c>
      <c r="J577" s="75">
        <f t="shared" si="3"/>
        <v>22.75</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59</v>
      </c>
      <c r="I578" s="75">
        <f t="shared" si="2"/>
        <v>20</v>
      </c>
      <c r="J578" s="75">
        <f t="shared" si="3"/>
        <v>39</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528</v>
      </c>
      <c r="E579" s="19" t="s">
        <v>500</v>
      </c>
      <c r="F579" s="25" t="s">
        <v>521</v>
      </c>
      <c r="G579" s="74">
        <v>0.18</v>
      </c>
      <c r="H579" s="75">
        <f t="shared" si="1"/>
        <v>70.8</v>
      </c>
      <c r="I579" s="75">
        <f t="shared" si="2"/>
        <v>24</v>
      </c>
      <c r="J579" s="75">
        <f t="shared" si="3"/>
        <v>46.8</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143.75</v>
      </c>
      <c r="I580" s="75">
        <f t="shared" si="2"/>
        <v>50</v>
      </c>
      <c r="J580" s="75">
        <f t="shared" si="3"/>
        <v>93.75</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110.25</v>
      </c>
      <c r="I581" s="75">
        <f t="shared" si="2"/>
        <v>42</v>
      </c>
      <c r="J581" s="75">
        <f t="shared" si="3"/>
        <v>68.25</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97.75</v>
      </c>
      <c r="I582" s="75">
        <f t="shared" si="2"/>
        <v>34</v>
      </c>
      <c r="J582" s="75">
        <f t="shared" si="3"/>
        <v>63.75</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35</v>
      </c>
      <c r="I583" s="75">
        <f t="shared" si="2"/>
        <v>14</v>
      </c>
      <c r="J583" s="75">
        <f t="shared" si="3"/>
        <v>21</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57.5</v>
      </c>
      <c r="I584" s="75">
        <f t="shared" si="2"/>
        <v>20</v>
      </c>
      <c r="J584" s="75">
        <f t="shared" si="3"/>
        <v>37.5</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154</v>
      </c>
      <c r="I585" s="75">
        <f t="shared" si="2"/>
        <v>56</v>
      </c>
      <c r="J585" s="75">
        <f t="shared" si="3"/>
        <v>98</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90</v>
      </c>
      <c r="I586" s="75">
        <f t="shared" si="2"/>
        <v>30</v>
      </c>
      <c r="J586" s="75">
        <f t="shared" si="3"/>
        <v>60</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155.25</v>
      </c>
      <c r="I587" s="75">
        <f t="shared" si="2"/>
        <v>54</v>
      </c>
      <c r="J587" s="75">
        <f t="shared" si="3"/>
        <v>101.25</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64.9</v>
      </c>
      <c r="I588" s="75">
        <f t="shared" si="2"/>
        <v>22</v>
      </c>
      <c r="J588" s="75">
        <f t="shared" si="3"/>
        <v>42.9</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97.75</v>
      </c>
      <c r="I589" s="75">
        <f t="shared" si="2"/>
        <v>34</v>
      </c>
      <c r="J589" s="75">
        <f t="shared" si="3"/>
        <v>63.75</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63.25</v>
      </c>
      <c r="I590" s="75">
        <f t="shared" si="2"/>
        <v>22</v>
      </c>
      <c r="J590" s="75">
        <f t="shared" si="3"/>
        <v>41.25</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123.9</v>
      </c>
      <c r="I591" s="75">
        <f t="shared" si="2"/>
        <v>42</v>
      </c>
      <c r="J591" s="75">
        <f t="shared" si="3"/>
        <v>81.9</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80</v>
      </c>
      <c r="I592" s="75">
        <f t="shared" si="2"/>
        <v>32</v>
      </c>
      <c r="J592" s="75">
        <f t="shared" si="3"/>
        <v>48</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156.8</v>
      </c>
      <c r="I593" s="75">
        <f t="shared" si="2"/>
        <v>56</v>
      </c>
      <c r="J593" s="75">
        <f t="shared" si="3"/>
        <v>100.8</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102</v>
      </c>
      <c r="I594" s="75">
        <f t="shared" si="2"/>
        <v>34</v>
      </c>
      <c r="J594" s="75">
        <f t="shared" si="3"/>
        <v>68</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95</v>
      </c>
      <c r="I595" s="75">
        <f t="shared" si="2"/>
        <v>38</v>
      </c>
      <c r="J595" s="75">
        <f t="shared" si="3"/>
        <v>57</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117.6</v>
      </c>
      <c r="I596" s="75">
        <f t="shared" si="2"/>
        <v>42</v>
      </c>
      <c r="J596" s="75">
        <f t="shared" si="3"/>
        <v>75.6</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26.25</v>
      </c>
      <c r="I597" s="75">
        <f t="shared" si="2"/>
        <v>10</v>
      </c>
      <c r="J597" s="75">
        <f t="shared" si="3"/>
        <v>16.25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104.5</v>
      </c>
      <c r="I598" s="75">
        <f t="shared" si="2"/>
        <v>38</v>
      </c>
      <c r="J598" s="75">
        <f t="shared" si="3"/>
        <v>66.5</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138</v>
      </c>
      <c r="I599" s="75">
        <f t="shared" si="2"/>
        <v>46</v>
      </c>
      <c r="J599" s="75">
        <f t="shared" si="3"/>
        <v>92</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528</v>
      </c>
      <c r="E600" s="19" t="s">
        <v>500</v>
      </c>
      <c r="F600" s="25" t="s">
        <v>518</v>
      </c>
      <c r="G600" s="74">
        <v>0.18</v>
      </c>
      <c r="H600" s="75">
        <f t="shared" si="1"/>
        <v>35.4</v>
      </c>
      <c r="I600" s="75">
        <f t="shared" si="2"/>
        <v>12</v>
      </c>
      <c r="J600" s="75">
        <f t="shared" si="3"/>
        <v>23.4</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110.25</v>
      </c>
      <c r="I601" s="75">
        <f t="shared" si="2"/>
        <v>42</v>
      </c>
      <c r="J601" s="75">
        <f t="shared" si="3"/>
        <v>68.25</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135.7</v>
      </c>
      <c r="I602" s="75">
        <f t="shared" si="2"/>
        <v>46</v>
      </c>
      <c r="J602" s="75">
        <f t="shared" si="3"/>
        <v>89.7</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64.9</v>
      </c>
      <c r="I603" s="75">
        <f t="shared" si="2"/>
        <v>22</v>
      </c>
      <c r="J603" s="75">
        <f t="shared" si="3"/>
        <v>42.9</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143.75</v>
      </c>
      <c r="I604" s="75">
        <f t="shared" si="2"/>
        <v>50</v>
      </c>
      <c r="J604" s="75">
        <f t="shared" si="3"/>
        <v>93.75</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141.75</v>
      </c>
      <c r="I605" s="75">
        <f t="shared" si="2"/>
        <v>54</v>
      </c>
      <c r="J605" s="75">
        <f t="shared" si="3"/>
        <v>87.75</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55</v>
      </c>
      <c r="I606" s="75">
        <f t="shared" si="2"/>
        <v>20</v>
      </c>
      <c r="J606" s="75">
        <f t="shared" si="3"/>
        <v>35</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84</v>
      </c>
      <c r="I607" s="75">
        <f t="shared" si="2"/>
        <v>32</v>
      </c>
      <c r="J607" s="75">
        <f t="shared" si="3"/>
        <v>52</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36.75</v>
      </c>
      <c r="I608" s="75">
        <f t="shared" si="2"/>
        <v>14</v>
      </c>
      <c r="J608" s="75">
        <f t="shared" si="3"/>
        <v>22.75</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89.6</v>
      </c>
      <c r="I609" s="75">
        <f t="shared" si="2"/>
        <v>32</v>
      </c>
      <c r="J609" s="75">
        <f t="shared" si="3"/>
        <v>57.6</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36.75</v>
      </c>
      <c r="I610" s="75">
        <f t="shared" si="2"/>
        <v>14</v>
      </c>
      <c r="J610" s="75">
        <f t="shared" si="3"/>
        <v>22.75</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55</v>
      </c>
      <c r="I611" s="75">
        <f t="shared" si="2"/>
        <v>20</v>
      </c>
      <c r="J611" s="75">
        <f t="shared" si="3"/>
        <v>35</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126.5</v>
      </c>
      <c r="I612" s="75">
        <f t="shared" si="2"/>
        <v>46</v>
      </c>
      <c r="J612" s="75">
        <f t="shared" si="3"/>
        <v>80.5</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137.5</v>
      </c>
      <c r="I613" s="75">
        <f t="shared" si="2"/>
        <v>50</v>
      </c>
      <c r="J613" s="75">
        <f t="shared" si="3"/>
        <v>87.5</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24</v>
      </c>
      <c r="I614" s="75">
        <f t="shared" si="2"/>
        <v>8</v>
      </c>
      <c r="J614" s="75">
        <f t="shared" si="3"/>
        <v>16</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137.5</v>
      </c>
      <c r="I615" s="75">
        <f t="shared" si="2"/>
        <v>50</v>
      </c>
      <c r="J615" s="75">
        <f t="shared" si="3"/>
        <v>87.5</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132</v>
      </c>
      <c r="I616" s="75">
        <f t="shared" si="2"/>
        <v>44</v>
      </c>
      <c r="J616" s="75">
        <f t="shared" si="3"/>
        <v>88</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84</v>
      </c>
      <c r="I617" s="75">
        <f t="shared" si="2"/>
        <v>30</v>
      </c>
      <c r="J617" s="75">
        <f t="shared" si="3"/>
        <v>54</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154</v>
      </c>
      <c r="I618" s="75">
        <f t="shared" si="2"/>
        <v>56</v>
      </c>
      <c r="J618" s="75">
        <f t="shared" si="3"/>
        <v>98</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120</v>
      </c>
      <c r="I619" s="75">
        <f t="shared" si="2"/>
        <v>40</v>
      </c>
      <c r="J619" s="75">
        <f t="shared" si="3"/>
        <v>80</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35</v>
      </c>
      <c r="I620" s="75">
        <f t="shared" si="2"/>
        <v>14</v>
      </c>
      <c r="J620" s="75">
        <f t="shared" si="3"/>
        <v>21</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21</v>
      </c>
      <c r="I621" s="75">
        <f t="shared" si="2"/>
        <v>8</v>
      </c>
      <c r="J621" s="75">
        <f t="shared" si="3"/>
        <v>13</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26.25</v>
      </c>
      <c r="I622" s="75">
        <f t="shared" si="2"/>
        <v>10</v>
      </c>
      <c r="J622" s="75">
        <f t="shared" si="3"/>
        <v>16.25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151.2</v>
      </c>
      <c r="I623" s="75">
        <f t="shared" si="2"/>
        <v>54</v>
      </c>
      <c r="J623" s="75">
        <f t="shared" si="3"/>
        <v>97.2</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99</v>
      </c>
      <c r="I624" s="75">
        <f t="shared" si="2"/>
        <v>36</v>
      </c>
      <c r="J624" s="75">
        <f t="shared" si="3"/>
        <v>63</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84</v>
      </c>
      <c r="I625" s="75">
        <f t="shared" si="2"/>
        <v>32</v>
      </c>
      <c r="J625" s="75">
        <f t="shared" si="3"/>
        <v>52</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40.25</v>
      </c>
      <c r="I626" s="75">
        <f t="shared" si="2"/>
        <v>14</v>
      </c>
      <c r="J626" s="75">
        <f t="shared" si="3"/>
        <v>26.25</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114</v>
      </c>
      <c r="I627" s="75">
        <f t="shared" si="2"/>
        <v>38</v>
      </c>
      <c r="J627" s="75">
        <f t="shared" si="3"/>
        <v>76</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84</v>
      </c>
      <c r="I628" s="75">
        <f t="shared" si="2"/>
        <v>32</v>
      </c>
      <c r="J628" s="75">
        <f t="shared" si="3"/>
        <v>52</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120</v>
      </c>
      <c r="I629" s="75">
        <f t="shared" si="2"/>
        <v>40</v>
      </c>
      <c r="J629" s="75">
        <f t="shared" si="3"/>
        <v>80</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132</v>
      </c>
      <c r="I630" s="75">
        <f t="shared" si="2"/>
        <v>48</v>
      </c>
      <c r="J630" s="75">
        <f t="shared" si="3"/>
        <v>84</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45</v>
      </c>
      <c r="I631" s="75">
        <f t="shared" si="2"/>
        <v>18</v>
      </c>
      <c r="J631" s="75">
        <f t="shared" si="3"/>
        <v>27</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85</v>
      </c>
      <c r="I632" s="75">
        <f t="shared" si="2"/>
        <v>34</v>
      </c>
      <c r="J632" s="75">
        <f t="shared" si="3"/>
        <v>51</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68.25</v>
      </c>
      <c r="I633" s="75">
        <f t="shared" si="2"/>
        <v>26</v>
      </c>
      <c r="J633" s="75">
        <f t="shared" si="3"/>
        <v>42.25</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110</v>
      </c>
      <c r="I634" s="75">
        <f t="shared" si="2"/>
        <v>40</v>
      </c>
      <c r="J634" s="75">
        <f t="shared" si="3"/>
        <v>70</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57.75</v>
      </c>
      <c r="I635" s="75">
        <f t="shared" si="2"/>
        <v>22</v>
      </c>
      <c r="J635" s="75">
        <f t="shared" si="3"/>
        <v>35.75</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528</v>
      </c>
      <c r="E636" s="19" t="s">
        <v>500</v>
      </c>
      <c r="F636" s="25" t="s">
        <v>518</v>
      </c>
      <c r="G636" s="74">
        <v>0.0</v>
      </c>
      <c r="H636" s="75">
        <f t="shared" si="1"/>
        <v>100</v>
      </c>
      <c r="I636" s="75">
        <f t="shared" si="2"/>
        <v>40</v>
      </c>
      <c r="J636" s="75">
        <f t="shared" si="3"/>
        <v>60</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88</v>
      </c>
      <c r="I637" s="75">
        <f t="shared" si="2"/>
        <v>32</v>
      </c>
      <c r="J637" s="75">
        <f t="shared" si="3"/>
        <v>56</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528</v>
      </c>
      <c r="E638" s="19" t="s">
        <v>500</v>
      </c>
      <c r="F638" s="25" t="s">
        <v>518</v>
      </c>
      <c r="G638" s="74">
        <v>0.0</v>
      </c>
      <c r="H638" s="75">
        <f t="shared" si="1"/>
        <v>30</v>
      </c>
      <c r="I638" s="75">
        <f t="shared" si="2"/>
        <v>12</v>
      </c>
      <c r="J638" s="75">
        <f t="shared" si="3"/>
        <v>18</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41.3</v>
      </c>
      <c r="I639" s="75">
        <f t="shared" si="2"/>
        <v>14</v>
      </c>
      <c r="J639" s="75">
        <f t="shared" si="3"/>
        <v>27.3</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528</v>
      </c>
      <c r="E640" s="19" t="s">
        <v>500</v>
      </c>
      <c r="F640" s="25" t="s">
        <v>518</v>
      </c>
      <c r="G640" s="74">
        <v>0.18</v>
      </c>
      <c r="H640" s="75">
        <f t="shared" si="1"/>
        <v>70.8</v>
      </c>
      <c r="I640" s="75">
        <f t="shared" si="2"/>
        <v>24</v>
      </c>
      <c r="J640" s="75">
        <f t="shared" si="3"/>
        <v>46.8</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121</v>
      </c>
      <c r="I641" s="75">
        <f t="shared" si="2"/>
        <v>44</v>
      </c>
      <c r="J641" s="75">
        <f t="shared" si="3"/>
        <v>77</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94.4</v>
      </c>
      <c r="I642" s="75">
        <f t="shared" si="2"/>
        <v>32</v>
      </c>
      <c r="J642" s="75">
        <f t="shared" si="3"/>
        <v>62.4</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23</v>
      </c>
      <c r="I643" s="75">
        <f t="shared" si="2"/>
        <v>8</v>
      </c>
      <c r="J643" s="75">
        <f t="shared" si="3"/>
        <v>15</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89.25</v>
      </c>
      <c r="I644" s="75">
        <f t="shared" si="2"/>
        <v>34</v>
      </c>
      <c r="J644" s="75">
        <f t="shared" si="3"/>
        <v>55.25</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90</v>
      </c>
      <c r="I645" s="75">
        <f t="shared" si="2"/>
        <v>36</v>
      </c>
      <c r="J645" s="75">
        <f t="shared" si="3"/>
        <v>54</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35.4</v>
      </c>
      <c r="I646" s="75">
        <f t="shared" si="2"/>
        <v>12</v>
      </c>
      <c r="J646" s="75">
        <f t="shared" si="3"/>
        <v>23.4</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40.25</v>
      </c>
      <c r="I647" s="75">
        <f t="shared" si="2"/>
        <v>14</v>
      </c>
      <c r="J647" s="75">
        <f t="shared" si="3"/>
        <v>26.25</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132</v>
      </c>
      <c r="I648" s="75">
        <f t="shared" si="2"/>
        <v>44</v>
      </c>
      <c r="J648" s="75">
        <f t="shared" si="3"/>
        <v>88</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94.5</v>
      </c>
      <c r="I649" s="75">
        <f t="shared" si="2"/>
        <v>36</v>
      </c>
      <c r="J649" s="75">
        <f t="shared" si="3"/>
        <v>58.5</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72</v>
      </c>
      <c r="I650" s="75">
        <f t="shared" si="2"/>
        <v>24</v>
      </c>
      <c r="J650" s="75">
        <f t="shared" si="3"/>
        <v>48</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115.5</v>
      </c>
      <c r="I651" s="75">
        <f t="shared" si="2"/>
        <v>42</v>
      </c>
      <c r="J651" s="75">
        <f t="shared" si="3"/>
        <v>73.5</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137.5</v>
      </c>
      <c r="I652" s="75">
        <f t="shared" si="2"/>
        <v>50</v>
      </c>
      <c r="J652" s="75">
        <f t="shared" si="3"/>
        <v>87.5</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57.5</v>
      </c>
      <c r="I653" s="75">
        <f t="shared" si="2"/>
        <v>20</v>
      </c>
      <c r="J653" s="75">
        <f t="shared" si="3"/>
        <v>37.5</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74.75</v>
      </c>
      <c r="I654" s="75">
        <f t="shared" si="2"/>
        <v>26</v>
      </c>
      <c r="J654" s="75">
        <f t="shared" si="3"/>
        <v>48.75</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26.25</v>
      </c>
      <c r="I655" s="75">
        <f t="shared" si="2"/>
        <v>10</v>
      </c>
      <c r="J655" s="75">
        <f t="shared" si="3"/>
        <v>16.25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168</v>
      </c>
      <c r="I656" s="75">
        <f t="shared" si="2"/>
        <v>56</v>
      </c>
      <c r="J656" s="75">
        <f t="shared" si="3"/>
        <v>112</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84</v>
      </c>
      <c r="I657" s="75">
        <f t="shared" si="2"/>
        <v>30</v>
      </c>
      <c r="J657" s="75">
        <f t="shared" si="3"/>
        <v>54</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25</v>
      </c>
      <c r="I658" s="75">
        <f t="shared" si="2"/>
        <v>10</v>
      </c>
      <c r="J658" s="75">
        <f t="shared" si="3"/>
        <v>15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63.25</v>
      </c>
      <c r="I659" s="75">
        <f t="shared" si="2"/>
        <v>22</v>
      </c>
      <c r="J659" s="75">
        <f t="shared" si="3"/>
        <v>41.25</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39.2</v>
      </c>
      <c r="I660" s="75">
        <f t="shared" si="2"/>
        <v>14</v>
      </c>
      <c r="J660" s="75">
        <f t="shared" si="3"/>
        <v>25.2</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22.4</v>
      </c>
      <c r="I661" s="75">
        <f t="shared" si="2"/>
        <v>8</v>
      </c>
      <c r="J661" s="75">
        <f t="shared" si="3"/>
        <v>14.4</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20</v>
      </c>
      <c r="I662" s="75">
        <f t="shared" si="2"/>
        <v>8</v>
      </c>
      <c r="J662" s="75">
        <f t="shared" si="3"/>
        <v>12</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155.25</v>
      </c>
      <c r="I663" s="75">
        <f t="shared" si="2"/>
        <v>54</v>
      </c>
      <c r="J663" s="75">
        <f t="shared" si="3"/>
        <v>101.25</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137.5</v>
      </c>
      <c r="I664" s="75">
        <f t="shared" si="2"/>
        <v>50</v>
      </c>
      <c r="J664" s="75">
        <f t="shared" si="3"/>
        <v>87.5</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147</v>
      </c>
      <c r="I665" s="75">
        <f t="shared" si="2"/>
        <v>56</v>
      </c>
      <c r="J665" s="75">
        <f t="shared" si="3"/>
        <v>91</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123.2</v>
      </c>
      <c r="I666" s="75">
        <f t="shared" si="2"/>
        <v>44</v>
      </c>
      <c r="J666" s="75">
        <f t="shared" si="3"/>
        <v>79.2</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50.4</v>
      </c>
      <c r="I667" s="75">
        <f t="shared" si="2"/>
        <v>18</v>
      </c>
      <c r="J667" s="75">
        <f t="shared" si="3"/>
        <v>32.4</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147</v>
      </c>
      <c r="I668" s="75">
        <f t="shared" si="2"/>
        <v>56</v>
      </c>
      <c r="J668" s="75">
        <f t="shared" si="3"/>
        <v>91</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36</v>
      </c>
      <c r="I669" s="75">
        <f t="shared" si="2"/>
        <v>12</v>
      </c>
      <c r="J669" s="75">
        <f t="shared" si="3"/>
        <v>24</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40</v>
      </c>
      <c r="I670" s="75">
        <f t="shared" si="2"/>
        <v>16</v>
      </c>
      <c r="J670" s="75">
        <f t="shared" si="3"/>
        <v>24</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155.25</v>
      </c>
      <c r="I671" s="75">
        <f t="shared" si="2"/>
        <v>54</v>
      </c>
      <c r="J671" s="75">
        <f t="shared" si="3"/>
        <v>101.25</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129.8</v>
      </c>
      <c r="I672" s="75">
        <f t="shared" si="2"/>
        <v>44</v>
      </c>
      <c r="J672" s="75">
        <f t="shared" si="3"/>
        <v>85.8</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528</v>
      </c>
      <c r="E673" s="19" t="s">
        <v>500</v>
      </c>
      <c r="F673" s="25" t="s">
        <v>518</v>
      </c>
      <c r="G673" s="74">
        <v>0.2</v>
      </c>
      <c r="H673" s="75">
        <f t="shared" si="1"/>
        <v>36</v>
      </c>
      <c r="I673" s="75">
        <f t="shared" si="2"/>
        <v>12</v>
      </c>
      <c r="J673" s="75">
        <f t="shared" si="3"/>
        <v>24</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143.75</v>
      </c>
      <c r="I674" s="75">
        <f t="shared" si="2"/>
        <v>50</v>
      </c>
      <c r="J674" s="75">
        <f t="shared" si="3"/>
        <v>93.75</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125</v>
      </c>
      <c r="I675" s="75">
        <f t="shared" si="2"/>
        <v>50</v>
      </c>
      <c r="J675" s="75">
        <f t="shared" si="3"/>
        <v>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88</v>
      </c>
      <c r="I676" s="75">
        <f t="shared" si="2"/>
        <v>32</v>
      </c>
      <c r="J676" s="75">
        <f t="shared" si="3"/>
        <v>56</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55</v>
      </c>
      <c r="I677" s="75">
        <f t="shared" si="2"/>
        <v>20</v>
      </c>
      <c r="J677" s="75">
        <f t="shared" si="3"/>
        <v>35</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528</v>
      </c>
      <c r="E678" s="19" t="s">
        <v>500</v>
      </c>
      <c r="F678" s="25" t="s">
        <v>501</v>
      </c>
      <c r="G678" s="74">
        <v>0.0</v>
      </c>
      <c r="H678" s="75">
        <f t="shared" si="1"/>
        <v>90</v>
      </c>
      <c r="I678" s="75">
        <f t="shared" si="2"/>
        <v>36</v>
      </c>
      <c r="J678" s="75">
        <f t="shared" si="3"/>
        <v>54</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77</v>
      </c>
      <c r="I679" s="75">
        <f t="shared" si="2"/>
        <v>28</v>
      </c>
      <c r="J679" s="75">
        <f t="shared" si="3"/>
        <v>49</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130</v>
      </c>
      <c r="I680" s="75">
        <f t="shared" si="2"/>
        <v>52</v>
      </c>
      <c r="J680" s="75">
        <f t="shared" si="3"/>
        <v>78</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54</v>
      </c>
      <c r="I681" s="75">
        <f t="shared" si="2"/>
        <v>18</v>
      </c>
      <c r="J681" s="75">
        <f t="shared" si="3"/>
        <v>36</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120</v>
      </c>
      <c r="I682" s="75">
        <f t="shared" si="2"/>
        <v>48</v>
      </c>
      <c r="J682" s="75">
        <f t="shared" si="3"/>
        <v>72</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84</v>
      </c>
      <c r="I683" s="75">
        <f t="shared" si="2"/>
        <v>32</v>
      </c>
      <c r="J683" s="75">
        <f t="shared" si="3"/>
        <v>52</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153.4</v>
      </c>
      <c r="I684" s="75">
        <f t="shared" si="2"/>
        <v>52</v>
      </c>
      <c r="J684" s="75">
        <f t="shared" si="3"/>
        <v>101.4</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84</v>
      </c>
      <c r="I685" s="75">
        <f t="shared" si="2"/>
        <v>32</v>
      </c>
      <c r="J685" s="75">
        <f t="shared" si="3"/>
        <v>52</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95</v>
      </c>
      <c r="I686" s="75">
        <f t="shared" si="2"/>
        <v>38</v>
      </c>
      <c r="J686" s="75">
        <f t="shared" si="3"/>
        <v>57</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63.25</v>
      </c>
      <c r="I687" s="75">
        <f t="shared" si="2"/>
        <v>22</v>
      </c>
      <c r="J687" s="75">
        <f t="shared" si="3"/>
        <v>41.25</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528</v>
      </c>
      <c r="E688" s="19" t="s">
        <v>500</v>
      </c>
      <c r="F688" s="25" t="s">
        <v>521</v>
      </c>
      <c r="G688" s="74">
        <v>0.1</v>
      </c>
      <c r="H688" s="75">
        <f t="shared" si="1"/>
        <v>77</v>
      </c>
      <c r="I688" s="75">
        <f t="shared" si="2"/>
        <v>28</v>
      </c>
      <c r="J688" s="75">
        <f t="shared" si="3"/>
        <v>49</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30</v>
      </c>
      <c r="I689" s="75">
        <f t="shared" si="2"/>
        <v>12</v>
      </c>
      <c r="J689" s="75">
        <f t="shared" si="3"/>
        <v>18</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51.75</v>
      </c>
      <c r="I690" s="75">
        <f t="shared" si="2"/>
        <v>18</v>
      </c>
      <c r="J690" s="75">
        <f t="shared" si="3"/>
        <v>33.75</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72.8</v>
      </c>
      <c r="I691" s="75">
        <f t="shared" si="2"/>
        <v>26</v>
      </c>
      <c r="J691" s="75">
        <f t="shared" si="3"/>
        <v>46.8</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528</v>
      </c>
      <c r="E692" s="19" t="s">
        <v>500</v>
      </c>
      <c r="F692" s="25" t="s">
        <v>515</v>
      </c>
      <c r="G692" s="74">
        <v>0.2</v>
      </c>
      <c r="H692" s="75">
        <f t="shared" si="1"/>
        <v>66</v>
      </c>
      <c r="I692" s="75">
        <f t="shared" si="2"/>
        <v>22</v>
      </c>
      <c r="J692" s="75">
        <f t="shared" si="3"/>
        <v>44</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126.5</v>
      </c>
      <c r="I693" s="75">
        <f t="shared" si="2"/>
        <v>44</v>
      </c>
      <c r="J693" s="75">
        <f t="shared" si="3"/>
        <v>82.5</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162</v>
      </c>
      <c r="I694" s="75">
        <f t="shared" si="2"/>
        <v>54</v>
      </c>
      <c r="J694" s="75">
        <f t="shared" si="3"/>
        <v>108</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44.8</v>
      </c>
      <c r="I695" s="75">
        <f t="shared" si="2"/>
        <v>16</v>
      </c>
      <c r="J695" s="75">
        <f t="shared" si="3"/>
        <v>28.8</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141.6</v>
      </c>
      <c r="I696" s="75">
        <f t="shared" si="2"/>
        <v>48</v>
      </c>
      <c r="J696" s="75">
        <f t="shared" si="3"/>
        <v>93.6</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86.25</v>
      </c>
      <c r="I697" s="75">
        <f t="shared" si="2"/>
        <v>30</v>
      </c>
      <c r="J697" s="75">
        <f t="shared" si="3"/>
        <v>56.25</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52.5</v>
      </c>
      <c r="I698" s="75">
        <f t="shared" si="2"/>
        <v>20</v>
      </c>
      <c r="J698" s="75">
        <f t="shared" si="3"/>
        <v>32.5</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110.25</v>
      </c>
      <c r="I699" s="75">
        <f t="shared" si="2"/>
        <v>42</v>
      </c>
      <c r="J699" s="75">
        <f t="shared" si="3"/>
        <v>68.25</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528</v>
      </c>
      <c r="E700" s="19" t="s">
        <v>500</v>
      </c>
      <c r="F700" s="25" t="s">
        <v>501</v>
      </c>
      <c r="G700" s="74">
        <v>0.18</v>
      </c>
      <c r="H700" s="75">
        <f t="shared" si="1"/>
        <v>35.4</v>
      </c>
      <c r="I700" s="75">
        <f t="shared" si="2"/>
        <v>12</v>
      </c>
      <c r="J700" s="75">
        <f t="shared" si="3"/>
        <v>23.4</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93.5</v>
      </c>
      <c r="I701" s="75">
        <f t="shared" si="2"/>
        <v>34</v>
      </c>
      <c r="J701" s="75">
        <f t="shared" si="3"/>
        <v>59.5</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36</v>
      </c>
      <c r="I702" s="75">
        <f t="shared" si="2"/>
        <v>12</v>
      </c>
      <c r="J702" s="75">
        <f t="shared" si="3"/>
        <v>24</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126.5</v>
      </c>
      <c r="I703" s="75">
        <f t="shared" si="2"/>
        <v>46</v>
      </c>
      <c r="J703" s="75">
        <f t="shared" si="3"/>
        <v>80.5</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44</v>
      </c>
      <c r="I704" s="75">
        <f t="shared" si="2"/>
        <v>16</v>
      </c>
      <c r="J704" s="75">
        <f t="shared" si="3"/>
        <v>28</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30</v>
      </c>
      <c r="I705" s="75">
        <f t="shared" si="2"/>
        <v>10</v>
      </c>
      <c r="J705" s="75">
        <f t="shared" si="3"/>
        <v>20</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141.6</v>
      </c>
      <c r="I706" s="75">
        <f t="shared" si="2"/>
        <v>48</v>
      </c>
      <c r="J706" s="75">
        <f t="shared" si="3"/>
        <v>93.6</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150</v>
      </c>
      <c r="I707" s="75">
        <f t="shared" si="2"/>
        <v>50</v>
      </c>
      <c r="J707" s="75">
        <f t="shared" si="3"/>
        <v>100</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132</v>
      </c>
      <c r="I708" s="75">
        <f t="shared" si="2"/>
        <v>48</v>
      </c>
      <c r="J708" s="75">
        <f t="shared" si="3"/>
        <v>84</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75</v>
      </c>
      <c r="I709" s="75">
        <f t="shared" si="2"/>
        <v>30</v>
      </c>
      <c r="J709" s="75">
        <f t="shared" si="3"/>
        <v>45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71.5</v>
      </c>
      <c r="I710" s="75">
        <f t="shared" si="2"/>
        <v>26</v>
      </c>
      <c r="J710" s="75">
        <f t="shared" si="3"/>
        <v>45.5</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143</v>
      </c>
      <c r="I711" s="75">
        <f t="shared" si="2"/>
        <v>52</v>
      </c>
      <c r="J711" s="75">
        <f t="shared" si="3"/>
        <v>91</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50.4</v>
      </c>
      <c r="I712" s="75">
        <f t="shared" si="2"/>
        <v>18</v>
      </c>
      <c r="J712" s="75">
        <f t="shared" si="3"/>
        <v>32.4</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36.75</v>
      </c>
      <c r="I713" s="75">
        <f t="shared" si="2"/>
        <v>14</v>
      </c>
      <c r="J713" s="75">
        <f t="shared" si="3"/>
        <v>22.75</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35</v>
      </c>
      <c r="I714" s="75">
        <f t="shared" si="2"/>
        <v>14</v>
      </c>
      <c r="J714" s="75">
        <f t="shared" si="3"/>
        <v>21</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59</v>
      </c>
      <c r="I715" s="75">
        <f t="shared" si="2"/>
        <v>20</v>
      </c>
      <c r="J715" s="75">
        <f t="shared" si="3"/>
        <v>39</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70.8</v>
      </c>
      <c r="I716" s="75">
        <f t="shared" si="2"/>
        <v>24</v>
      </c>
      <c r="J716" s="75">
        <f t="shared" si="3"/>
        <v>46.8</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99</v>
      </c>
      <c r="I717" s="75">
        <f t="shared" si="2"/>
        <v>36</v>
      </c>
      <c r="J717" s="75">
        <f t="shared" si="3"/>
        <v>63</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105</v>
      </c>
      <c r="I718" s="75">
        <f t="shared" si="2"/>
        <v>40</v>
      </c>
      <c r="J718" s="75">
        <f t="shared" si="3"/>
        <v>65</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140</v>
      </c>
      <c r="I719" s="75">
        <f t="shared" si="2"/>
        <v>56</v>
      </c>
      <c r="J719" s="75">
        <f t="shared" si="3"/>
        <v>84</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144</v>
      </c>
      <c r="I720" s="75">
        <f t="shared" si="2"/>
        <v>48</v>
      </c>
      <c r="J720" s="75">
        <f t="shared" si="3"/>
        <v>96</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148.5</v>
      </c>
      <c r="I721" s="75">
        <f t="shared" si="2"/>
        <v>54</v>
      </c>
      <c r="J721" s="75">
        <f t="shared" si="3"/>
        <v>94.5</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143.75</v>
      </c>
      <c r="I722" s="75">
        <f t="shared" si="2"/>
        <v>50</v>
      </c>
      <c r="J722" s="75">
        <f t="shared" si="3"/>
        <v>93.75</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41.3</v>
      </c>
      <c r="I723" s="75">
        <f t="shared" si="2"/>
        <v>14</v>
      </c>
      <c r="J723" s="75">
        <f t="shared" si="3"/>
        <v>27.3</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41.3</v>
      </c>
      <c r="I724" s="75">
        <f t="shared" si="2"/>
        <v>14</v>
      </c>
      <c r="J724" s="75">
        <f t="shared" si="3"/>
        <v>27.3</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89.25</v>
      </c>
      <c r="I725" s="75">
        <f t="shared" si="2"/>
        <v>34</v>
      </c>
      <c r="J725" s="75">
        <f t="shared" si="3"/>
        <v>55.25</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104.5</v>
      </c>
      <c r="I726" s="75">
        <f t="shared" si="2"/>
        <v>38</v>
      </c>
      <c r="J726" s="75">
        <f t="shared" si="3"/>
        <v>66.5</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22</v>
      </c>
      <c r="I727" s="75">
        <f t="shared" si="2"/>
        <v>8</v>
      </c>
      <c r="J727" s="75">
        <f t="shared" si="3"/>
        <v>14</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135.7</v>
      </c>
      <c r="I728" s="75">
        <f t="shared" si="2"/>
        <v>46</v>
      </c>
      <c r="J728" s="75">
        <f t="shared" si="3"/>
        <v>89.7</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80.5</v>
      </c>
      <c r="I729" s="75">
        <f t="shared" si="2"/>
        <v>28</v>
      </c>
      <c r="J729" s="75">
        <f t="shared" si="3"/>
        <v>52.5</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123.9</v>
      </c>
      <c r="I730" s="75">
        <f t="shared" si="2"/>
        <v>42</v>
      </c>
      <c r="J730" s="75">
        <f t="shared" si="3"/>
        <v>81.9</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115</v>
      </c>
      <c r="I731" s="75">
        <f t="shared" si="2"/>
        <v>40</v>
      </c>
      <c r="J731" s="75">
        <f t="shared" si="3"/>
        <v>75</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159.3</v>
      </c>
      <c r="I732" s="75">
        <f t="shared" si="2"/>
        <v>54</v>
      </c>
      <c r="J732" s="75">
        <f t="shared" si="3"/>
        <v>105.3</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84</v>
      </c>
      <c r="I733" s="75">
        <f t="shared" si="2"/>
        <v>30</v>
      </c>
      <c r="J733" s="75">
        <f t="shared" si="3"/>
        <v>54</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130</v>
      </c>
      <c r="I734" s="75">
        <f t="shared" si="2"/>
        <v>52</v>
      </c>
      <c r="J734" s="75">
        <f t="shared" si="3"/>
        <v>78</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50.4</v>
      </c>
      <c r="I735" s="75">
        <f t="shared" si="2"/>
        <v>18</v>
      </c>
      <c r="J735" s="75">
        <f t="shared" si="3"/>
        <v>32.4</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156</v>
      </c>
      <c r="I736" s="75">
        <f t="shared" si="2"/>
        <v>52</v>
      </c>
      <c r="J736" s="75">
        <f t="shared" si="3"/>
        <v>104</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76.7</v>
      </c>
      <c r="I737" s="75">
        <f t="shared" si="2"/>
        <v>26</v>
      </c>
      <c r="J737" s="75">
        <f t="shared" si="3"/>
        <v>50.7</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149.5</v>
      </c>
      <c r="I738" s="75">
        <f t="shared" si="2"/>
        <v>52</v>
      </c>
      <c r="J738" s="75">
        <f t="shared" si="3"/>
        <v>97.5</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35</v>
      </c>
      <c r="I739" s="75">
        <f t="shared" si="2"/>
        <v>14</v>
      </c>
      <c r="J739" s="75">
        <f t="shared" si="3"/>
        <v>21</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96</v>
      </c>
      <c r="I740" s="75">
        <f t="shared" si="2"/>
        <v>32</v>
      </c>
      <c r="J740" s="75">
        <f t="shared" si="3"/>
        <v>64</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92</v>
      </c>
      <c r="I741" s="75">
        <f t="shared" si="2"/>
        <v>32</v>
      </c>
      <c r="J741" s="75">
        <f t="shared" si="3"/>
        <v>60</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60</v>
      </c>
      <c r="I742" s="75">
        <f t="shared" si="2"/>
        <v>20</v>
      </c>
      <c r="J742" s="75">
        <f t="shared" si="3"/>
        <v>40</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64.9</v>
      </c>
      <c r="I743" s="75">
        <f t="shared" si="2"/>
        <v>22</v>
      </c>
      <c r="J743" s="75">
        <f t="shared" si="3"/>
        <v>42.9</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110.25</v>
      </c>
      <c r="I744" s="75">
        <f t="shared" si="2"/>
        <v>42</v>
      </c>
      <c r="J744" s="75">
        <f t="shared" si="3"/>
        <v>68.25</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137.5</v>
      </c>
      <c r="I745" s="75">
        <f t="shared" si="2"/>
        <v>50</v>
      </c>
      <c r="J745" s="75">
        <f t="shared" si="3"/>
        <v>87.5</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71.5</v>
      </c>
      <c r="I746" s="75">
        <f t="shared" si="2"/>
        <v>26</v>
      </c>
      <c r="J746" s="75">
        <f t="shared" si="3"/>
        <v>45.5</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141.6</v>
      </c>
      <c r="I747" s="75">
        <f t="shared" si="2"/>
        <v>48</v>
      </c>
      <c r="J747" s="75">
        <f t="shared" si="3"/>
        <v>93.6</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55</v>
      </c>
      <c r="I748" s="75">
        <f t="shared" si="2"/>
        <v>20</v>
      </c>
      <c r="J748" s="75">
        <f t="shared" si="3"/>
        <v>35</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61.6</v>
      </c>
      <c r="I749" s="75">
        <f t="shared" si="2"/>
        <v>22</v>
      </c>
      <c r="J749" s="75">
        <f t="shared" si="3"/>
        <v>39.6</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36</v>
      </c>
      <c r="I750" s="75">
        <f t="shared" si="2"/>
        <v>12</v>
      </c>
      <c r="J750" s="75">
        <f t="shared" si="3"/>
        <v>24</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528</v>
      </c>
      <c r="E751" s="19" t="s">
        <v>500</v>
      </c>
      <c r="F751" s="25" t="s">
        <v>515</v>
      </c>
      <c r="G751" s="74">
        <v>0.2</v>
      </c>
      <c r="H751" s="75">
        <f t="shared" si="1"/>
        <v>156</v>
      </c>
      <c r="I751" s="75">
        <f t="shared" si="2"/>
        <v>52</v>
      </c>
      <c r="J751" s="75">
        <f t="shared" si="3"/>
        <v>104</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50</v>
      </c>
      <c r="I752" s="75">
        <f t="shared" si="2"/>
        <v>20</v>
      </c>
      <c r="J752" s="75">
        <f t="shared" si="3"/>
        <v>30</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68.25</v>
      </c>
      <c r="I753" s="75">
        <f t="shared" si="2"/>
        <v>26</v>
      </c>
      <c r="J753" s="75">
        <f t="shared" si="3"/>
        <v>42.25</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151.2</v>
      </c>
      <c r="I754" s="75">
        <f t="shared" si="2"/>
        <v>54</v>
      </c>
      <c r="J754" s="75">
        <f t="shared" si="3"/>
        <v>97.2</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42</v>
      </c>
      <c r="I755" s="75">
        <f t="shared" si="2"/>
        <v>16</v>
      </c>
      <c r="J755" s="75">
        <f t="shared" si="3"/>
        <v>26</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46</v>
      </c>
      <c r="I756" s="75">
        <f t="shared" si="2"/>
        <v>16</v>
      </c>
      <c r="J756" s="75">
        <f t="shared" si="3"/>
        <v>30</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84</v>
      </c>
      <c r="I757" s="75">
        <f t="shared" si="2"/>
        <v>30</v>
      </c>
      <c r="J757" s="75">
        <f t="shared" si="3"/>
        <v>54</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162</v>
      </c>
      <c r="I758" s="75">
        <f t="shared" si="2"/>
        <v>54</v>
      </c>
      <c r="J758" s="75">
        <f t="shared" si="3"/>
        <v>108</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94.4</v>
      </c>
      <c r="I759" s="75">
        <f t="shared" si="2"/>
        <v>32</v>
      </c>
      <c r="J759" s="75">
        <f t="shared" si="3"/>
        <v>62.4</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154</v>
      </c>
      <c r="I760" s="75">
        <f t="shared" si="2"/>
        <v>56</v>
      </c>
      <c r="J760" s="75">
        <f t="shared" si="3"/>
        <v>98</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168</v>
      </c>
      <c r="I761" s="75">
        <f t="shared" si="2"/>
        <v>56</v>
      </c>
      <c r="J761" s="75">
        <f t="shared" si="3"/>
        <v>112</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47.25</v>
      </c>
      <c r="I762" s="75">
        <f t="shared" si="2"/>
        <v>18</v>
      </c>
      <c r="J762" s="75">
        <f t="shared" si="3"/>
        <v>29.25</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23.6</v>
      </c>
      <c r="I763" s="75">
        <f t="shared" si="2"/>
        <v>8</v>
      </c>
      <c r="J763" s="75">
        <f t="shared" si="3"/>
        <v>15.6</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27.5</v>
      </c>
      <c r="I764" s="75">
        <f t="shared" si="2"/>
        <v>10</v>
      </c>
      <c r="J764" s="75">
        <f t="shared" si="3"/>
        <v>17.5</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104.5</v>
      </c>
      <c r="I765" s="75">
        <f t="shared" si="2"/>
        <v>38</v>
      </c>
      <c r="J765" s="75">
        <f t="shared" si="3"/>
        <v>66.5</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138</v>
      </c>
      <c r="I766" s="75">
        <f t="shared" si="2"/>
        <v>48</v>
      </c>
      <c r="J766" s="75">
        <f t="shared" si="3"/>
        <v>90</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528</v>
      </c>
      <c r="E767" s="19" t="s">
        <v>500</v>
      </c>
      <c r="F767" s="25" t="s">
        <v>515</v>
      </c>
      <c r="G767" s="74">
        <v>0.2</v>
      </c>
      <c r="H767" s="75">
        <f t="shared" si="1"/>
        <v>162</v>
      </c>
      <c r="I767" s="75">
        <f t="shared" si="2"/>
        <v>54</v>
      </c>
      <c r="J767" s="75">
        <f t="shared" si="3"/>
        <v>108</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84</v>
      </c>
      <c r="I768" s="75">
        <f t="shared" si="2"/>
        <v>28</v>
      </c>
      <c r="J768" s="75">
        <f t="shared" si="3"/>
        <v>56</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151.2</v>
      </c>
      <c r="I769" s="75">
        <f t="shared" si="2"/>
        <v>54</v>
      </c>
      <c r="J769" s="75">
        <f t="shared" si="3"/>
        <v>97.2</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61.6</v>
      </c>
      <c r="I770" s="75">
        <f t="shared" si="2"/>
        <v>22</v>
      </c>
      <c r="J770" s="75">
        <f t="shared" si="3"/>
        <v>39.6</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57.5</v>
      </c>
      <c r="I771" s="75">
        <f t="shared" si="2"/>
        <v>20</v>
      </c>
      <c r="J771" s="75">
        <f t="shared" si="3"/>
        <v>37.5</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88</v>
      </c>
      <c r="I772" s="75">
        <f t="shared" si="2"/>
        <v>32</v>
      </c>
      <c r="J772" s="75">
        <f t="shared" si="3"/>
        <v>56</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128.8</v>
      </c>
      <c r="I773" s="75">
        <f t="shared" si="2"/>
        <v>46</v>
      </c>
      <c r="J773" s="75">
        <f t="shared" si="3"/>
        <v>82.8</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23.6</v>
      </c>
      <c r="I774" s="75">
        <f t="shared" si="2"/>
        <v>8</v>
      </c>
      <c r="J774" s="75">
        <f t="shared" si="3"/>
        <v>15.6</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85</v>
      </c>
      <c r="I775" s="75">
        <f t="shared" si="2"/>
        <v>34</v>
      </c>
      <c r="J775" s="75">
        <f t="shared" si="3"/>
        <v>51</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92</v>
      </c>
      <c r="I776" s="75">
        <f t="shared" si="2"/>
        <v>32</v>
      </c>
      <c r="J776" s="75">
        <f t="shared" si="3"/>
        <v>60</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70</v>
      </c>
      <c r="I777" s="75">
        <f t="shared" si="2"/>
        <v>28</v>
      </c>
      <c r="J777" s="75">
        <f t="shared" si="3"/>
        <v>42</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27.5</v>
      </c>
      <c r="I778" s="75">
        <f t="shared" si="2"/>
        <v>10</v>
      </c>
      <c r="J778" s="75">
        <f t="shared" si="3"/>
        <v>17.5</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20</v>
      </c>
      <c r="I779" s="75">
        <f t="shared" si="2"/>
        <v>8</v>
      </c>
      <c r="J779" s="75">
        <f t="shared" si="3"/>
        <v>12</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64.9</v>
      </c>
      <c r="I780" s="75">
        <f t="shared" si="2"/>
        <v>22</v>
      </c>
      <c r="J780" s="75">
        <f t="shared" si="3"/>
        <v>42.9</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77</v>
      </c>
      <c r="I781" s="75">
        <f t="shared" si="2"/>
        <v>28</v>
      </c>
      <c r="J781" s="75">
        <f t="shared" si="3"/>
        <v>49</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95</v>
      </c>
      <c r="I782" s="75">
        <f t="shared" si="2"/>
        <v>38</v>
      </c>
      <c r="J782" s="75">
        <f t="shared" si="3"/>
        <v>57</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168</v>
      </c>
      <c r="I783" s="75">
        <f t="shared" si="2"/>
        <v>56</v>
      </c>
      <c r="J783" s="75">
        <f t="shared" si="3"/>
        <v>112</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72.8</v>
      </c>
      <c r="I784" s="75">
        <f t="shared" si="2"/>
        <v>26</v>
      </c>
      <c r="J784" s="75">
        <f t="shared" si="3"/>
        <v>46.8</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55</v>
      </c>
      <c r="I785" s="75">
        <f t="shared" si="2"/>
        <v>20</v>
      </c>
      <c r="J785" s="75">
        <f t="shared" si="3"/>
        <v>35</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82.5</v>
      </c>
      <c r="I786" s="75">
        <f t="shared" si="2"/>
        <v>30</v>
      </c>
      <c r="J786" s="75">
        <f t="shared" si="3"/>
        <v>52.5</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88.5</v>
      </c>
      <c r="I787" s="75">
        <f t="shared" si="2"/>
        <v>30</v>
      </c>
      <c r="J787" s="75">
        <f t="shared" si="3"/>
        <v>58.5</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35.4</v>
      </c>
      <c r="I788" s="75">
        <f t="shared" si="2"/>
        <v>12</v>
      </c>
      <c r="J788" s="75">
        <f t="shared" si="3"/>
        <v>23.4</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131.25</v>
      </c>
      <c r="I789" s="75">
        <f t="shared" si="2"/>
        <v>50</v>
      </c>
      <c r="J789" s="75">
        <f t="shared" si="3"/>
        <v>81.25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30</v>
      </c>
      <c r="I790" s="75">
        <f t="shared" si="2"/>
        <v>12</v>
      </c>
      <c r="J790" s="75">
        <f t="shared" si="3"/>
        <v>18</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28</v>
      </c>
      <c r="I791" s="75">
        <f t="shared" si="2"/>
        <v>10</v>
      </c>
      <c r="J791" s="75">
        <f t="shared" si="3"/>
        <v>18</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42</v>
      </c>
      <c r="I792" s="75">
        <f t="shared" si="2"/>
        <v>16</v>
      </c>
      <c r="J792" s="75">
        <f t="shared" si="3"/>
        <v>26</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89.25</v>
      </c>
      <c r="I793" s="75">
        <f t="shared" si="2"/>
        <v>34</v>
      </c>
      <c r="J793" s="75">
        <f t="shared" si="3"/>
        <v>55.25</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100.3</v>
      </c>
      <c r="I794" s="75">
        <f t="shared" si="2"/>
        <v>34</v>
      </c>
      <c r="J794" s="75">
        <f t="shared" si="3"/>
        <v>66.3</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77</v>
      </c>
      <c r="I795" s="75">
        <f t="shared" si="2"/>
        <v>28</v>
      </c>
      <c r="J795" s="75">
        <f t="shared" si="3"/>
        <v>49</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27.5</v>
      </c>
      <c r="I796" s="75">
        <f t="shared" si="2"/>
        <v>10</v>
      </c>
      <c r="J796" s="75">
        <f t="shared" si="3"/>
        <v>17.5</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57.75</v>
      </c>
      <c r="I797" s="75">
        <f t="shared" si="2"/>
        <v>22</v>
      </c>
      <c r="J797" s="75">
        <f t="shared" si="3"/>
        <v>35.75</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59</v>
      </c>
      <c r="I798" s="75">
        <f t="shared" si="2"/>
        <v>20</v>
      </c>
      <c r="J798" s="75">
        <f t="shared" si="3"/>
        <v>39</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103.5</v>
      </c>
      <c r="I799" s="75">
        <f t="shared" si="2"/>
        <v>36</v>
      </c>
      <c r="J799" s="75">
        <f t="shared" si="3"/>
        <v>67.5</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63.25</v>
      </c>
      <c r="I800" s="75">
        <f t="shared" si="2"/>
        <v>22</v>
      </c>
      <c r="J800" s="75">
        <f t="shared" si="3"/>
        <v>41.25</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78.4</v>
      </c>
      <c r="I801" s="75">
        <f t="shared" si="2"/>
        <v>28</v>
      </c>
      <c r="J801" s="75">
        <f t="shared" si="3"/>
        <v>50.4</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24</v>
      </c>
      <c r="I802" s="75">
        <f t="shared" si="2"/>
        <v>8</v>
      </c>
      <c r="J802" s="75">
        <f t="shared" si="3"/>
        <v>16</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159.3</v>
      </c>
      <c r="I803" s="75">
        <f t="shared" si="2"/>
        <v>54</v>
      </c>
      <c r="J803" s="75">
        <f t="shared" si="3"/>
        <v>105.3</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102</v>
      </c>
      <c r="I804" s="75">
        <f t="shared" si="2"/>
        <v>34</v>
      </c>
      <c r="J804" s="75">
        <f t="shared" si="3"/>
        <v>68</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126</v>
      </c>
      <c r="I805" s="75">
        <f t="shared" si="2"/>
        <v>42</v>
      </c>
      <c r="J805" s="75">
        <f t="shared" si="3"/>
        <v>84</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112.1</v>
      </c>
      <c r="I806" s="75">
        <f t="shared" si="2"/>
        <v>38</v>
      </c>
      <c r="J806" s="75">
        <f t="shared" si="3"/>
        <v>74.1</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136.5</v>
      </c>
      <c r="I807" s="75">
        <f t="shared" si="2"/>
        <v>52</v>
      </c>
      <c r="J807" s="75">
        <f t="shared" si="3"/>
        <v>84.5</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130</v>
      </c>
      <c r="I808" s="75">
        <f t="shared" si="2"/>
        <v>52</v>
      </c>
      <c r="J808" s="75">
        <f t="shared" si="3"/>
        <v>78</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80</v>
      </c>
      <c r="I809" s="75">
        <f t="shared" si="2"/>
        <v>32</v>
      </c>
      <c r="J809" s="75">
        <f t="shared" si="3"/>
        <v>48</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106.4</v>
      </c>
      <c r="I810" s="75">
        <f t="shared" si="2"/>
        <v>38</v>
      </c>
      <c r="J810" s="75">
        <f t="shared" si="3"/>
        <v>68.4</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41.3</v>
      </c>
      <c r="I811" s="75">
        <f t="shared" si="2"/>
        <v>14</v>
      </c>
      <c r="J811" s="75">
        <f t="shared" si="3"/>
        <v>27.3</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115</v>
      </c>
      <c r="I812" s="75">
        <f t="shared" si="2"/>
        <v>40</v>
      </c>
      <c r="J812" s="75">
        <f t="shared" si="3"/>
        <v>75</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115</v>
      </c>
      <c r="I813" s="75">
        <f t="shared" si="2"/>
        <v>40</v>
      </c>
      <c r="J813" s="75">
        <f t="shared" si="3"/>
        <v>75</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72</v>
      </c>
      <c r="I814" s="75">
        <f t="shared" si="2"/>
        <v>24</v>
      </c>
      <c r="J814" s="75">
        <f t="shared" si="3"/>
        <v>48</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35.4</v>
      </c>
      <c r="I815" s="75">
        <f t="shared" si="2"/>
        <v>12</v>
      </c>
      <c r="J815" s="75">
        <f t="shared" si="3"/>
        <v>23.4</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123.9</v>
      </c>
      <c r="I816" s="75">
        <f t="shared" si="2"/>
        <v>42</v>
      </c>
      <c r="J816" s="75">
        <f t="shared" si="3"/>
        <v>81.9</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27.5</v>
      </c>
      <c r="I817" s="75">
        <f t="shared" si="2"/>
        <v>10</v>
      </c>
      <c r="J817" s="75">
        <f t="shared" si="3"/>
        <v>17.5</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50</v>
      </c>
      <c r="I818" s="75">
        <f t="shared" si="2"/>
        <v>20</v>
      </c>
      <c r="J818" s="75">
        <f t="shared" si="3"/>
        <v>30</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95</v>
      </c>
      <c r="I819" s="75">
        <f t="shared" si="2"/>
        <v>38</v>
      </c>
      <c r="J819" s="75">
        <f t="shared" si="3"/>
        <v>57</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23</v>
      </c>
      <c r="I820" s="75">
        <f t="shared" si="2"/>
        <v>8</v>
      </c>
      <c r="J820" s="75">
        <f t="shared" si="3"/>
        <v>15</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161</v>
      </c>
      <c r="I821" s="75">
        <f t="shared" si="2"/>
        <v>56</v>
      </c>
      <c r="J821" s="75">
        <f t="shared" si="3"/>
        <v>105</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120</v>
      </c>
      <c r="I822" s="75">
        <f t="shared" si="2"/>
        <v>40</v>
      </c>
      <c r="J822" s="75">
        <f t="shared" si="3"/>
        <v>80</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41.3</v>
      </c>
      <c r="I823" s="75">
        <f t="shared" si="2"/>
        <v>14</v>
      </c>
      <c r="J823" s="75">
        <f t="shared" si="3"/>
        <v>27.3</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78.4</v>
      </c>
      <c r="I824" s="75">
        <f t="shared" si="2"/>
        <v>28</v>
      </c>
      <c r="J824" s="75">
        <f t="shared" si="3"/>
        <v>50.4</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97.75</v>
      </c>
      <c r="I825" s="75">
        <f t="shared" si="2"/>
        <v>34</v>
      </c>
      <c r="J825" s="75">
        <f t="shared" si="3"/>
        <v>63.75</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161</v>
      </c>
      <c r="I826" s="75">
        <f t="shared" si="2"/>
        <v>56</v>
      </c>
      <c r="J826" s="75">
        <f t="shared" si="3"/>
        <v>105</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74.75</v>
      </c>
      <c r="I827" s="75">
        <f t="shared" si="2"/>
        <v>26</v>
      </c>
      <c r="J827" s="75">
        <f t="shared" si="3"/>
        <v>48.75</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126.5</v>
      </c>
      <c r="I828" s="75">
        <f t="shared" si="2"/>
        <v>44</v>
      </c>
      <c r="J828" s="75">
        <f t="shared" si="3"/>
        <v>82.5</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147</v>
      </c>
      <c r="I829" s="75">
        <f t="shared" si="2"/>
        <v>56</v>
      </c>
      <c r="J829" s="75">
        <f t="shared" si="3"/>
        <v>91</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148.5</v>
      </c>
      <c r="I830" s="75">
        <f t="shared" si="2"/>
        <v>54</v>
      </c>
      <c r="J830" s="75">
        <f t="shared" si="3"/>
        <v>94.5</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106.2</v>
      </c>
      <c r="I831" s="75">
        <f t="shared" si="2"/>
        <v>36</v>
      </c>
      <c r="J831" s="75">
        <f t="shared" si="3"/>
        <v>70.2</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70.8</v>
      </c>
      <c r="I832" s="75">
        <f t="shared" si="2"/>
        <v>24</v>
      </c>
      <c r="J832" s="75">
        <f t="shared" si="3"/>
        <v>46.8</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528</v>
      </c>
      <c r="E833" s="19" t="s">
        <v>500</v>
      </c>
      <c r="F833" s="25" t="s">
        <v>521</v>
      </c>
      <c r="G833" s="74">
        <v>0.05</v>
      </c>
      <c r="H833" s="75">
        <f t="shared" si="1"/>
        <v>94.5</v>
      </c>
      <c r="I833" s="75">
        <f t="shared" si="2"/>
        <v>36</v>
      </c>
      <c r="J833" s="75">
        <f t="shared" si="3"/>
        <v>58.5</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45</v>
      </c>
      <c r="I834" s="75">
        <f t="shared" si="2"/>
        <v>18</v>
      </c>
      <c r="J834" s="75">
        <f t="shared" si="3"/>
        <v>27</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154</v>
      </c>
      <c r="I835" s="75">
        <f t="shared" si="2"/>
        <v>56</v>
      </c>
      <c r="J835" s="75">
        <f t="shared" si="3"/>
        <v>98</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123.2</v>
      </c>
      <c r="I836" s="75">
        <f t="shared" si="2"/>
        <v>44</v>
      </c>
      <c r="J836" s="75">
        <f t="shared" si="3"/>
        <v>79.2</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67.2</v>
      </c>
      <c r="I837" s="75">
        <f t="shared" si="2"/>
        <v>24</v>
      </c>
      <c r="J837" s="75">
        <f t="shared" si="3"/>
        <v>43.2</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105</v>
      </c>
      <c r="I838" s="75">
        <f t="shared" si="2"/>
        <v>42</v>
      </c>
      <c r="J838" s="75">
        <f t="shared" si="3"/>
        <v>63</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84</v>
      </c>
      <c r="I839" s="75">
        <f t="shared" si="2"/>
        <v>28</v>
      </c>
      <c r="J839" s="75">
        <f t="shared" si="3"/>
        <v>56</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154</v>
      </c>
      <c r="I840" s="75">
        <f t="shared" si="2"/>
        <v>56</v>
      </c>
      <c r="J840" s="75">
        <f t="shared" si="3"/>
        <v>98</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23</v>
      </c>
      <c r="I841" s="75">
        <f t="shared" si="2"/>
        <v>8</v>
      </c>
      <c r="J841" s="75">
        <f t="shared" si="3"/>
        <v>15</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30</v>
      </c>
      <c r="I842" s="75">
        <f t="shared" si="2"/>
        <v>12</v>
      </c>
      <c r="J842" s="75">
        <f t="shared" si="3"/>
        <v>18</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99</v>
      </c>
      <c r="I843" s="75">
        <f t="shared" si="2"/>
        <v>36</v>
      </c>
      <c r="J843" s="75">
        <f t="shared" si="3"/>
        <v>63</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39.2</v>
      </c>
      <c r="I844" s="75">
        <f t="shared" si="2"/>
        <v>14</v>
      </c>
      <c r="J844" s="75">
        <f t="shared" si="3"/>
        <v>25.2</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21</v>
      </c>
      <c r="I845" s="75">
        <f t="shared" si="2"/>
        <v>8</v>
      </c>
      <c r="J845" s="75">
        <f t="shared" si="3"/>
        <v>13</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131.25</v>
      </c>
      <c r="I846" s="75">
        <f t="shared" si="2"/>
        <v>50</v>
      </c>
      <c r="J846" s="75">
        <f t="shared" si="3"/>
        <v>81.25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71.5</v>
      </c>
      <c r="I847" s="75">
        <f t="shared" si="2"/>
        <v>26</v>
      </c>
      <c r="J847" s="75">
        <f t="shared" si="3"/>
        <v>45.5</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95</v>
      </c>
      <c r="I848" s="75">
        <f t="shared" si="2"/>
        <v>38</v>
      </c>
      <c r="J848" s="75">
        <f t="shared" si="3"/>
        <v>57</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141.75</v>
      </c>
      <c r="I849" s="75">
        <f t="shared" si="2"/>
        <v>54</v>
      </c>
      <c r="J849" s="75">
        <f t="shared" si="3"/>
        <v>87.75</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28.75</v>
      </c>
      <c r="I850" s="75">
        <f t="shared" si="2"/>
        <v>10</v>
      </c>
      <c r="J850" s="75">
        <f t="shared" si="3"/>
        <v>18.75</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99.75</v>
      </c>
      <c r="I851" s="75">
        <f t="shared" si="2"/>
        <v>38</v>
      </c>
      <c r="J851" s="75">
        <f t="shared" si="3"/>
        <v>61.75</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141.75</v>
      </c>
      <c r="I852" s="75">
        <f t="shared" si="2"/>
        <v>54</v>
      </c>
      <c r="J852" s="75">
        <f t="shared" si="3"/>
        <v>87.75</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35</v>
      </c>
      <c r="I853" s="75">
        <f t="shared" si="2"/>
        <v>14</v>
      </c>
      <c r="J853" s="75">
        <f t="shared" si="3"/>
        <v>21</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108</v>
      </c>
      <c r="I854" s="75">
        <f t="shared" si="2"/>
        <v>36</v>
      </c>
      <c r="J854" s="75">
        <f t="shared" si="3"/>
        <v>72</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80.5</v>
      </c>
      <c r="I855" s="75">
        <f t="shared" si="2"/>
        <v>28</v>
      </c>
      <c r="J855" s="75">
        <f t="shared" si="3"/>
        <v>52.5</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35</v>
      </c>
      <c r="I856" s="75">
        <f t="shared" si="2"/>
        <v>14</v>
      </c>
      <c r="J856" s="75">
        <f t="shared" si="3"/>
        <v>21</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75</v>
      </c>
      <c r="I857" s="75">
        <f t="shared" si="2"/>
        <v>30</v>
      </c>
      <c r="J857" s="75">
        <f t="shared" si="3"/>
        <v>45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135.7</v>
      </c>
      <c r="I858" s="75">
        <f t="shared" si="2"/>
        <v>46</v>
      </c>
      <c r="J858" s="75">
        <f t="shared" si="3"/>
        <v>89.7</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115.5</v>
      </c>
      <c r="I859" s="75">
        <f t="shared" si="2"/>
        <v>44</v>
      </c>
      <c r="J859" s="75">
        <f t="shared" si="3"/>
        <v>71.5</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48</v>
      </c>
      <c r="I860" s="75">
        <f t="shared" si="2"/>
        <v>16</v>
      </c>
      <c r="J860" s="75">
        <f t="shared" si="3"/>
        <v>32</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50</v>
      </c>
      <c r="I861" s="75">
        <f t="shared" si="2"/>
        <v>20</v>
      </c>
      <c r="J861" s="75">
        <f t="shared" si="3"/>
        <v>30</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64.9</v>
      </c>
      <c r="I862" s="75">
        <f t="shared" si="2"/>
        <v>22</v>
      </c>
      <c r="J862" s="75">
        <f t="shared" si="3"/>
        <v>42.9</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120.75</v>
      </c>
      <c r="I863" s="75">
        <f t="shared" si="2"/>
        <v>46</v>
      </c>
      <c r="J863" s="75">
        <f t="shared" si="3"/>
        <v>74.75</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141.75</v>
      </c>
      <c r="I864" s="75">
        <f t="shared" si="2"/>
        <v>54</v>
      </c>
      <c r="J864" s="75">
        <f t="shared" si="3"/>
        <v>87.75</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528</v>
      </c>
      <c r="E865" s="19" t="s">
        <v>500</v>
      </c>
      <c r="F865" s="25" t="s">
        <v>521</v>
      </c>
      <c r="G865" s="74">
        <v>0.18</v>
      </c>
      <c r="H865" s="75">
        <f t="shared" si="1"/>
        <v>64.9</v>
      </c>
      <c r="I865" s="75">
        <f t="shared" si="2"/>
        <v>22</v>
      </c>
      <c r="J865" s="75">
        <f t="shared" si="3"/>
        <v>42.9</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141.75</v>
      </c>
      <c r="I866" s="75">
        <f t="shared" si="2"/>
        <v>54</v>
      </c>
      <c r="J866" s="75">
        <f t="shared" si="3"/>
        <v>87.75</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70.8</v>
      </c>
      <c r="I867" s="75">
        <f t="shared" si="2"/>
        <v>24</v>
      </c>
      <c r="J867" s="75">
        <f t="shared" si="3"/>
        <v>46.8</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138</v>
      </c>
      <c r="I868" s="75">
        <f t="shared" si="2"/>
        <v>46</v>
      </c>
      <c r="J868" s="75">
        <f t="shared" si="3"/>
        <v>92</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45</v>
      </c>
      <c r="I869" s="75">
        <f t="shared" si="2"/>
        <v>18</v>
      </c>
      <c r="J869" s="75">
        <f t="shared" si="3"/>
        <v>27</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77</v>
      </c>
      <c r="I870" s="75">
        <f t="shared" si="2"/>
        <v>28</v>
      </c>
      <c r="J870" s="75">
        <f t="shared" si="3"/>
        <v>49</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70.8</v>
      </c>
      <c r="I871" s="75">
        <f t="shared" si="2"/>
        <v>24</v>
      </c>
      <c r="J871" s="75">
        <f t="shared" si="3"/>
        <v>46.8</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47.25</v>
      </c>
      <c r="I872" s="75">
        <f t="shared" si="2"/>
        <v>18</v>
      </c>
      <c r="J872" s="75">
        <f t="shared" si="3"/>
        <v>29.25</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114</v>
      </c>
      <c r="I873" s="75">
        <f t="shared" si="2"/>
        <v>38</v>
      </c>
      <c r="J873" s="75">
        <f t="shared" si="3"/>
        <v>76</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147</v>
      </c>
      <c r="I874" s="75">
        <f t="shared" si="2"/>
        <v>56</v>
      </c>
      <c r="J874" s="75">
        <f t="shared" si="3"/>
        <v>91</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151.2</v>
      </c>
      <c r="I875" s="75">
        <f t="shared" si="2"/>
        <v>54</v>
      </c>
      <c r="J875" s="75">
        <f t="shared" si="3"/>
        <v>97.2</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102</v>
      </c>
      <c r="I876" s="75">
        <f t="shared" si="2"/>
        <v>34</v>
      </c>
      <c r="J876" s="75">
        <f t="shared" si="3"/>
        <v>68</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55</v>
      </c>
      <c r="I877" s="75">
        <f t="shared" si="2"/>
        <v>22</v>
      </c>
      <c r="J877" s="75">
        <f t="shared" si="3"/>
        <v>33</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66</v>
      </c>
      <c r="I878" s="75">
        <f t="shared" si="2"/>
        <v>22</v>
      </c>
      <c r="J878" s="75">
        <f t="shared" si="3"/>
        <v>44</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72.8</v>
      </c>
      <c r="I879" s="75">
        <f t="shared" si="2"/>
        <v>26</v>
      </c>
      <c r="J879" s="75">
        <f t="shared" si="3"/>
        <v>46.8</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61.6</v>
      </c>
      <c r="I880" s="75">
        <f t="shared" si="2"/>
        <v>22</v>
      </c>
      <c r="J880" s="75">
        <f t="shared" si="3"/>
        <v>39.6</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45</v>
      </c>
      <c r="I881" s="75">
        <f t="shared" si="2"/>
        <v>18</v>
      </c>
      <c r="J881" s="75">
        <f t="shared" si="3"/>
        <v>27</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100.3</v>
      </c>
      <c r="I882" s="75">
        <f t="shared" si="2"/>
        <v>34</v>
      </c>
      <c r="J882" s="75">
        <f t="shared" si="3"/>
        <v>66.3</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76.7</v>
      </c>
      <c r="I883" s="75">
        <f t="shared" si="2"/>
        <v>26</v>
      </c>
      <c r="J883" s="75">
        <f t="shared" si="3"/>
        <v>50.7</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57.5</v>
      </c>
      <c r="I884" s="75">
        <f t="shared" si="2"/>
        <v>20</v>
      </c>
      <c r="J884" s="75">
        <f t="shared" si="3"/>
        <v>37.5</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56</v>
      </c>
      <c r="I885" s="75">
        <f t="shared" si="2"/>
        <v>20</v>
      </c>
      <c r="J885" s="75">
        <f t="shared" si="3"/>
        <v>36</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110</v>
      </c>
      <c r="I886" s="75">
        <f t="shared" si="2"/>
        <v>40</v>
      </c>
      <c r="J886" s="75">
        <f t="shared" si="3"/>
        <v>70</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123.9</v>
      </c>
      <c r="I887" s="75">
        <f t="shared" si="2"/>
        <v>42</v>
      </c>
      <c r="J887" s="75">
        <f t="shared" si="3"/>
        <v>81.9</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105</v>
      </c>
      <c r="I888" s="75">
        <f t="shared" si="2"/>
        <v>40</v>
      </c>
      <c r="J888" s="75">
        <f t="shared" si="3"/>
        <v>65</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36.75</v>
      </c>
      <c r="I889" s="75">
        <f t="shared" si="2"/>
        <v>14</v>
      </c>
      <c r="J889" s="75">
        <f t="shared" si="3"/>
        <v>22.75</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95.2</v>
      </c>
      <c r="I890" s="75">
        <f t="shared" si="2"/>
        <v>34</v>
      </c>
      <c r="J890" s="75">
        <f t="shared" si="3"/>
        <v>61.2</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47.2</v>
      </c>
      <c r="I891" s="75">
        <f t="shared" si="2"/>
        <v>16</v>
      </c>
      <c r="J891" s="75">
        <f t="shared" si="3"/>
        <v>31.2</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102</v>
      </c>
      <c r="I892" s="75">
        <f t="shared" si="2"/>
        <v>34</v>
      </c>
      <c r="J892" s="75">
        <f t="shared" si="3"/>
        <v>68</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50.4</v>
      </c>
      <c r="I893" s="75">
        <f t="shared" si="2"/>
        <v>18</v>
      </c>
      <c r="J893" s="75">
        <f t="shared" si="3"/>
        <v>32.4</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69</v>
      </c>
      <c r="I894" s="75">
        <f t="shared" si="2"/>
        <v>24</v>
      </c>
      <c r="J894" s="75">
        <f t="shared" si="3"/>
        <v>45</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84</v>
      </c>
      <c r="I895" s="75">
        <f t="shared" si="2"/>
        <v>28</v>
      </c>
      <c r="J895" s="75">
        <f t="shared" si="3"/>
        <v>56</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125</v>
      </c>
      <c r="I896" s="75">
        <f t="shared" si="2"/>
        <v>50</v>
      </c>
      <c r="J896" s="75">
        <f t="shared" si="3"/>
        <v>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112.1</v>
      </c>
      <c r="I897" s="75">
        <f t="shared" si="2"/>
        <v>38</v>
      </c>
      <c r="J897" s="75">
        <f t="shared" si="3"/>
        <v>74.1</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123.9</v>
      </c>
      <c r="I898" s="75">
        <f t="shared" si="2"/>
        <v>42</v>
      </c>
      <c r="J898" s="75">
        <f t="shared" si="3"/>
        <v>81.9</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115.5</v>
      </c>
      <c r="I899" s="75">
        <f t="shared" si="2"/>
        <v>42</v>
      </c>
      <c r="J899" s="75">
        <f t="shared" si="3"/>
        <v>73.5</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50.4</v>
      </c>
      <c r="I900" s="75">
        <f t="shared" si="2"/>
        <v>18</v>
      </c>
      <c r="J900" s="75">
        <f t="shared" si="3"/>
        <v>32.4</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47.25</v>
      </c>
      <c r="I901" s="75">
        <f t="shared" si="2"/>
        <v>18</v>
      </c>
      <c r="J901" s="75">
        <f t="shared" si="3"/>
        <v>29.25</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67.2</v>
      </c>
      <c r="I902" s="75">
        <f t="shared" si="2"/>
        <v>24</v>
      </c>
      <c r="J902" s="75">
        <f t="shared" si="3"/>
        <v>43.2</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23</v>
      </c>
      <c r="I903" s="75">
        <f t="shared" si="2"/>
        <v>8</v>
      </c>
      <c r="J903" s="75">
        <f t="shared" si="3"/>
        <v>15</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92</v>
      </c>
      <c r="I904" s="75">
        <f t="shared" si="2"/>
        <v>32</v>
      </c>
      <c r="J904" s="75">
        <f t="shared" si="3"/>
        <v>60</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120</v>
      </c>
      <c r="I905" s="75">
        <f t="shared" si="2"/>
        <v>40</v>
      </c>
      <c r="J905" s="75">
        <f t="shared" si="3"/>
        <v>80</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82.5</v>
      </c>
      <c r="I906" s="75">
        <f t="shared" si="2"/>
        <v>30</v>
      </c>
      <c r="J906" s="75">
        <f t="shared" si="3"/>
        <v>52.5</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52.5</v>
      </c>
      <c r="I907" s="75">
        <f t="shared" si="2"/>
        <v>20</v>
      </c>
      <c r="J907" s="75">
        <f t="shared" si="3"/>
        <v>32.5</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48</v>
      </c>
      <c r="I908" s="75">
        <f t="shared" si="2"/>
        <v>16</v>
      </c>
      <c r="J908" s="75">
        <f t="shared" si="3"/>
        <v>32</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35.4</v>
      </c>
      <c r="I909" s="75">
        <f t="shared" si="2"/>
        <v>12</v>
      </c>
      <c r="J909" s="75">
        <f t="shared" si="3"/>
        <v>23.4</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94.4</v>
      </c>
      <c r="I910" s="75">
        <f t="shared" si="2"/>
        <v>32</v>
      </c>
      <c r="J910" s="75">
        <f t="shared" si="3"/>
        <v>62.4</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149.5</v>
      </c>
      <c r="I911" s="75">
        <f t="shared" si="2"/>
        <v>52</v>
      </c>
      <c r="J911" s="75">
        <f t="shared" si="3"/>
        <v>97.5</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168</v>
      </c>
      <c r="I912" s="75">
        <f t="shared" si="2"/>
        <v>56</v>
      </c>
      <c r="J912" s="75">
        <f t="shared" si="3"/>
        <v>112</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66</v>
      </c>
      <c r="I913" s="75">
        <f t="shared" si="2"/>
        <v>22</v>
      </c>
      <c r="J913" s="75">
        <f t="shared" si="3"/>
        <v>44</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153.4</v>
      </c>
      <c r="I914" s="75">
        <f t="shared" si="2"/>
        <v>52</v>
      </c>
      <c r="J914" s="75">
        <f t="shared" si="3"/>
        <v>101.4</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22</v>
      </c>
      <c r="I915" s="75">
        <f t="shared" si="2"/>
        <v>8</v>
      </c>
      <c r="J915" s="75">
        <f t="shared" si="3"/>
        <v>14</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154</v>
      </c>
      <c r="I916" s="75">
        <f t="shared" si="2"/>
        <v>56</v>
      </c>
      <c r="J916" s="75">
        <f t="shared" si="3"/>
        <v>98</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63</v>
      </c>
      <c r="I917" s="75">
        <f t="shared" si="2"/>
        <v>24</v>
      </c>
      <c r="J917" s="75">
        <f t="shared" si="3"/>
        <v>39</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38.5</v>
      </c>
      <c r="I918" s="75">
        <f t="shared" si="2"/>
        <v>14</v>
      </c>
      <c r="J918" s="75">
        <f t="shared" si="3"/>
        <v>24.5</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118</v>
      </c>
      <c r="I919" s="75">
        <f t="shared" si="2"/>
        <v>40</v>
      </c>
      <c r="J919" s="75">
        <f t="shared" si="3"/>
        <v>78</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92</v>
      </c>
      <c r="I920" s="75">
        <f t="shared" si="2"/>
        <v>32</v>
      </c>
      <c r="J920" s="75">
        <f t="shared" si="3"/>
        <v>60</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60</v>
      </c>
      <c r="I921" s="75">
        <f t="shared" si="2"/>
        <v>20</v>
      </c>
      <c r="J921" s="75">
        <f t="shared" si="3"/>
        <v>40</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36</v>
      </c>
      <c r="I922" s="75">
        <f t="shared" si="2"/>
        <v>12</v>
      </c>
      <c r="J922" s="75">
        <f t="shared" si="3"/>
        <v>24</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42</v>
      </c>
      <c r="I923" s="75">
        <f t="shared" si="2"/>
        <v>16</v>
      </c>
      <c r="J923" s="75">
        <f t="shared" si="3"/>
        <v>26</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72.8</v>
      </c>
      <c r="I924" s="75">
        <f t="shared" si="2"/>
        <v>26</v>
      </c>
      <c r="J924" s="75">
        <f t="shared" si="3"/>
        <v>46.8</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104.5</v>
      </c>
      <c r="I925" s="75">
        <f t="shared" si="2"/>
        <v>38</v>
      </c>
      <c r="J925" s="75">
        <f t="shared" si="3"/>
        <v>66.5</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102</v>
      </c>
      <c r="I926" s="75">
        <f t="shared" si="2"/>
        <v>34</v>
      </c>
      <c r="J926" s="75">
        <f t="shared" si="3"/>
        <v>68</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106.2</v>
      </c>
      <c r="I927" s="75">
        <f t="shared" si="2"/>
        <v>36</v>
      </c>
      <c r="J927" s="75">
        <f t="shared" si="3"/>
        <v>70.2</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168</v>
      </c>
      <c r="I928" s="75">
        <f t="shared" si="2"/>
        <v>56</v>
      </c>
      <c r="J928" s="75">
        <f t="shared" si="3"/>
        <v>112</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36.75</v>
      </c>
      <c r="I929" s="75">
        <f t="shared" si="2"/>
        <v>14</v>
      </c>
      <c r="J929" s="75">
        <f t="shared" si="3"/>
        <v>22.75</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134.4</v>
      </c>
      <c r="I930" s="75">
        <f t="shared" si="2"/>
        <v>48</v>
      </c>
      <c r="J930" s="75">
        <f t="shared" si="3"/>
        <v>86.4</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35.4</v>
      </c>
      <c r="I931" s="75">
        <f t="shared" si="2"/>
        <v>12</v>
      </c>
      <c r="J931" s="75">
        <f t="shared" si="3"/>
        <v>23.4</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148.5</v>
      </c>
      <c r="I932" s="75">
        <f t="shared" si="2"/>
        <v>54</v>
      </c>
      <c r="J932" s="75">
        <f t="shared" si="3"/>
        <v>94.5</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135</v>
      </c>
      <c r="I933" s="75">
        <f t="shared" si="2"/>
        <v>54</v>
      </c>
      <c r="J933" s="75">
        <f t="shared" si="3"/>
        <v>81</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125</v>
      </c>
      <c r="I934" s="75">
        <f t="shared" si="2"/>
        <v>50</v>
      </c>
      <c r="J934" s="75">
        <f t="shared" si="3"/>
        <v>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20</v>
      </c>
      <c r="I935" s="75">
        <f t="shared" si="2"/>
        <v>8</v>
      </c>
      <c r="J935" s="75">
        <f t="shared" si="3"/>
        <v>12</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64.9</v>
      </c>
      <c r="I936" s="75">
        <f t="shared" si="2"/>
        <v>22</v>
      </c>
      <c r="J936" s="75">
        <f t="shared" si="3"/>
        <v>42.9</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76.7</v>
      </c>
      <c r="I937" s="75">
        <f t="shared" si="2"/>
        <v>26</v>
      </c>
      <c r="J937" s="75">
        <f t="shared" si="3"/>
        <v>50.7</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528</v>
      </c>
      <c r="E938" s="19" t="s">
        <v>500</v>
      </c>
      <c r="F938" s="25" t="s">
        <v>521</v>
      </c>
      <c r="G938" s="74">
        <v>0.12</v>
      </c>
      <c r="H938" s="75">
        <f t="shared" si="1"/>
        <v>134.4</v>
      </c>
      <c r="I938" s="75">
        <f t="shared" si="2"/>
        <v>48</v>
      </c>
      <c r="J938" s="75">
        <f t="shared" si="3"/>
        <v>86.4</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73.5</v>
      </c>
      <c r="I939" s="75">
        <f t="shared" si="2"/>
        <v>28</v>
      </c>
      <c r="J939" s="75">
        <f t="shared" si="3"/>
        <v>45.5</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154</v>
      </c>
      <c r="I940" s="75">
        <f t="shared" si="2"/>
        <v>56</v>
      </c>
      <c r="J940" s="75">
        <f t="shared" si="3"/>
        <v>98</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99.75</v>
      </c>
      <c r="I941" s="75">
        <f t="shared" si="2"/>
        <v>38</v>
      </c>
      <c r="J941" s="75">
        <f t="shared" si="3"/>
        <v>61.75</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115.5</v>
      </c>
      <c r="I942" s="75">
        <f t="shared" si="2"/>
        <v>44</v>
      </c>
      <c r="J942" s="75">
        <f t="shared" si="3"/>
        <v>71.5</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143.75</v>
      </c>
      <c r="I943" s="75">
        <f t="shared" si="2"/>
        <v>50</v>
      </c>
      <c r="J943" s="75">
        <f t="shared" si="3"/>
        <v>93.75</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96</v>
      </c>
      <c r="I944" s="75">
        <f t="shared" si="2"/>
        <v>32</v>
      </c>
      <c r="J944" s="75">
        <f t="shared" si="3"/>
        <v>64</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61.6</v>
      </c>
      <c r="I945" s="75">
        <f t="shared" si="2"/>
        <v>22</v>
      </c>
      <c r="J945" s="75">
        <f t="shared" si="3"/>
        <v>39.6</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120</v>
      </c>
      <c r="I946" s="75">
        <f t="shared" si="2"/>
        <v>40</v>
      </c>
      <c r="J946" s="75">
        <f t="shared" si="3"/>
        <v>80</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156</v>
      </c>
      <c r="I947" s="75">
        <f t="shared" si="2"/>
        <v>52</v>
      </c>
      <c r="J947" s="75">
        <f t="shared" si="3"/>
        <v>104</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110</v>
      </c>
      <c r="I948" s="75">
        <f t="shared" si="2"/>
        <v>40</v>
      </c>
      <c r="J948" s="75">
        <f t="shared" si="3"/>
        <v>70</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74.75</v>
      </c>
      <c r="I949" s="75">
        <f t="shared" si="2"/>
        <v>26</v>
      </c>
      <c r="J949" s="75">
        <f t="shared" si="3"/>
        <v>48.75</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114</v>
      </c>
      <c r="I950" s="75">
        <f t="shared" si="2"/>
        <v>38</v>
      </c>
      <c r="J950" s="75">
        <f t="shared" si="3"/>
        <v>76</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74.75</v>
      </c>
      <c r="I951" s="75">
        <f t="shared" si="2"/>
        <v>26</v>
      </c>
      <c r="J951" s="75">
        <f t="shared" si="3"/>
        <v>48.75</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84</v>
      </c>
      <c r="I952" s="75">
        <f t="shared" si="2"/>
        <v>30</v>
      </c>
      <c r="J952" s="75">
        <f t="shared" si="3"/>
        <v>54</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528</v>
      </c>
      <c r="E953" s="19" t="s">
        <v>500</v>
      </c>
      <c r="F953" s="25" t="s">
        <v>501</v>
      </c>
      <c r="G953" s="74">
        <v>0.1</v>
      </c>
      <c r="H953" s="75">
        <f t="shared" si="1"/>
        <v>44</v>
      </c>
      <c r="I953" s="75">
        <f t="shared" si="2"/>
        <v>16</v>
      </c>
      <c r="J953" s="75">
        <f t="shared" si="3"/>
        <v>28</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102</v>
      </c>
      <c r="I954" s="75">
        <f t="shared" si="2"/>
        <v>34</v>
      </c>
      <c r="J954" s="75">
        <f t="shared" si="3"/>
        <v>68</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135</v>
      </c>
      <c r="I955" s="75">
        <f t="shared" si="2"/>
        <v>54</v>
      </c>
      <c r="J955" s="75">
        <f t="shared" si="3"/>
        <v>81</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42</v>
      </c>
      <c r="I956" s="75">
        <f t="shared" si="2"/>
        <v>14</v>
      </c>
      <c r="J956" s="75">
        <f t="shared" si="3"/>
        <v>28</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123.2</v>
      </c>
      <c r="I957" s="75">
        <f t="shared" si="2"/>
        <v>44</v>
      </c>
      <c r="J957" s="75">
        <f t="shared" si="3"/>
        <v>79.2</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143.75</v>
      </c>
      <c r="I958" s="75">
        <f t="shared" si="2"/>
        <v>50</v>
      </c>
      <c r="J958" s="75">
        <f t="shared" si="3"/>
        <v>93.75</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93.5</v>
      </c>
      <c r="I959" s="75">
        <f t="shared" si="2"/>
        <v>34</v>
      </c>
      <c r="J959" s="75">
        <f t="shared" si="3"/>
        <v>59.5</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93.5</v>
      </c>
      <c r="I960" s="75">
        <f t="shared" si="2"/>
        <v>34</v>
      </c>
      <c r="J960" s="75">
        <f t="shared" si="3"/>
        <v>59.5</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97.75</v>
      </c>
      <c r="I961" s="75">
        <f t="shared" si="2"/>
        <v>34</v>
      </c>
      <c r="J961" s="75">
        <f t="shared" si="3"/>
        <v>63.75</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528</v>
      </c>
      <c r="E962" s="19" t="s">
        <v>500</v>
      </c>
      <c r="F962" s="25" t="s">
        <v>515</v>
      </c>
      <c r="G962" s="74">
        <v>0.1</v>
      </c>
      <c r="H962" s="75">
        <f t="shared" si="1"/>
        <v>121</v>
      </c>
      <c r="I962" s="75">
        <f t="shared" si="2"/>
        <v>44</v>
      </c>
      <c r="J962" s="75">
        <f t="shared" si="3"/>
        <v>77</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128.8</v>
      </c>
      <c r="I963" s="75">
        <f t="shared" si="2"/>
        <v>46</v>
      </c>
      <c r="J963" s="75">
        <f t="shared" si="3"/>
        <v>82.8</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23</v>
      </c>
      <c r="I964" s="75">
        <f t="shared" si="2"/>
        <v>8</v>
      </c>
      <c r="J964" s="75">
        <f t="shared" si="3"/>
        <v>15</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36.75</v>
      </c>
      <c r="I965" s="75">
        <f t="shared" si="2"/>
        <v>14</v>
      </c>
      <c r="J965" s="75">
        <f t="shared" si="3"/>
        <v>22.75</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106.2</v>
      </c>
      <c r="I966" s="75">
        <f t="shared" si="2"/>
        <v>36</v>
      </c>
      <c r="J966" s="75">
        <f t="shared" si="3"/>
        <v>70.2</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71.5</v>
      </c>
      <c r="I967" s="75">
        <f t="shared" si="2"/>
        <v>26</v>
      </c>
      <c r="J967" s="75">
        <f t="shared" si="3"/>
        <v>45.5</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57.5</v>
      </c>
      <c r="I968" s="75">
        <f t="shared" si="2"/>
        <v>20</v>
      </c>
      <c r="J968" s="75">
        <f t="shared" si="3"/>
        <v>37.5</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528</v>
      </c>
      <c r="E969" s="19" t="s">
        <v>500</v>
      </c>
      <c r="F969" s="25" t="s">
        <v>518</v>
      </c>
      <c r="G969" s="74">
        <v>0.15</v>
      </c>
      <c r="H969" s="75">
        <f t="shared" si="1"/>
        <v>57.5</v>
      </c>
      <c r="I969" s="75">
        <f t="shared" si="2"/>
        <v>20</v>
      </c>
      <c r="J969" s="75">
        <f t="shared" si="3"/>
        <v>37.5</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20</v>
      </c>
      <c r="I970" s="75">
        <f t="shared" si="2"/>
        <v>8</v>
      </c>
      <c r="J970" s="75">
        <f t="shared" si="3"/>
        <v>12</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162</v>
      </c>
      <c r="I971" s="75">
        <f t="shared" si="2"/>
        <v>54</v>
      </c>
      <c r="J971" s="75">
        <f t="shared" si="3"/>
        <v>108</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72</v>
      </c>
      <c r="I972" s="75">
        <f t="shared" si="2"/>
        <v>24</v>
      </c>
      <c r="J972" s="75">
        <f t="shared" si="3"/>
        <v>48</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46</v>
      </c>
      <c r="I973" s="75">
        <f t="shared" si="2"/>
        <v>16</v>
      </c>
      <c r="J973" s="75">
        <f t="shared" si="3"/>
        <v>30</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88</v>
      </c>
      <c r="I974" s="75">
        <f t="shared" si="2"/>
        <v>32</v>
      </c>
      <c r="J974" s="75">
        <f t="shared" si="3"/>
        <v>56</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72.8</v>
      </c>
      <c r="I975" s="75">
        <f t="shared" si="2"/>
        <v>26</v>
      </c>
      <c r="J975" s="75">
        <f t="shared" si="3"/>
        <v>46.8</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528</v>
      </c>
      <c r="E976" s="19" t="s">
        <v>500</v>
      </c>
      <c r="F976" s="25" t="s">
        <v>501</v>
      </c>
      <c r="G976" s="74">
        <v>0.18</v>
      </c>
      <c r="H976" s="75">
        <f t="shared" si="1"/>
        <v>41.3</v>
      </c>
      <c r="I976" s="75">
        <f t="shared" si="2"/>
        <v>14</v>
      </c>
      <c r="J976" s="75">
        <f t="shared" si="3"/>
        <v>27.3</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104.5</v>
      </c>
      <c r="I977" s="75">
        <f t="shared" si="2"/>
        <v>38</v>
      </c>
      <c r="J977" s="75">
        <f t="shared" si="3"/>
        <v>66.5</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528</v>
      </c>
      <c r="E978" s="19" t="s">
        <v>500</v>
      </c>
      <c r="F978" s="25" t="s">
        <v>515</v>
      </c>
      <c r="G978" s="74">
        <v>0.2</v>
      </c>
      <c r="H978" s="75">
        <f t="shared" si="1"/>
        <v>114</v>
      </c>
      <c r="I978" s="75">
        <f t="shared" si="2"/>
        <v>38</v>
      </c>
      <c r="J978" s="75">
        <f t="shared" si="3"/>
        <v>76</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94.4</v>
      </c>
      <c r="I979" s="75">
        <f t="shared" si="2"/>
        <v>32</v>
      </c>
      <c r="J979" s="75">
        <f t="shared" si="3"/>
        <v>62.4</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148.5</v>
      </c>
      <c r="I980" s="75">
        <f t="shared" si="2"/>
        <v>54</v>
      </c>
      <c r="J980" s="75">
        <f t="shared" si="3"/>
        <v>94.5</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85</v>
      </c>
      <c r="I981" s="75">
        <f t="shared" si="2"/>
        <v>34</v>
      </c>
      <c r="J981" s="75">
        <f t="shared" si="3"/>
        <v>51</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44.8</v>
      </c>
      <c r="I982" s="75">
        <f t="shared" si="2"/>
        <v>16</v>
      </c>
      <c r="J982" s="75">
        <f t="shared" si="3"/>
        <v>28.8</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56</v>
      </c>
      <c r="I983" s="75">
        <f t="shared" si="2"/>
        <v>20</v>
      </c>
      <c r="J983" s="75">
        <f t="shared" si="3"/>
        <v>36</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99</v>
      </c>
      <c r="I984" s="75">
        <f t="shared" si="2"/>
        <v>36</v>
      </c>
      <c r="J984" s="75">
        <f t="shared" si="3"/>
        <v>63</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528</v>
      </c>
      <c r="E985" s="19" t="s">
        <v>500</v>
      </c>
      <c r="F985" s="25" t="s">
        <v>501</v>
      </c>
      <c r="G985" s="74">
        <v>0.18</v>
      </c>
      <c r="H985" s="75">
        <f t="shared" si="1"/>
        <v>159.3</v>
      </c>
      <c r="I985" s="75">
        <f t="shared" si="2"/>
        <v>54</v>
      </c>
      <c r="J985" s="75">
        <f t="shared" si="3"/>
        <v>105.3</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100.8</v>
      </c>
      <c r="I986" s="75">
        <f t="shared" si="2"/>
        <v>36</v>
      </c>
      <c r="J986" s="75">
        <f t="shared" si="3"/>
        <v>64.8</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26.25</v>
      </c>
      <c r="I987" s="75">
        <f t="shared" si="2"/>
        <v>10</v>
      </c>
      <c r="J987" s="75">
        <f t="shared" si="3"/>
        <v>16.25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143</v>
      </c>
      <c r="I988" s="75">
        <f t="shared" si="2"/>
        <v>52</v>
      </c>
      <c r="J988" s="75">
        <f t="shared" si="3"/>
        <v>91</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66</v>
      </c>
      <c r="I989" s="75">
        <f t="shared" si="2"/>
        <v>22</v>
      </c>
      <c r="J989" s="75">
        <f t="shared" si="3"/>
        <v>44</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94.4</v>
      </c>
      <c r="I990" s="75">
        <f t="shared" si="2"/>
        <v>32</v>
      </c>
      <c r="J990" s="75">
        <f t="shared" si="3"/>
        <v>62.4</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106.4</v>
      </c>
      <c r="I991" s="75">
        <f t="shared" si="2"/>
        <v>38</v>
      </c>
      <c r="J991" s="75">
        <f t="shared" si="3"/>
        <v>68.4</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99.75</v>
      </c>
      <c r="I992" s="75">
        <f t="shared" si="2"/>
        <v>38</v>
      </c>
      <c r="J992" s="75">
        <f t="shared" si="3"/>
        <v>61.75</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74.75</v>
      </c>
      <c r="I993" s="75">
        <f t="shared" si="2"/>
        <v>26</v>
      </c>
      <c r="J993" s="75">
        <f t="shared" si="3"/>
        <v>48.75</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94.5</v>
      </c>
      <c r="I994" s="75">
        <f t="shared" si="2"/>
        <v>36</v>
      </c>
      <c r="J994" s="75">
        <f t="shared" si="3"/>
        <v>58.5</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80</v>
      </c>
      <c r="I995" s="75">
        <f t="shared" si="2"/>
        <v>32</v>
      </c>
      <c r="J995" s="75">
        <f t="shared" si="3"/>
        <v>48</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153.4</v>
      </c>
      <c r="I996" s="75">
        <f t="shared" si="2"/>
        <v>52</v>
      </c>
      <c r="J996" s="75">
        <f t="shared" si="3"/>
        <v>101.4</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84</v>
      </c>
      <c r="I997" s="75">
        <f t="shared" si="2"/>
        <v>28</v>
      </c>
      <c r="J997" s="75">
        <f t="shared" si="3"/>
        <v>56</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30</v>
      </c>
      <c r="I998" s="75">
        <f t="shared" si="2"/>
        <v>12</v>
      </c>
      <c r="J998" s="75">
        <f t="shared" si="3"/>
        <v>18</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55</v>
      </c>
      <c r="I999" s="75">
        <f t="shared" si="2"/>
        <v>22</v>
      </c>
      <c r="J999" s="75">
        <f t="shared" si="3"/>
        <v>33</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528</v>
      </c>
      <c r="E1000" s="19" t="s">
        <v>500</v>
      </c>
      <c r="F1000" s="25" t="s">
        <v>518</v>
      </c>
      <c r="G1000" s="74">
        <v>0.0</v>
      </c>
      <c r="H1000" s="75">
        <f t="shared" si="1"/>
        <v>105</v>
      </c>
      <c r="I1000" s="75">
        <f t="shared" si="2"/>
        <v>42</v>
      </c>
      <c r="J1000" s="75">
        <f t="shared" si="3"/>
        <v>63</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126.5</v>
      </c>
      <c r="I1001" s="75">
        <f t="shared" si="2"/>
        <v>44</v>
      </c>
      <c r="J1001" s="75">
        <f t="shared" si="3"/>
        <v>82.5</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126</v>
      </c>
      <c r="I1002" s="75">
        <f t="shared" si="2"/>
        <v>48</v>
      </c>
      <c r="J1002" s="75">
        <f t="shared" si="3"/>
        <v>78</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165.2</v>
      </c>
      <c r="I1003" s="75">
        <f t="shared" si="2"/>
        <v>56</v>
      </c>
      <c r="J1003" s="75">
        <f t="shared" si="3"/>
        <v>109.2</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115</v>
      </c>
      <c r="I1004" s="75">
        <f t="shared" si="2"/>
        <v>46</v>
      </c>
      <c r="J1004" s="75">
        <f t="shared" si="3"/>
        <v>69</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110</v>
      </c>
      <c r="I1005" s="75">
        <f t="shared" si="2"/>
        <v>40</v>
      </c>
      <c r="J1005" s="75">
        <f t="shared" si="3"/>
        <v>70</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78.75</v>
      </c>
      <c r="I1006" s="75">
        <f t="shared" si="2"/>
        <v>30</v>
      </c>
      <c r="J1006" s="75">
        <f t="shared" si="3"/>
        <v>48.75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51.75</v>
      </c>
      <c r="I1007" s="75">
        <f t="shared" si="2"/>
        <v>18</v>
      </c>
      <c r="J1007" s="75">
        <f t="shared" si="3"/>
        <v>33.75</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103.5</v>
      </c>
      <c r="I1008" s="75">
        <f t="shared" si="2"/>
        <v>36</v>
      </c>
      <c r="J1008" s="75">
        <f t="shared" si="3"/>
        <v>67.5</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51.75</v>
      </c>
      <c r="I1009" s="75">
        <f t="shared" si="2"/>
        <v>18</v>
      </c>
      <c r="J1009" s="75">
        <f t="shared" si="3"/>
        <v>33.75</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149.5</v>
      </c>
      <c r="I1010" s="75">
        <f t="shared" si="2"/>
        <v>52</v>
      </c>
      <c r="J1010" s="75">
        <f t="shared" si="3"/>
        <v>97.5</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162</v>
      </c>
      <c r="I1011" s="75">
        <f t="shared" si="2"/>
        <v>54</v>
      </c>
      <c r="J1011" s="75">
        <f t="shared" si="3"/>
        <v>108</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53.1</v>
      </c>
      <c r="I1012" s="75">
        <f t="shared" si="2"/>
        <v>18</v>
      </c>
      <c r="J1012" s="75">
        <f t="shared" si="3"/>
        <v>35.1</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86.25</v>
      </c>
      <c r="I1013" s="75">
        <f t="shared" si="2"/>
        <v>30</v>
      </c>
      <c r="J1013" s="75">
        <f t="shared" si="3"/>
        <v>56.25</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132</v>
      </c>
      <c r="I1014" s="75">
        <f t="shared" si="2"/>
        <v>44</v>
      </c>
      <c r="J1014" s="75">
        <f t="shared" si="3"/>
        <v>88</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84</v>
      </c>
      <c r="I1015" s="75">
        <f t="shared" si="2"/>
        <v>28</v>
      </c>
      <c r="J1015" s="75">
        <f t="shared" si="3"/>
        <v>56</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90</v>
      </c>
      <c r="I1016" s="75">
        <f t="shared" si="2"/>
        <v>36</v>
      </c>
      <c r="J1016" s="75">
        <f t="shared" si="3"/>
        <v>54</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89.25</v>
      </c>
      <c r="I1017" s="75">
        <f t="shared" si="2"/>
        <v>34</v>
      </c>
      <c r="J1017" s="75">
        <f t="shared" si="3"/>
        <v>55.25</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162</v>
      </c>
      <c r="I1018" s="75">
        <f t="shared" si="2"/>
        <v>54</v>
      </c>
      <c r="J1018" s="75">
        <f t="shared" si="3"/>
        <v>108</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147.5</v>
      </c>
      <c r="I1019" s="75">
        <f t="shared" si="2"/>
        <v>50</v>
      </c>
      <c r="J1019" s="75">
        <f t="shared" si="3"/>
        <v>97.5</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63</v>
      </c>
      <c r="I1020" s="75">
        <f t="shared" si="2"/>
        <v>24</v>
      </c>
      <c r="J1020" s="75">
        <f t="shared" si="3"/>
        <v>39</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110</v>
      </c>
      <c r="I1021" s="75">
        <f t="shared" si="2"/>
        <v>40</v>
      </c>
      <c r="J1021" s="75">
        <f t="shared" si="3"/>
        <v>70</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71.5</v>
      </c>
      <c r="I1022" s="75">
        <f t="shared" si="2"/>
        <v>26</v>
      </c>
      <c r="J1022" s="75">
        <f t="shared" si="3"/>
        <v>45.5</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44.8</v>
      </c>
      <c r="I1023" s="75">
        <f t="shared" si="2"/>
        <v>16</v>
      </c>
      <c r="J1023" s="75">
        <f t="shared" si="3"/>
        <v>28.8</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94.5</v>
      </c>
      <c r="I1024" s="75">
        <f t="shared" si="2"/>
        <v>36</v>
      </c>
      <c r="J1024" s="75">
        <f t="shared" si="3"/>
        <v>58.5</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84</v>
      </c>
      <c r="I1025" s="75">
        <f t="shared" si="2"/>
        <v>30</v>
      </c>
      <c r="J1025" s="75">
        <f t="shared" si="3"/>
        <v>54</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154</v>
      </c>
      <c r="I1026" s="75">
        <f t="shared" si="2"/>
        <v>56</v>
      </c>
      <c r="J1026" s="75">
        <f t="shared" si="3"/>
        <v>98</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131.25</v>
      </c>
      <c r="I1027" s="75">
        <f t="shared" si="2"/>
        <v>50</v>
      </c>
      <c r="J1027" s="75">
        <f t="shared" si="3"/>
        <v>81.25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80.5</v>
      </c>
      <c r="I1028" s="75">
        <f t="shared" si="2"/>
        <v>28</v>
      </c>
      <c r="J1028" s="75">
        <f t="shared" si="3"/>
        <v>52.5</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77</v>
      </c>
      <c r="I1029" s="75">
        <f t="shared" si="2"/>
        <v>28</v>
      </c>
      <c r="J1029" s="75">
        <f t="shared" si="3"/>
        <v>49</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41.3</v>
      </c>
      <c r="I1030" s="75">
        <f t="shared" si="2"/>
        <v>14</v>
      </c>
      <c r="J1030" s="75">
        <f t="shared" si="3"/>
        <v>27.3</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150</v>
      </c>
      <c r="I1031" s="75">
        <f t="shared" si="2"/>
        <v>50</v>
      </c>
      <c r="J1031" s="75">
        <f t="shared" si="3"/>
        <v>100</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120.75</v>
      </c>
      <c r="I1032" s="75">
        <f t="shared" si="2"/>
        <v>46</v>
      </c>
      <c r="J1032" s="75">
        <f t="shared" si="3"/>
        <v>74.75</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25</v>
      </c>
      <c r="I1033" s="75">
        <f t="shared" si="2"/>
        <v>10</v>
      </c>
      <c r="J1033" s="75">
        <f t="shared" si="3"/>
        <v>15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123.9</v>
      </c>
      <c r="I1034" s="75">
        <f t="shared" si="2"/>
        <v>42</v>
      </c>
      <c r="J1034" s="75">
        <f t="shared" si="3"/>
        <v>81.9</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85</v>
      </c>
      <c r="I1035" s="75">
        <f t="shared" si="2"/>
        <v>34</v>
      </c>
      <c r="J1035" s="75">
        <f t="shared" si="3"/>
        <v>51</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61.6</v>
      </c>
      <c r="I1036" s="75">
        <f t="shared" si="2"/>
        <v>22</v>
      </c>
      <c r="J1036" s="75">
        <f t="shared" si="3"/>
        <v>39.6</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88.5</v>
      </c>
      <c r="I1037" s="75">
        <f t="shared" si="2"/>
        <v>30</v>
      </c>
      <c r="J1037" s="75">
        <f t="shared" si="3"/>
        <v>58.5</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21</v>
      </c>
      <c r="I1038" s="75">
        <f t="shared" si="2"/>
        <v>8</v>
      </c>
      <c r="J1038" s="75">
        <f t="shared" si="3"/>
        <v>13</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70</v>
      </c>
      <c r="I1039" s="75">
        <f t="shared" si="2"/>
        <v>28</v>
      </c>
      <c r="J1039" s="75">
        <f t="shared" si="3"/>
        <v>42</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54</v>
      </c>
      <c r="I1040" s="75">
        <f t="shared" si="2"/>
        <v>18</v>
      </c>
      <c r="J1040" s="75">
        <f t="shared" si="3"/>
        <v>36</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68.25</v>
      </c>
      <c r="I1041" s="75">
        <f t="shared" si="2"/>
        <v>26</v>
      </c>
      <c r="J1041" s="75">
        <f t="shared" si="3"/>
        <v>42.25</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126</v>
      </c>
      <c r="I1042" s="75">
        <f t="shared" si="2"/>
        <v>42</v>
      </c>
      <c r="J1042" s="75">
        <f t="shared" si="3"/>
        <v>84</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46</v>
      </c>
      <c r="I1043" s="75">
        <f t="shared" si="2"/>
        <v>16</v>
      </c>
      <c r="J1043" s="75">
        <f t="shared" si="3"/>
        <v>30</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118</v>
      </c>
      <c r="I1044" s="75">
        <f t="shared" si="2"/>
        <v>40</v>
      </c>
      <c r="J1044" s="75">
        <f t="shared" si="3"/>
        <v>78</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527</v>
      </c>
      <c r="C1045" s="25">
        <v>4.0</v>
      </c>
      <c r="D1045" s="25" t="s">
        <v>562</v>
      </c>
      <c r="E1045" s="19" t="s">
        <v>510</v>
      </c>
      <c r="F1045" s="25" t="s">
        <v>515</v>
      </c>
      <c r="G1045" s="74">
        <v>0.1</v>
      </c>
      <c r="H1045" s="75">
        <f t="shared" si="1"/>
        <v>22</v>
      </c>
      <c r="I1045" s="75">
        <f t="shared" si="2"/>
        <v>8</v>
      </c>
      <c r="J1045" s="75">
        <f t="shared" si="3"/>
        <v>14</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115</v>
      </c>
      <c r="I1046" s="75">
        <f t="shared" si="2"/>
        <v>46</v>
      </c>
      <c r="J1046" s="75">
        <f t="shared" si="3"/>
        <v>69</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140</v>
      </c>
      <c r="I1047" s="75">
        <f t="shared" si="2"/>
        <v>56</v>
      </c>
      <c r="J1047" s="75">
        <f t="shared" si="3"/>
        <v>84</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67.2</v>
      </c>
      <c r="I1048" s="75">
        <f t="shared" si="2"/>
        <v>24</v>
      </c>
      <c r="J1048" s="75">
        <f t="shared" si="3"/>
        <v>43.2</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106.2</v>
      </c>
      <c r="I1049" s="75">
        <f t="shared" si="2"/>
        <v>36</v>
      </c>
      <c r="J1049" s="75">
        <f t="shared" si="3"/>
        <v>70.2</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57.5</v>
      </c>
      <c r="I1050" s="75">
        <f t="shared" si="2"/>
        <v>20</v>
      </c>
      <c r="J1050" s="75">
        <f t="shared" si="3"/>
        <v>37.5</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84</v>
      </c>
      <c r="I1051" s="75">
        <f t="shared" si="2"/>
        <v>28</v>
      </c>
      <c r="J1051" s="75">
        <f t="shared" si="3"/>
        <v>56</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34.5</v>
      </c>
      <c r="I1052" s="75">
        <f t="shared" si="2"/>
        <v>12</v>
      </c>
      <c r="J1052" s="75">
        <f t="shared" si="3"/>
        <v>22.5</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528</v>
      </c>
      <c r="E1053" s="19" t="s">
        <v>500</v>
      </c>
      <c r="F1053" s="25" t="s">
        <v>521</v>
      </c>
      <c r="G1053" s="74">
        <v>0.1</v>
      </c>
      <c r="H1053" s="75">
        <f t="shared" si="1"/>
        <v>44</v>
      </c>
      <c r="I1053" s="75">
        <f t="shared" si="2"/>
        <v>16</v>
      </c>
      <c r="J1053" s="75">
        <f t="shared" si="3"/>
        <v>28</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44</v>
      </c>
      <c r="I1054" s="75">
        <f t="shared" si="2"/>
        <v>16</v>
      </c>
      <c r="J1054" s="75">
        <f t="shared" si="3"/>
        <v>28</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143</v>
      </c>
      <c r="I1055" s="75">
        <f t="shared" si="2"/>
        <v>52</v>
      </c>
      <c r="J1055" s="75">
        <f t="shared" si="3"/>
        <v>91</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48</v>
      </c>
      <c r="I1056" s="75">
        <f t="shared" si="2"/>
        <v>16</v>
      </c>
      <c r="J1056" s="75">
        <f t="shared" si="3"/>
        <v>32</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126</v>
      </c>
      <c r="I1057" s="75">
        <f t="shared" si="2"/>
        <v>48</v>
      </c>
      <c r="J1057" s="75">
        <f t="shared" si="3"/>
        <v>78</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60</v>
      </c>
      <c r="I1058" s="75">
        <f t="shared" si="2"/>
        <v>24</v>
      </c>
      <c r="J1058" s="75">
        <f t="shared" si="3"/>
        <v>36</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147</v>
      </c>
      <c r="I1059" s="75">
        <f t="shared" si="2"/>
        <v>56</v>
      </c>
      <c r="J1059" s="75">
        <f t="shared" si="3"/>
        <v>91</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135.7</v>
      </c>
      <c r="I1060" s="75">
        <f t="shared" si="2"/>
        <v>46</v>
      </c>
      <c r="J1060" s="75">
        <f t="shared" si="3"/>
        <v>89.7</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153.4</v>
      </c>
      <c r="I1061" s="75">
        <f t="shared" si="2"/>
        <v>52</v>
      </c>
      <c r="J1061" s="75">
        <f t="shared" si="3"/>
        <v>101.4</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103.5</v>
      </c>
      <c r="I1062" s="75">
        <f t="shared" si="2"/>
        <v>36</v>
      </c>
      <c r="J1062" s="75">
        <f t="shared" si="3"/>
        <v>67.5</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44.8</v>
      </c>
      <c r="I1063" s="75">
        <f t="shared" si="2"/>
        <v>16</v>
      </c>
      <c r="J1063" s="75">
        <f t="shared" si="3"/>
        <v>28.8</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94.5</v>
      </c>
      <c r="I1064" s="75">
        <f t="shared" si="2"/>
        <v>36</v>
      </c>
      <c r="J1064" s="75">
        <f t="shared" si="3"/>
        <v>58.5</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88</v>
      </c>
      <c r="I1065" s="75">
        <f t="shared" si="2"/>
        <v>32</v>
      </c>
      <c r="J1065" s="75">
        <f t="shared" si="3"/>
        <v>56</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80</v>
      </c>
      <c r="I1066" s="75">
        <f t="shared" si="2"/>
        <v>32</v>
      </c>
      <c r="J1066" s="75">
        <f t="shared" si="3"/>
        <v>48</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147</v>
      </c>
      <c r="I1067" s="75">
        <f t="shared" si="2"/>
        <v>56</v>
      </c>
      <c r="J1067" s="75">
        <f t="shared" si="3"/>
        <v>91</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74.75</v>
      </c>
      <c r="I1068" s="75">
        <f t="shared" si="2"/>
        <v>26</v>
      </c>
      <c r="J1068" s="75">
        <f t="shared" si="3"/>
        <v>48.75</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75</v>
      </c>
      <c r="I1069" s="75">
        <f t="shared" si="2"/>
        <v>30</v>
      </c>
      <c r="J1069" s="75">
        <f t="shared" si="3"/>
        <v>45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105</v>
      </c>
      <c r="I1070" s="75">
        <f t="shared" si="2"/>
        <v>42</v>
      </c>
      <c r="J1070" s="75">
        <f t="shared" si="3"/>
        <v>63</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49.5</v>
      </c>
      <c r="I1071" s="75">
        <f t="shared" si="2"/>
        <v>18</v>
      </c>
      <c r="J1071" s="75">
        <f t="shared" si="3"/>
        <v>31.5</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104.5</v>
      </c>
      <c r="I1072" s="75">
        <f t="shared" si="2"/>
        <v>38</v>
      </c>
      <c r="J1072" s="75">
        <f t="shared" si="3"/>
        <v>66.5</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120</v>
      </c>
      <c r="I1073" s="75">
        <f t="shared" si="2"/>
        <v>40</v>
      </c>
      <c r="J1073" s="75">
        <f t="shared" si="3"/>
        <v>80</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125</v>
      </c>
      <c r="I1074" s="75">
        <f t="shared" si="2"/>
        <v>50</v>
      </c>
      <c r="J1074" s="75">
        <f t="shared" si="3"/>
        <v>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64.9</v>
      </c>
      <c r="I1075" s="75">
        <f t="shared" si="2"/>
        <v>22</v>
      </c>
      <c r="J1075" s="75">
        <f t="shared" si="3"/>
        <v>42.9</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60</v>
      </c>
      <c r="I1076" s="75">
        <f t="shared" si="2"/>
        <v>20</v>
      </c>
      <c r="J1076" s="75">
        <f t="shared" si="3"/>
        <v>40</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23</v>
      </c>
      <c r="I1077" s="75">
        <f t="shared" si="2"/>
        <v>8</v>
      </c>
      <c r="J1077" s="75">
        <f t="shared" si="3"/>
        <v>15</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33.6</v>
      </c>
      <c r="I1078" s="75">
        <f t="shared" si="2"/>
        <v>12</v>
      </c>
      <c r="J1078" s="75">
        <f t="shared" si="3"/>
        <v>21.6</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153.4</v>
      </c>
      <c r="I1079" s="75">
        <f t="shared" si="2"/>
        <v>52</v>
      </c>
      <c r="J1079" s="75">
        <f t="shared" si="3"/>
        <v>101.4</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141.6</v>
      </c>
      <c r="I1080" s="75">
        <f t="shared" si="2"/>
        <v>48</v>
      </c>
      <c r="J1080" s="75">
        <f t="shared" si="3"/>
        <v>93.6</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149.5</v>
      </c>
      <c r="I1081" s="75">
        <f t="shared" si="2"/>
        <v>52</v>
      </c>
      <c r="J1081" s="75">
        <f t="shared" si="3"/>
        <v>97.5</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48</v>
      </c>
      <c r="I1082" s="75">
        <f t="shared" si="2"/>
        <v>16</v>
      </c>
      <c r="J1082" s="75">
        <f t="shared" si="3"/>
        <v>32</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100.3</v>
      </c>
      <c r="I1083" s="75">
        <f t="shared" si="2"/>
        <v>34</v>
      </c>
      <c r="J1083" s="75">
        <f t="shared" si="3"/>
        <v>66.3</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33.6</v>
      </c>
      <c r="I1084" s="75">
        <f t="shared" si="2"/>
        <v>12</v>
      </c>
      <c r="J1084" s="75">
        <f t="shared" si="3"/>
        <v>21.6</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154</v>
      </c>
      <c r="I1085" s="75">
        <f t="shared" si="2"/>
        <v>56</v>
      </c>
      <c r="J1085" s="75">
        <f t="shared" si="3"/>
        <v>98</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80</v>
      </c>
      <c r="I1086" s="75">
        <f t="shared" si="2"/>
        <v>32</v>
      </c>
      <c r="J1086" s="75">
        <f t="shared" si="3"/>
        <v>48</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66</v>
      </c>
      <c r="I1087" s="75">
        <f t="shared" si="2"/>
        <v>24</v>
      </c>
      <c r="J1087" s="75">
        <f t="shared" si="3"/>
        <v>42</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93.5</v>
      </c>
      <c r="I1088" s="75">
        <f t="shared" si="2"/>
        <v>34</v>
      </c>
      <c r="J1088" s="75">
        <f t="shared" si="3"/>
        <v>59.5</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528</v>
      </c>
      <c r="E1089" s="19" t="s">
        <v>500</v>
      </c>
      <c r="F1089" s="25" t="s">
        <v>518</v>
      </c>
      <c r="G1089" s="74">
        <v>0.2</v>
      </c>
      <c r="H1089" s="75">
        <f t="shared" si="1"/>
        <v>120</v>
      </c>
      <c r="I1089" s="75">
        <f t="shared" si="2"/>
        <v>40</v>
      </c>
      <c r="J1089" s="75">
        <f t="shared" si="3"/>
        <v>80</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155.25</v>
      </c>
      <c r="I1090" s="75">
        <f t="shared" si="2"/>
        <v>54</v>
      </c>
      <c r="J1090" s="75">
        <f t="shared" si="3"/>
        <v>101.25</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86.25</v>
      </c>
      <c r="I1091" s="75">
        <f t="shared" si="2"/>
        <v>30</v>
      </c>
      <c r="J1091" s="75">
        <f t="shared" si="3"/>
        <v>56.25</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130</v>
      </c>
      <c r="I1092" s="75">
        <f t="shared" si="2"/>
        <v>52</v>
      </c>
      <c r="J1092" s="75">
        <f t="shared" si="3"/>
        <v>78</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66</v>
      </c>
      <c r="I1093" s="75">
        <f t="shared" si="2"/>
        <v>22</v>
      </c>
      <c r="J1093" s="75">
        <f t="shared" si="3"/>
        <v>44</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56</v>
      </c>
      <c r="I1094" s="75">
        <f t="shared" si="2"/>
        <v>20</v>
      </c>
      <c r="J1094" s="75">
        <f t="shared" si="3"/>
        <v>36</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128.8</v>
      </c>
      <c r="I1095" s="75">
        <f t="shared" si="2"/>
        <v>46</v>
      </c>
      <c r="J1095" s="75">
        <f t="shared" si="3"/>
        <v>82.8</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123.2</v>
      </c>
      <c r="I1096" s="75">
        <f t="shared" si="2"/>
        <v>44</v>
      </c>
      <c r="J1096" s="75">
        <f t="shared" si="3"/>
        <v>79.2</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138</v>
      </c>
      <c r="I1097" s="75">
        <f t="shared" si="2"/>
        <v>46</v>
      </c>
      <c r="J1097" s="75">
        <f t="shared" si="3"/>
        <v>92</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125</v>
      </c>
      <c r="I1098" s="75">
        <f t="shared" si="2"/>
        <v>50</v>
      </c>
      <c r="J1098" s="75">
        <f t="shared" si="3"/>
        <v>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120.75</v>
      </c>
      <c r="I1099" s="75">
        <f t="shared" si="2"/>
        <v>46</v>
      </c>
      <c r="J1099" s="75">
        <f t="shared" si="3"/>
        <v>74.75</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31.5</v>
      </c>
      <c r="I1100" s="75">
        <f t="shared" si="2"/>
        <v>12</v>
      </c>
      <c r="J1100" s="75">
        <f t="shared" si="3"/>
        <v>19.5</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57.75</v>
      </c>
      <c r="I1101" s="75">
        <f t="shared" si="2"/>
        <v>22</v>
      </c>
      <c r="J1101" s="75">
        <f t="shared" si="3"/>
        <v>35.75</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23</v>
      </c>
      <c r="I1102" s="75">
        <f t="shared" si="2"/>
        <v>8</v>
      </c>
      <c r="J1102" s="75">
        <f t="shared" si="3"/>
        <v>15</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28.75</v>
      </c>
      <c r="I1103" s="75">
        <f t="shared" si="2"/>
        <v>10</v>
      </c>
      <c r="J1103" s="75">
        <f t="shared" si="3"/>
        <v>18.75</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78.4</v>
      </c>
      <c r="I1104" s="75">
        <f t="shared" si="2"/>
        <v>28</v>
      </c>
      <c r="J1104" s="75">
        <f t="shared" si="3"/>
        <v>50.4</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54</v>
      </c>
      <c r="I1105" s="75">
        <f t="shared" si="2"/>
        <v>18</v>
      </c>
      <c r="J1105" s="75">
        <f t="shared" si="3"/>
        <v>36</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156</v>
      </c>
      <c r="I1106" s="75">
        <f t="shared" si="2"/>
        <v>52</v>
      </c>
      <c r="J1106" s="75">
        <f t="shared" si="3"/>
        <v>104</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22</v>
      </c>
      <c r="I1107" s="75">
        <f t="shared" si="2"/>
        <v>8</v>
      </c>
      <c r="J1107" s="75">
        <f t="shared" si="3"/>
        <v>14</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63.25</v>
      </c>
      <c r="I1108" s="75">
        <f t="shared" si="2"/>
        <v>22</v>
      </c>
      <c r="J1108" s="75">
        <f t="shared" si="3"/>
        <v>41.25</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94.4</v>
      </c>
      <c r="I1109" s="75">
        <f t="shared" si="2"/>
        <v>32</v>
      </c>
      <c r="J1109" s="75">
        <f t="shared" si="3"/>
        <v>62.4</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34.5</v>
      </c>
      <c r="I1110" s="75">
        <f t="shared" si="2"/>
        <v>12</v>
      </c>
      <c r="J1110" s="75">
        <f t="shared" si="3"/>
        <v>22.5</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126</v>
      </c>
      <c r="I1111" s="75">
        <f t="shared" si="2"/>
        <v>48</v>
      </c>
      <c r="J1111" s="75">
        <f t="shared" si="3"/>
        <v>78</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39.2</v>
      </c>
      <c r="I1112" s="75">
        <f t="shared" si="2"/>
        <v>14</v>
      </c>
      <c r="J1112" s="75">
        <f t="shared" si="3"/>
        <v>25.2</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528</v>
      </c>
      <c r="E1113" s="19" t="s">
        <v>500</v>
      </c>
      <c r="F1113" s="25" t="s">
        <v>518</v>
      </c>
      <c r="G1113" s="74">
        <v>0.05</v>
      </c>
      <c r="H1113" s="75">
        <f t="shared" si="1"/>
        <v>110.25</v>
      </c>
      <c r="I1113" s="75">
        <f t="shared" si="2"/>
        <v>42</v>
      </c>
      <c r="J1113" s="75">
        <f t="shared" si="3"/>
        <v>68.25</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75</v>
      </c>
      <c r="I1114" s="75">
        <f t="shared" si="2"/>
        <v>30</v>
      </c>
      <c r="J1114" s="75">
        <f t="shared" si="3"/>
        <v>45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63.25</v>
      </c>
      <c r="I1115" s="75">
        <f t="shared" si="2"/>
        <v>22</v>
      </c>
      <c r="J1115" s="75">
        <f t="shared" si="3"/>
        <v>41.25</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70</v>
      </c>
      <c r="I1116" s="75">
        <f t="shared" si="2"/>
        <v>28</v>
      </c>
      <c r="J1116" s="75">
        <f t="shared" si="3"/>
        <v>42</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23</v>
      </c>
      <c r="I1117" s="75">
        <f t="shared" si="2"/>
        <v>8</v>
      </c>
      <c r="J1117" s="75">
        <f t="shared" si="3"/>
        <v>15</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59</v>
      </c>
      <c r="I1118" s="75">
        <f t="shared" si="2"/>
        <v>20</v>
      </c>
      <c r="J1118" s="75">
        <f t="shared" si="3"/>
        <v>39</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85</v>
      </c>
      <c r="I1119" s="75">
        <f t="shared" si="2"/>
        <v>34</v>
      </c>
      <c r="J1119" s="75">
        <f t="shared" si="3"/>
        <v>51</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126.5</v>
      </c>
      <c r="I1120" s="75">
        <f t="shared" si="2"/>
        <v>46</v>
      </c>
      <c r="J1120" s="75">
        <f t="shared" si="3"/>
        <v>80.5</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156</v>
      </c>
      <c r="I1121" s="75">
        <f t="shared" si="2"/>
        <v>52</v>
      </c>
      <c r="J1121" s="75">
        <f t="shared" si="3"/>
        <v>104</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138</v>
      </c>
      <c r="I1122" s="75">
        <f t="shared" si="2"/>
        <v>46</v>
      </c>
      <c r="J1122" s="75">
        <f t="shared" si="3"/>
        <v>92</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115</v>
      </c>
      <c r="I1123" s="75">
        <f t="shared" si="2"/>
        <v>40</v>
      </c>
      <c r="J1123" s="75">
        <f t="shared" si="3"/>
        <v>75</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131.25</v>
      </c>
      <c r="I1124" s="75">
        <f t="shared" si="2"/>
        <v>50</v>
      </c>
      <c r="J1124" s="75">
        <f t="shared" si="3"/>
        <v>81.25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95.2</v>
      </c>
      <c r="I1125" s="75">
        <f t="shared" si="2"/>
        <v>34</v>
      </c>
      <c r="J1125" s="75">
        <f t="shared" si="3"/>
        <v>61.2</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94.4</v>
      </c>
      <c r="I1126" s="75">
        <f t="shared" si="2"/>
        <v>32</v>
      </c>
      <c r="J1126" s="75">
        <f t="shared" si="3"/>
        <v>62.4</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161</v>
      </c>
      <c r="I1127" s="75">
        <f t="shared" si="2"/>
        <v>56</v>
      </c>
      <c r="J1127" s="75">
        <f t="shared" si="3"/>
        <v>105</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145.6</v>
      </c>
      <c r="I1128" s="75">
        <f t="shared" si="2"/>
        <v>52</v>
      </c>
      <c r="J1128" s="75">
        <f t="shared" si="3"/>
        <v>93.6</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120.75</v>
      </c>
      <c r="I1129" s="75">
        <f t="shared" si="2"/>
        <v>42</v>
      </c>
      <c r="J1129" s="75">
        <f t="shared" si="3"/>
        <v>78.75</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84</v>
      </c>
      <c r="I1130" s="75">
        <f t="shared" si="2"/>
        <v>28</v>
      </c>
      <c r="J1130" s="75">
        <f t="shared" si="3"/>
        <v>56</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528</v>
      </c>
      <c r="E1131" s="19" t="s">
        <v>500</v>
      </c>
      <c r="F1131" s="25" t="s">
        <v>501</v>
      </c>
      <c r="G1131" s="74">
        <v>0.15</v>
      </c>
      <c r="H1131" s="75">
        <f t="shared" si="1"/>
        <v>92</v>
      </c>
      <c r="I1131" s="75">
        <f t="shared" si="2"/>
        <v>32</v>
      </c>
      <c r="J1131" s="75">
        <f t="shared" si="3"/>
        <v>60</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90</v>
      </c>
      <c r="I1132" s="75">
        <f t="shared" si="2"/>
        <v>36</v>
      </c>
      <c r="J1132" s="75">
        <f t="shared" si="3"/>
        <v>54</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27.5</v>
      </c>
      <c r="I1133" s="75">
        <f t="shared" si="2"/>
        <v>10</v>
      </c>
      <c r="J1133" s="75">
        <f t="shared" si="3"/>
        <v>17.5</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112</v>
      </c>
      <c r="I1134" s="75">
        <f t="shared" si="2"/>
        <v>40</v>
      </c>
      <c r="J1134" s="75">
        <f t="shared" si="3"/>
        <v>72</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57.5</v>
      </c>
      <c r="I1135" s="75">
        <f t="shared" si="2"/>
        <v>20</v>
      </c>
      <c r="J1135" s="75">
        <f t="shared" si="3"/>
        <v>37.5</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49.5</v>
      </c>
      <c r="I1136" s="75">
        <f t="shared" si="2"/>
        <v>18</v>
      </c>
      <c r="J1136" s="75">
        <f t="shared" si="3"/>
        <v>31.5</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46</v>
      </c>
      <c r="I1137" s="75">
        <f t="shared" si="2"/>
        <v>16</v>
      </c>
      <c r="J1137" s="75">
        <f t="shared" si="3"/>
        <v>30</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47.25</v>
      </c>
      <c r="I1138" s="75">
        <f t="shared" si="2"/>
        <v>18</v>
      </c>
      <c r="J1138" s="75">
        <f t="shared" si="3"/>
        <v>29.25</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84</v>
      </c>
      <c r="I1139" s="75">
        <f t="shared" si="2"/>
        <v>30</v>
      </c>
      <c r="J1139" s="75">
        <f t="shared" si="3"/>
        <v>54</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29.5</v>
      </c>
      <c r="I1140" s="75">
        <f t="shared" si="2"/>
        <v>10</v>
      </c>
      <c r="J1140" s="75">
        <f t="shared" si="3"/>
        <v>19.5</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156.8</v>
      </c>
      <c r="I1141" s="75">
        <f t="shared" si="2"/>
        <v>56</v>
      </c>
      <c r="J1141" s="75">
        <f t="shared" si="3"/>
        <v>100.8</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29.5</v>
      </c>
      <c r="I1142" s="75">
        <f t="shared" si="2"/>
        <v>10</v>
      </c>
      <c r="J1142" s="75">
        <f t="shared" si="3"/>
        <v>19.5</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76.7</v>
      </c>
      <c r="I1143" s="75">
        <f t="shared" si="2"/>
        <v>26</v>
      </c>
      <c r="J1143" s="75">
        <f t="shared" si="3"/>
        <v>50.7</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126</v>
      </c>
      <c r="I1144" s="75">
        <f t="shared" si="2"/>
        <v>48</v>
      </c>
      <c r="J1144" s="75">
        <f t="shared" si="3"/>
        <v>78</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132.25</v>
      </c>
      <c r="I1145" s="75">
        <f t="shared" si="2"/>
        <v>46</v>
      </c>
      <c r="J1145" s="75">
        <f t="shared" si="3"/>
        <v>86.25</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110</v>
      </c>
      <c r="I1146" s="75">
        <f t="shared" si="2"/>
        <v>44</v>
      </c>
      <c r="J1146" s="75">
        <f t="shared" si="3"/>
        <v>66</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89.6</v>
      </c>
      <c r="I1147" s="75">
        <f t="shared" si="2"/>
        <v>32</v>
      </c>
      <c r="J1147" s="75">
        <f t="shared" si="3"/>
        <v>57.6</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49.5</v>
      </c>
      <c r="I1148" s="75">
        <f t="shared" si="2"/>
        <v>18</v>
      </c>
      <c r="J1148" s="75">
        <f t="shared" si="3"/>
        <v>31.5</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161</v>
      </c>
      <c r="I1149" s="75">
        <f t="shared" si="2"/>
        <v>56</v>
      </c>
      <c r="J1149" s="75">
        <f t="shared" si="3"/>
        <v>105</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100</v>
      </c>
      <c r="I1150" s="75">
        <f t="shared" si="2"/>
        <v>40</v>
      </c>
      <c r="J1150" s="75">
        <f t="shared" si="3"/>
        <v>60</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69</v>
      </c>
      <c r="I1151" s="75">
        <f t="shared" si="2"/>
        <v>24</v>
      </c>
      <c r="J1151" s="75">
        <f t="shared" si="3"/>
        <v>45</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78</v>
      </c>
      <c r="I1152" s="75">
        <f t="shared" si="2"/>
        <v>26</v>
      </c>
      <c r="J1152" s="75">
        <f t="shared" si="3"/>
        <v>52</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94.4</v>
      </c>
      <c r="I1153" s="75">
        <f t="shared" si="2"/>
        <v>32</v>
      </c>
      <c r="J1153" s="75">
        <f t="shared" si="3"/>
        <v>62.4</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63</v>
      </c>
      <c r="I1154" s="75">
        <f t="shared" si="2"/>
        <v>24</v>
      </c>
      <c r="J1154" s="75">
        <f t="shared" si="3"/>
        <v>39</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132</v>
      </c>
      <c r="I1155" s="75">
        <f t="shared" si="2"/>
        <v>48</v>
      </c>
      <c r="J1155" s="75">
        <f t="shared" si="3"/>
        <v>84</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147</v>
      </c>
      <c r="I1156" s="75">
        <f t="shared" si="2"/>
        <v>56</v>
      </c>
      <c r="J1156" s="75">
        <f t="shared" si="3"/>
        <v>91</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162</v>
      </c>
      <c r="I1157" s="75">
        <f t="shared" si="2"/>
        <v>54</v>
      </c>
      <c r="J1157" s="75">
        <f t="shared" si="3"/>
        <v>108</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528</v>
      </c>
      <c r="E1158" s="19" t="s">
        <v>500</v>
      </c>
      <c r="F1158" s="25" t="s">
        <v>521</v>
      </c>
      <c r="G1158" s="74">
        <v>0.1</v>
      </c>
      <c r="H1158" s="75">
        <f t="shared" si="1"/>
        <v>44</v>
      </c>
      <c r="I1158" s="75">
        <f t="shared" si="2"/>
        <v>16</v>
      </c>
      <c r="J1158" s="75">
        <f t="shared" si="3"/>
        <v>28</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528</v>
      </c>
      <c r="E1159" s="19" t="s">
        <v>500</v>
      </c>
      <c r="F1159" s="25" t="s">
        <v>521</v>
      </c>
      <c r="G1159" s="74">
        <v>0.18</v>
      </c>
      <c r="H1159" s="75">
        <f t="shared" si="1"/>
        <v>23.6</v>
      </c>
      <c r="I1159" s="75">
        <f t="shared" si="2"/>
        <v>8</v>
      </c>
      <c r="J1159" s="75">
        <f t="shared" si="3"/>
        <v>15.6</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168</v>
      </c>
      <c r="I1160" s="75">
        <f t="shared" si="2"/>
        <v>56</v>
      </c>
      <c r="J1160" s="75">
        <f t="shared" si="3"/>
        <v>112</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141.75</v>
      </c>
      <c r="I1161" s="75">
        <f t="shared" si="2"/>
        <v>54</v>
      </c>
      <c r="J1161" s="75">
        <f t="shared" si="3"/>
        <v>87.75</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120.75</v>
      </c>
      <c r="I1162" s="75">
        <f t="shared" si="2"/>
        <v>42</v>
      </c>
      <c r="J1162" s="75">
        <f t="shared" si="3"/>
        <v>78.75</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130</v>
      </c>
      <c r="I1163" s="75">
        <f t="shared" si="2"/>
        <v>52</v>
      </c>
      <c r="J1163" s="75">
        <f t="shared" si="3"/>
        <v>78</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72.8</v>
      </c>
      <c r="I1164" s="75">
        <f t="shared" si="2"/>
        <v>26</v>
      </c>
      <c r="J1164" s="75">
        <f t="shared" si="3"/>
        <v>46.8</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29.5</v>
      </c>
      <c r="I1165" s="75">
        <f t="shared" si="2"/>
        <v>10</v>
      </c>
      <c r="J1165" s="75">
        <f t="shared" si="3"/>
        <v>19.5</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90</v>
      </c>
      <c r="I1166" s="75">
        <f t="shared" si="2"/>
        <v>36</v>
      </c>
      <c r="J1166" s="75">
        <f t="shared" si="3"/>
        <v>54</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69</v>
      </c>
      <c r="I1167" s="75">
        <f t="shared" si="2"/>
        <v>24</v>
      </c>
      <c r="J1167" s="75">
        <f t="shared" si="3"/>
        <v>45</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528</v>
      </c>
      <c r="E1168" s="19" t="s">
        <v>500</v>
      </c>
      <c r="F1168" s="25" t="s">
        <v>501</v>
      </c>
      <c r="G1168" s="74">
        <v>0.15</v>
      </c>
      <c r="H1168" s="75">
        <f t="shared" si="1"/>
        <v>23</v>
      </c>
      <c r="I1168" s="75">
        <f t="shared" si="2"/>
        <v>8</v>
      </c>
      <c r="J1168" s="75">
        <f t="shared" si="3"/>
        <v>15</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69</v>
      </c>
      <c r="I1169" s="75">
        <f t="shared" si="2"/>
        <v>24</v>
      </c>
      <c r="J1169" s="75">
        <f t="shared" si="3"/>
        <v>45</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99.75</v>
      </c>
      <c r="I1170" s="75">
        <f t="shared" si="2"/>
        <v>38</v>
      </c>
      <c r="J1170" s="75">
        <f t="shared" si="3"/>
        <v>61.75</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70</v>
      </c>
      <c r="I1171" s="75">
        <f t="shared" si="2"/>
        <v>28</v>
      </c>
      <c r="J1171" s="75">
        <f t="shared" si="3"/>
        <v>42</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143.75</v>
      </c>
      <c r="I1172" s="75">
        <f t="shared" si="2"/>
        <v>50</v>
      </c>
      <c r="J1172" s="75">
        <f t="shared" si="3"/>
        <v>93.75</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47.2</v>
      </c>
      <c r="I1173" s="75">
        <f t="shared" si="2"/>
        <v>16</v>
      </c>
      <c r="J1173" s="75">
        <f t="shared" si="3"/>
        <v>31.2</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143.75</v>
      </c>
      <c r="I1174" s="75">
        <f t="shared" si="2"/>
        <v>50</v>
      </c>
      <c r="J1174" s="75">
        <f t="shared" si="3"/>
        <v>93.75</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88</v>
      </c>
      <c r="I1175" s="75">
        <f t="shared" si="2"/>
        <v>32</v>
      </c>
      <c r="J1175" s="75">
        <f t="shared" si="3"/>
        <v>56</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93.5</v>
      </c>
      <c r="I1176" s="75">
        <f t="shared" si="2"/>
        <v>34</v>
      </c>
      <c r="J1176" s="75">
        <f t="shared" si="3"/>
        <v>59.5</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48</v>
      </c>
      <c r="I1177" s="75">
        <f t="shared" si="2"/>
        <v>16</v>
      </c>
      <c r="J1177" s="75">
        <f t="shared" si="3"/>
        <v>32</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42</v>
      </c>
      <c r="I1178" s="75">
        <f t="shared" si="2"/>
        <v>16</v>
      </c>
      <c r="J1178" s="75">
        <f t="shared" si="3"/>
        <v>26</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110.25</v>
      </c>
      <c r="I1179" s="75">
        <f t="shared" si="2"/>
        <v>42</v>
      </c>
      <c r="J1179" s="75">
        <f t="shared" si="3"/>
        <v>68.25</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33.6</v>
      </c>
      <c r="I1180" s="75">
        <f t="shared" si="2"/>
        <v>12</v>
      </c>
      <c r="J1180" s="75">
        <f t="shared" si="3"/>
        <v>21.6</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159.3</v>
      </c>
      <c r="I1181" s="75">
        <f t="shared" si="2"/>
        <v>54</v>
      </c>
      <c r="J1181" s="75">
        <f t="shared" si="3"/>
        <v>105.3</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115.5</v>
      </c>
      <c r="I1182" s="75">
        <f t="shared" si="2"/>
        <v>42</v>
      </c>
      <c r="J1182" s="75">
        <f t="shared" si="3"/>
        <v>73.5</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70.8</v>
      </c>
      <c r="I1183" s="75">
        <f t="shared" si="2"/>
        <v>24</v>
      </c>
      <c r="J1183" s="75">
        <f t="shared" si="3"/>
        <v>46.8</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68.25</v>
      </c>
      <c r="I1184" s="75">
        <f t="shared" si="2"/>
        <v>26</v>
      </c>
      <c r="J1184" s="75">
        <f t="shared" si="3"/>
        <v>42.25</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120</v>
      </c>
      <c r="I1185" s="75">
        <f t="shared" si="2"/>
        <v>40</v>
      </c>
      <c r="J1185" s="75">
        <f t="shared" si="3"/>
        <v>80</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120</v>
      </c>
      <c r="I1186" s="75">
        <f t="shared" si="2"/>
        <v>40</v>
      </c>
      <c r="J1186" s="75">
        <f t="shared" si="3"/>
        <v>80</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38.5</v>
      </c>
      <c r="I1187" s="75">
        <f t="shared" si="2"/>
        <v>14</v>
      </c>
      <c r="J1187" s="75">
        <f t="shared" si="3"/>
        <v>24.5</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84</v>
      </c>
      <c r="I1188" s="75">
        <f t="shared" si="2"/>
        <v>28</v>
      </c>
      <c r="J1188" s="75">
        <f t="shared" si="3"/>
        <v>56</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100.8</v>
      </c>
      <c r="I1189" s="75">
        <f t="shared" si="2"/>
        <v>36</v>
      </c>
      <c r="J1189" s="75">
        <f t="shared" si="3"/>
        <v>64.8</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38.5</v>
      </c>
      <c r="I1190" s="75">
        <f t="shared" si="2"/>
        <v>14</v>
      </c>
      <c r="J1190" s="75">
        <f t="shared" si="3"/>
        <v>24.5</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156</v>
      </c>
      <c r="I1191" s="75">
        <f t="shared" si="2"/>
        <v>52</v>
      </c>
      <c r="J1191" s="75">
        <f t="shared" si="3"/>
        <v>104</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33.6</v>
      </c>
      <c r="I1192" s="75">
        <f t="shared" si="2"/>
        <v>12</v>
      </c>
      <c r="J1192" s="75">
        <f t="shared" si="3"/>
        <v>21.6</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75</v>
      </c>
      <c r="I1193" s="75">
        <f t="shared" si="2"/>
        <v>30</v>
      </c>
      <c r="J1193" s="75">
        <f t="shared" si="3"/>
        <v>45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115.5</v>
      </c>
      <c r="I1194" s="75">
        <f t="shared" si="2"/>
        <v>44</v>
      </c>
      <c r="J1194" s="75">
        <f t="shared" si="3"/>
        <v>71.5</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115.5</v>
      </c>
      <c r="I1195" s="75">
        <f t="shared" si="2"/>
        <v>42</v>
      </c>
      <c r="J1195" s="75">
        <f t="shared" si="3"/>
        <v>73.5</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105</v>
      </c>
      <c r="I1196" s="75">
        <f t="shared" si="2"/>
        <v>40</v>
      </c>
      <c r="J1196" s="75">
        <f t="shared" si="3"/>
        <v>65</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144</v>
      </c>
      <c r="I1197" s="75">
        <f t="shared" si="2"/>
        <v>48</v>
      </c>
      <c r="J1197" s="75">
        <f t="shared" si="3"/>
        <v>96</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132.25</v>
      </c>
      <c r="I1198" s="75">
        <f t="shared" si="2"/>
        <v>46</v>
      </c>
      <c r="J1198" s="75">
        <f t="shared" si="3"/>
        <v>86.25</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47.25</v>
      </c>
      <c r="I1199" s="75">
        <f t="shared" si="2"/>
        <v>18</v>
      </c>
      <c r="J1199" s="75">
        <f t="shared" si="3"/>
        <v>29.25</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109.25</v>
      </c>
      <c r="I1200" s="75">
        <f t="shared" si="2"/>
        <v>38</v>
      </c>
      <c r="J1200" s="75">
        <f t="shared" si="3"/>
        <v>71.25</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66</v>
      </c>
      <c r="I1201" s="75">
        <f t="shared" si="2"/>
        <v>22</v>
      </c>
      <c r="J1201" s="75">
        <f t="shared" si="3"/>
        <v>44</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161</v>
      </c>
      <c r="I1202" s="75">
        <f t="shared" si="2"/>
        <v>56</v>
      </c>
      <c r="J1202" s="75">
        <f t="shared" si="3"/>
        <v>105</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64.9</v>
      </c>
      <c r="I1203" s="75">
        <f t="shared" si="2"/>
        <v>22</v>
      </c>
      <c r="J1203" s="75">
        <f t="shared" si="3"/>
        <v>42.9</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22</v>
      </c>
      <c r="I1204" s="75">
        <f t="shared" si="2"/>
        <v>8</v>
      </c>
      <c r="J1204" s="75">
        <f t="shared" si="3"/>
        <v>14</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143</v>
      </c>
      <c r="I1205" s="75">
        <f t="shared" si="2"/>
        <v>52</v>
      </c>
      <c r="J1205" s="75">
        <f t="shared" si="3"/>
        <v>91</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126</v>
      </c>
      <c r="I1206" s="75">
        <f t="shared" si="2"/>
        <v>48</v>
      </c>
      <c r="J1206" s="75">
        <f t="shared" si="3"/>
        <v>78</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80.5</v>
      </c>
      <c r="I1207" s="75">
        <f t="shared" si="2"/>
        <v>28</v>
      </c>
      <c r="J1207" s="75">
        <f t="shared" si="3"/>
        <v>52.5</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156</v>
      </c>
      <c r="I1208" s="75">
        <f t="shared" si="2"/>
        <v>52</v>
      </c>
      <c r="J1208" s="75">
        <f t="shared" si="3"/>
        <v>104</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135.7</v>
      </c>
      <c r="I1209" s="75">
        <f t="shared" si="2"/>
        <v>46</v>
      </c>
      <c r="J1209" s="75">
        <f t="shared" si="3"/>
        <v>89.7</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95.2</v>
      </c>
      <c r="I1210" s="75">
        <f t="shared" si="2"/>
        <v>34</v>
      </c>
      <c r="J1210" s="75">
        <f t="shared" si="3"/>
        <v>61.2</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528</v>
      </c>
      <c r="E1211" s="19" t="s">
        <v>500</v>
      </c>
      <c r="F1211" s="25" t="s">
        <v>501</v>
      </c>
      <c r="G1211" s="74">
        <v>0.18</v>
      </c>
      <c r="H1211" s="75">
        <f t="shared" si="1"/>
        <v>29.5</v>
      </c>
      <c r="I1211" s="75">
        <f t="shared" si="2"/>
        <v>10</v>
      </c>
      <c r="J1211" s="75">
        <f t="shared" si="3"/>
        <v>19.5</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78.4</v>
      </c>
      <c r="I1212" s="75">
        <f t="shared" si="2"/>
        <v>28</v>
      </c>
      <c r="J1212" s="75">
        <f t="shared" si="3"/>
        <v>50.4</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24</v>
      </c>
      <c r="I1213" s="75">
        <f t="shared" si="2"/>
        <v>8</v>
      </c>
      <c r="J1213" s="75">
        <f t="shared" si="3"/>
        <v>16</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528</v>
      </c>
      <c r="E1214" s="19" t="s">
        <v>500</v>
      </c>
      <c r="F1214" s="25" t="s">
        <v>518</v>
      </c>
      <c r="G1214" s="74">
        <v>0.15</v>
      </c>
      <c r="H1214" s="75">
        <f t="shared" si="1"/>
        <v>138</v>
      </c>
      <c r="I1214" s="75">
        <f t="shared" si="2"/>
        <v>48</v>
      </c>
      <c r="J1214" s="75">
        <f t="shared" si="3"/>
        <v>90</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104.5</v>
      </c>
      <c r="I1215" s="75">
        <f t="shared" si="2"/>
        <v>38</v>
      </c>
      <c r="J1215" s="75">
        <f t="shared" si="3"/>
        <v>66.5</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67.2</v>
      </c>
      <c r="I1216" s="75">
        <f t="shared" si="2"/>
        <v>24</v>
      </c>
      <c r="J1216" s="75">
        <f t="shared" si="3"/>
        <v>43.2</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106.4</v>
      </c>
      <c r="I1217" s="75">
        <f t="shared" si="2"/>
        <v>38</v>
      </c>
      <c r="J1217" s="75">
        <f t="shared" si="3"/>
        <v>68.4</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129.8</v>
      </c>
      <c r="I1218" s="75">
        <f t="shared" si="2"/>
        <v>44</v>
      </c>
      <c r="J1218" s="75">
        <f t="shared" si="3"/>
        <v>85.8</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74.75</v>
      </c>
      <c r="I1219" s="75">
        <f t="shared" si="2"/>
        <v>26</v>
      </c>
      <c r="J1219" s="75">
        <f t="shared" si="3"/>
        <v>48.75</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36.75</v>
      </c>
      <c r="I1220" s="75">
        <f t="shared" si="2"/>
        <v>14</v>
      </c>
      <c r="J1220" s="75">
        <f t="shared" si="3"/>
        <v>22.75</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528</v>
      </c>
      <c r="E1221" s="19" t="s">
        <v>500</v>
      </c>
      <c r="F1221" s="25" t="s">
        <v>518</v>
      </c>
      <c r="G1221" s="74">
        <v>0.12</v>
      </c>
      <c r="H1221" s="75">
        <f t="shared" si="1"/>
        <v>123.2</v>
      </c>
      <c r="I1221" s="75">
        <f t="shared" si="2"/>
        <v>44</v>
      </c>
      <c r="J1221" s="75">
        <f t="shared" si="3"/>
        <v>79.2</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68.25</v>
      </c>
      <c r="I1222" s="75">
        <f t="shared" si="2"/>
        <v>26</v>
      </c>
      <c r="J1222" s="75">
        <f t="shared" si="3"/>
        <v>42.25</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132</v>
      </c>
      <c r="I1223" s="75">
        <f t="shared" si="2"/>
        <v>48</v>
      </c>
      <c r="J1223" s="75">
        <f t="shared" si="3"/>
        <v>84</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60</v>
      </c>
      <c r="I1224" s="75">
        <f t="shared" si="2"/>
        <v>20</v>
      </c>
      <c r="J1224" s="75">
        <f t="shared" si="3"/>
        <v>40</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132</v>
      </c>
      <c r="I1225" s="75">
        <f t="shared" si="2"/>
        <v>44</v>
      </c>
      <c r="J1225" s="75">
        <f t="shared" si="3"/>
        <v>88</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105</v>
      </c>
      <c r="I1226" s="75">
        <f t="shared" si="2"/>
        <v>42</v>
      </c>
      <c r="J1226" s="75">
        <f t="shared" si="3"/>
        <v>63</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30</v>
      </c>
      <c r="I1227" s="75">
        <f t="shared" si="2"/>
        <v>10</v>
      </c>
      <c r="J1227" s="75">
        <f t="shared" si="3"/>
        <v>20</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30</v>
      </c>
      <c r="I1228" s="75">
        <f t="shared" si="2"/>
        <v>10</v>
      </c>
      <c r="J1228" s="75">
        <f t="shared" si="3"/>
        <v>20</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84</v>
      </c>
      <c r="I1229" s="75">
        <f t="shared" si="2"/>
        <v>30</v>
      </c>
      <c r="J1229" s="75">
        <f t="shared" si="3"/>
        <v>54</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38.5</v>
      </c>
      <c r="I1230" s="75">
        <f t="shared" si="2"/>
        <v>14</v>
      </c>
      <c r="J1230" s="75">
        <f t="shared" si="3"/>
        <v>24.5</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30</v>
      </c>
      <c r="I1231" s="75">
        <f t="shared" si="2"/>
        <v>12</v>
      </c>
      <c r="J1231" s="75">
        <f t="shared" si="3"/>
        <v>18</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82.6</v>
      </c>
      <c r="I1232" s="75">
        <f t="shared" si="2"/>
        <v>28</v>
      </c>
      <c r="J1232" s="75">
        <f t="shared" si="3"/>
        <v>54.6</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528</v>
      </c>
      <c r="E1233" s="19" t="s">
        <v>500</v>
      </c>
      <c r="F1233" s="25" t="s">
        <v>515</v>
      </c>
      <c r="G1233" s="74">
        <v>0.1</v>
      </c>
      <c r="H1233" s="75">
        <f t="shared" si="1"/>
        <v>88</v>
      </c>
      <c r="I1233" s="75">
        <f t="shared" si="2"/>
        <v>32</v>
      </c>
      <c r="J1233" s="75">
        <f t="shared" si="3"/>
        <v>56</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66</v>
      </c>
      <c r="I1234" s="75">
        <f t="shared" si="2"/>
        <v>24</v>
      </c>
      <c r="J1234" s="75">
        <f t="shared" si="3"/>
        <v>42</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23.6</v>
      </c>
      <c r="I1235" s="75">
        <f t="shared" si="2"/>
        <v>8</v>
      </c>
      <c r="J1235" s="75">
        <f t="shared" si="3"/>
        <v>15.6</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86.25</v>
      </c>
      <c r="I1236" s="75">
        <f t="shared" si="2"/>
        <v>30</v>
      </c>
      <c r="J1236" s="75">
        <f t="shared" si="3"/>
        <v>56.25</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23</v>
      </c>
      <c r="I1237" s="75">
        <f t="shared" si="2"/>
        <v>8</v>
      </c>
      <c r="J1237" s="75">
        <f t="shared" si="3"/>
        <v>15</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120.75</v>
      </c>
      <c r="I1238" s="75">
        <f t="shared" si="2"/>
        <v>46</v>
      </c>
      <c r="J1238" s="75">
        <f t="shared" si="3"/>
        <v>74.75</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47.25</v>
      </c>
      <c r="I1239" s="75">
        <f t="shared" si="2"/>
        <v>18</v>
      </c>
      <c r="J1239" s="75">
        <f t="shared" si="3"/>
        <v>29.25</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88</v>
      </c>
      <c r="I1240" s="75">
        <f t="shared" si="2"/>
        <v>32</v>
      </c>
      <c r="J1240" s="75">
        <f t="shared" si="3"/>
        <v>56</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93.5</v>
      </c>
      <c r="I1241" s="75">
        <f t="shared" si="2"/>
        <v>34</v>
      </c>
      <c r="J1241" s="75">
        <f t="shared" si="3"/>
        <v>59.5</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93.5</v>
      </c>
      <c r="I1242" s="75">
        <f t="shared" si="2"/>
        <v>34</v>
      </c>
      <c r="J1242" s="75">
        <f t="shared" si="3"/>
        <v>59.5</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28</v>
      </c>
      <c r="I1243" s="75">
        <f t="shared" si="2"/>
        <v>10</v>
      </c>
      <c r="J1243" s="75">
        <f t="shared" si="3"/>
        <v>18</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52.5</v>
      </c>
      <c r="I1244" s="75">
        <f t="shared" si="2"/>
        <v>20</v>
      </c>
      <c r="J1244" s="75">
        <f t="shared" si="3"/>
        <v>32.5</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61.6</v>
      </c>
      <c r="I1245" s="75">
        <f t="shared" si="2"/>
        <v>22</v>
      </c>
      <c r="J1245" s="75">
        <f t="shared" si="3"/>
        <v>39.6</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24</v>
      </c>
      <c r="I1246" s="75">
        <f t="shared" si="2"/>
        <v>8</v>
      </c>
      <c r="J1246" s="75">
        <f t="shared" si="3"/>
        <v>16</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84</v>
      </c>
      <c r="I1247" s="75">
        <f t="shared" si="2"/>
        <v>32</v>
      </c>
      <c r="J1247" s="75">
        <f t="shared" si="3"/>
        <v>52</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121</v>
      </c>
      <c r="I1248" s="75">
        <f t="shared" si="2"/>
        <v>44</v>
      </c>
      <c r="J1248" s="75">
        <f t="shared" si="3"/>
        <v>77</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53.1</v>
      </c>
      <c r="I1249" s="75">
        <f t="shared" si="2"/>
        <v>18</v>
      </c>
      <c r="J1249" s="75">
        <f t="shared" si="3"/>
        <v>35.1</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35.4</v>
      </c>
      <c r="I1250" s="75">
        <f t="shared" si="2"/>
        <v>12</v>
      </c>
      <c r="J1250" s="75">
        <f t="shared" si="3"/>
        <v>23.4</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41.3</v>
      </c>
      <c r="I1251" s="75">
        <f t="shared" si="2"/>
        <v>14</v>
      </c>
      <c r="J1251" s="75">
        <f t="shared" si="3"/>
        <v>27.3</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115.5</v>
      </c>
      <c r="I1252" s="75">
        <f t="shared" si="2"/>
        <v>44</v>
      </c>
      <c r="J1252" s="75">
        <f t="shared" si="3"/>
        <v>71.5</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103.5</v>
      </c>
      <c r="I1253" s="75">
        <f t="shared" si="2"/>
        <v>36</v>
      </c>
      <c r="J1253" s="75">
        <f t="shared" si="3"/>
        <v>67.5</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59</v>
      </c>
      <c r="I1254" s="75">
        <f t="shared" si="2"/>
        <v>20</v>
      </c>
      <c r="J1254" s="75">
        <f t="shared" si="3"/>
        <v>39</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528</v>
      </c>
      <c r="E1255" s="19" t="s">
        <v>500</v>
      </c>
      <c r="F1255" s="25" t="s">
        <v>515</v>
      </c>
      <c r="G1255" s="74">
        <v>0.12</v>
      </c>
      <c r="H1255" s="75">
        <f t="shared" si="1"/>
        <v>123.2</v>
      </c>
      <c r="I1255" s="75">
        <f t="shared" si="2"/>
        <v>44</v>
      </c>
      <c r="J1255" s="75">
        <f t="shared" si="3"/>
        <v>79.2</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23</v>
      </c>
      <c r="I1256" s="75">
        <f t="shared" si="2"/>
        <v>8</v>
      </c>
      <c r="J1256" s="75">
        <f t="shared" si="3"/>
        <v>15</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82.5</v>
      </c>
      <c r="I1257" s="75">
        <f t="shared" si="2"/>
        <v>30</v>
      </c>
      <c r="J1257" s="75">
        <f t="shared" si="3"/>
        <v>52.5</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120</v>
      </c>
      <c r="I1258" s="75">
        <f t="shared" si="2"/>
        <v>40</v>
      </c>
      <c r="J1258" s="75">
        <f t="shared" si="3"/>
        <v>80</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528</v>
      </c>
      <c r="E1259" s="19" t="s">
        <v>500</v>
      </c>
      <c r="F1259" s="25" t="s">
        <v>515</v>
      </c>
      <c r="G1259" s="74">
        <v>0.0</v>
      </c>
      <c r="H1259" s="75">
        <f t="shared" si="1"/>
        <v>115</v>
      </c>
      <c r="I1259" s="75">
        <f t="shared" si="2"/>
        <v>46</v>
      </c>
      <c r="J1259" s="75">
        <f t="shared" si="3"/>
        <v>69</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40</v>
      </c>
      <c r="I1260" s="75">
        <f t="shared" si="2"/>
        <v>16</v>
      </c>
      <c r="J1260" s="75">
        <f t="shared" si="3"/>
        <v>24</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70.8</v>
      </c>
      <c r="I1261" s="75">
        <f t="shared" si="2"/>
        <v>24</v>
      </c>
      <c r="J1261" s="75">
        <f t="shared" si="3"/>
        <v>46.8</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70.8</v>
      </c>
      <c r="I1262" s="75">
        <f t="shared" si="2"/>
        <v>24</v>
      </c>
      <c r="J1262" s="75">
        <f t="shared" si="3"/>
        <v>46.8</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24</v>
      </c>
      <c r="I1263" s="75">
        <f t="shared" si="2"/>
        <v>8</v>
      </c>
      <c r="J1263" s="75">
        <f t="shared" si="3"/>
        <v>16</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528</v>
      </c>
      <c r="E1264" s="19" t="s">
        <v>500</v>
      </c>
      <c r="F1264" s="25" t="s">
        <v>521</v>
      </c>
      <c r="G1264" s="74">
        <v>0.18</v>
      </c>
      <c r="H1264" s="75">
        <f t="shared" si="1"/>
        <v>88.5</v>
      </c>
      <c r="I1264" s="75">
        <f t="shared" si="2"/>
        <v>30</v>
      </c>
      <c r="J1264" s="75">
        <f t="shared" si="3"/>
        <v>58.5</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135.7</v>
      </c>
      <c r="I1265" s="75">
        <f t="shared" si="2"/>
        <v>46</v>
      </c>
      <c r="J1265" s="75">
        <f t="shared" si="3"/>
        <v>89.7</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159.3</v>
      </c>
      <c r="I1266" s="75">
        <f t="shared" si="2"/>
        <v>54</v>
      </c>
      <c r="J1266" s="75">
        <f t="shared" si="3"/>
        <v>105.3</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114</v>
      </c>
      <c r="I1267" s="75">
        <f t="shared" si="2"/>
        <v>38</v>
      </c>
      <c r="J1267" s="75">
        <f t="shared" si="3"/>
        <v>76</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72</v>
      </c>
      <c r="I1268" s="75">
        <f t="shared" si="2"/>
        <v>24</v>
      </c>
      <c r="J1268" s="75">
        <f t="shared" si="3"/>
        <v>48</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34.5</v>
      </c>
      <c r="I1269" s="75">
        <f t="shared" si="2"/>
        <v>12</v>
      </c>
      <c r="J1269" s="75">
        <f t="shared" si="3"/>
        <v>22.5</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114</v>
      </c>
      <c r="I1270" s="75">
        <f t="shared" si="2"/>
        <v>38</v>
      </c>
      <c r="J1270" s="75">
        <f t="shared" si="3"/>
        <v>76</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84</v>
      </c>
      <c r="I1271" s="75">
        <f t="shared" si="2"/>
        <v>30</v>
      </c>
      <c r="J1271" s="75">
        <f t="shared" si="3"/>
        <v>54</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50.4</v>
      </c>
      <c r="I1272" s="75">
        <f t="shared" si="2"/>
        <v>18</v>
      </c>
      <c r="J1272" s="75">
        <f t="shared" si="3"/>
        <v>32.4</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112</v>
      </c>
      <c r="I1273" s="75">
        <f t="shared" si="2"/>
        <v>40</v>
      </c>
      <c r="J1273" s="75">
        <f t="shared" si="3"/>
        <v>72</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55</v>
      </c>
      <c r="I1274" s="75">
        <f t="shared" si="2"/>
        <v>22</v>
      </c>
      <c r="J1274" s="75">
        <f t="shared" si="3"/>
        <v>33</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120.75</v>
      </c>
      <c r="I1275" s="75">
        <f t="shared" si="2"/>
        <v>46</v>
      </c>
      <c r="J1275" s="75">
        <f t="shared" si="3"/>
        <v>74.75</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47.25</v>
      </c>
      <c r="I1276" s="75">
        <f t="shared" si="2"/>
        <v>18</v>
      </c>
      <c r="J1276" s="75">
        <f t="shared" si="3"/>
        <v>29.25</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23</v>
      </c>
      <c r="I1277" s="75">
        <f t="shared" si="2"/>
        <v>8</v>
      </c>
      <c r="J1277" s="75">
        <f t="shared" si="3"/>
        <v>15</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126.5</v>
      </c>
      <c r="I1278" s="75">
        <f t="shared" si="2"/>
        <v>44</v>
      </c>
      <c r="J1278" s="75">
        <f t="shared" si="3"/>
        <v>82.5</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78</v>
      </c>
      <c r="I1279" s="75">
        <f t="shared" si="2"/>
        <v>26</v>
      </c>
      <c r="J1279" s="75">
        <f t="shared" si="3"/>
        <v>52</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115</v>
      </c>
      <c r="I1280" s="75">
        <f t="shared" si="2"/>
        <v>46</v>
      </c>
      <c r="J1280" s="75">
        <f t="shared" si="3"/>
        <v>69</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54</v>
      </c>
      <c r="I1281" s="75">
        <f t="shared" si="2"/>
        <v>18</v>
      </c>
      <c r="J1281" s="75">
        <f t="shared" si="3"/>
        <v>36</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115.5</v>
      </c>
      <c r="I1282" s="75">
        <f t="shared" si="2"/>
        <v>44</v>
      </c>
      <c r="J1282" s="75">
        <f t="shared" si="3"/>
        <v>71.5</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77</v>
      </c>
      <c r="I1283" s="75">
        <f t="shared" si="2"/>
        <v>28</v>
      </c>
      <c r="J1283" s="75">
        <f t="shared" si="3"/>
        <v>49</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125</v>
      </c>
      <c r="I1284" s="75">
        <f t="shared" si="2"/>
        <v>50</v>
      </c>
      <c r="J1284" s="75">
        <f t="shared" si="3"/>
        <v>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68.25</v>
      </c>
      <c r="I1285" s="75">
        <f t="shared" si="2"/>
        <v>26</v>
      </c>
      <c r="J1285" s="75">
        <f t="shared" si="3"/>
        <v>42.25</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31.5</v>
      </c>
      <c r="I1286" s="75">
        <f t="shared" si="2"/>
        <v>12</v>
      </c>
      <c r="J1286" s="75">
        <f t="shared" si="3"/>
        <v>19.5</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57.5</v>
      </c>
      <c r="I1287" s="75">
        <f t="shared" si="2"/>
        <v>20</v>
      </c>
      <c r="J1287" s="75">
        <f t="shared" si="3"/>
        <v>37.5</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66</v>
      </c>
      <c r="I1288" s="75">
        <f t="shared" si="2"/>
        <v>24</v>
      </c>
      <c r="J1288" s="75">
        <f t="shared" si="3"/>
        <v>42</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78.75</v>
      </c>
      <c r="I1289" s="75">
        <f t="shared" si="2"/>
        <v>30</v>
      </c>
      <c r="J1289" s="75">
        <f t="shared" si="3"/>
        <v>48.75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168</v>
      </c>
      <c r="I1290" s="75">
        <f t="shared" si="2"/>
        <v>56</v>
      </c>
      <c r="J1290" s="75">
        <f t="shared" si="3"/>
        <v>112</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55</v>
      </c>
      <c r="I1291" s="75">
        <f t="shared" si="2"/>
        <v>22</v>
      </c>
      <c r="J1291" s="75">
        <f t="shared" si="3"/>
        <v>33</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50</v>
      </c>
      <c r="I1292" s="75">
        <f t="shared" si="2"/>
        <v>20</v>
      </c>
      <c r="J1292" s="75">
        <f t="shared" si="3"/>
        <v>30</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123.2</v>
      </c>
      <c r="I1293" s="75">
        <f t="shared" si="2"/>
        <v>44</v>
      </c>
      <c r="J1293" s="75">
        <f t="shared" si="3"/>
        <v>79.2</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49.5</v>
      </c>
      <c r="I1294" s="75">
        <f t="shared" si="2"/>
        <v>18</v>
      </c>
      <c r="J1294" s="75">
        <f t="shared" si="3"/>
        <v>31.5</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86.25</v>
      </c>
      <c r="I1295" s="75">
        <f t="shared" si="2"/>
        <v>30</v>
      </c>
      <c r="J1295" s="75">
        <f t="shared" si="3"/>
        <v>56.25</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528</v>
      </c>
      <c r="E1296" s="19" t="s">
        <v>500</v>
      </c>
      <c r="F1296" s="25" t="s">
        <v>518</v>
      </c>
      <c r="G1296" s="74">
        <v>0.2</v>
      </c>
      <c r="H1296" s="75">
        <f t="shared" si="1"/>
        <v>132</v>
      </c>
      <c r="I1296" s="75">
        <f t="shared" si="2"/>
        <v>44</v>
      </c>
      <c r="J1296" s="75">
        <f t="shared" si="3"/>
        <v>88</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38.5</v>
      </c>
      <c r="I1297" s="75">
        <f t="shared" si="2"/>
        <v>14</v>
      </c>
      <c r="J1297" s="75">
        <f t="shared" si="3"/>
        <v>24.5</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155.25</v>
      </c>
      <c r="I1298" s="75">
        <f t="shared" si="2"/>
        <v>54</v>
      </c>
      <c r="J1298" s="75">
        <f t="shared" si="3"/>
        <v>101.25</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67.2</v>
      </c>
      <c r="I1299" s="75">
        <f t="shared" si="2"/>
        <v>24</v>
      </c>
      <c r="J1299" s="75">
        <f t="shared" si="3"/>
        <v>43.2</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161</v>
      </c>
      <c r="I1300" s="75">
        <f t="shared" si="2"/>
        <v>56</v>
      </c>
      <c r="J1300" s="75">
        <f t="shared" si="3"/>
        <v>105</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120</v>
      </c>
      <c r="I1301" s="75">
        <f t="shared" si="2"/>
        <v>48</v>
      </c>
      <c r="J1301" s="75">
        <f t="shared" si="3"/>
        <v>72</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134.4</v>
      </c>
      <c r="I1302" s="75">
        <f t="shared" si="2"/>
        <v>48</v>
      </c>
      <c r="J1302" s="75">
        <f t="shared" si="3"/>
        <v>86.4</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53.1</v>
      </c>
      <c r="I1303" s="75">
        <f t="shared" si="2"/>
        <v>18</v>
      </c>
      <c r="J1303" s="75">
        <f t="shared" si="3"/>
        <v>35.1</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140</v>
      </c>
      <c r="I1304" s="75">
        <f t="shared" si="2"/>
        <v>56</v>
      </c>
      <c r="J1304" s="75">
        <f t="shared" si="3"/>
        <v>84</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34.5</v>
      </c>
      <c r="I1305" s="75">
        <f t="shared" si="2"/>
        <v>12</v>
      </c>
      <c r="J1305" s="75">
        <f t="shared" si="3"/>
        <v>22.5</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51.75</v>
      </c>
      <c r="I1306" s="75">
        <f t="shared" si="2"/>
        <v>18</v>
      </c>
      <c r="J1306" s="75">
        <f t="shared" si="3"/>
        <v>33.75</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24</v>
      </c>
      <c r="I1307" s="75">
        <f t="shared" si="2"/>
        <v>8</v>
      </c>
      <c r="J1307" s="75">
        <f t="shared" si="3"/>
        <v>16</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129.8</v>
      </c>
      <c r="I1308" s="75">
        <f t="shared" si="2"/>
        <v>44</v>
      </c>
      <c r="J1308" s="75">
        <f t="shared" si="3"/>
        <v>85.8</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22.4</v>
      </c>
      <c r="I1309" s="75">
        <f t="shared" si="2"/>
        <v>8</v>
      </c>
      <c r="J1309" s="75">
        <f t="shared" si="3"/>
        <v>14.4</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138</v>
      </c>
      <c r="I1310" s="75">
        <f t="shared" si="2"/>
        <v>46</v>
      </c>
      <c r="J1310" s="75">
        <f t="shared" si="3"/>
        <v>92</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56</v>
      </c>
      <c r="I1311" s="75">
        <f t="shared" si="2"/>
        <v>20</v>
      </c>
      <c r="J1311" s="75">
        <f t="shared" si="3"/>
        <v>36</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528</v>
      </c>
      <c r="E1312" s="19" t="s">
        <v>500</v>
      </c>
      <c r="F1312" s="25" t="s">
        <v>515</v>
      </c>
      <c r="G1312" s="74">
        <v>0.2</v>
      </c>
      <c r="H1312" s="75">
        <f t="shared" si="1"/>
        <v>42</v>
      </c>
      <c r="I1312" s="75">
        <f t="shared" si="2"/>
        <v>14</v>
      </c>
      <c r="J1312" s="75">
        <f t="shared" si="3"/>
        <v>28</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97.75</v>
      </c>
      <c r="I1313" s="75">
        <f t="shared" si="2"/>
        <v>34</v>
      </c>
      <c r="J1313" s="75">
        <f t="shared" si="3"/>
        <v>63.75</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27.5</v>
      </c>
      <c r="I1314" s="75">
        <f t="shared" si="2"/>
        <v>10</v>
      </c>
      <c r="J1314" s="75">
        <f t="shared" si="3"/>
        <v>17.5</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26.25</v>
      </c>
      <c r="I1315" s="75">
        <f t="shared" si="2"/>
        <v>10</v>
      </c>
      <c r="J1315" s="75">
        <f t="shared" si="3"/>
        <v>16.25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141.6</v>
      </c>
      <c r="I1316" s="75">
        <f t="shared" si="2"/>
        <v>48</v>
      </c>
      <c r="J1316" s="75">
        <f t="shared" si="3"/>
        <v>93.6</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78.75</v>
      </c>
      <c r="I1317" s="75">
        <f t="shared" si="2"/>
        <v>30</v>
      </c>
      <c r="J1317" s="75">
        <f t="shared" si="3"/>
        <v>48.75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117.6</v>
      </c>
      <c r="I1318" s="75">
        <f t="shared" si="2"/>
        <v>42</v>
      </c>
      <c r="J1318" s="75">
        <f t="shared" si="3"/>
        <v>75.6</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90</v>
      </c>
      <c r="I1319" s="75">
        <f t="shared" si="2"/>
        <v>36</v>
      </c>
      <c r="J1319" s="75">
        <f t="shared" si="3"/>
        <v>54</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159.3</v>
      </c>
      <c r="I1320" s="75">
        <f t="shared" si="2"/>
        <v>54</v>
      </c>
      <c r="J1320" s="75">
        <f t="shared" si="3"/>
        <v>105.3</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141.6</v>
      </c>
      <c r="I1321" s="75">
        <f t="shared" si="2"/>
        <v>48</v>
      </c>
      <c r="J1321" s="75">
        <f t="shared" si="3"/>
        <v>93.6</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106.2</v>
      </c>
      <c r="I1322" s="75">
        <f t="shared" si="2"/>
        <v>36</v>
      </c>
      <c r="J1322" s="75">
        <f t="shared" si="3"/>
        <v>70.2</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84</v>
      </c>
      <c r="I1323" s="75">
        <f t="shared" si="2"/>
        <v>30</v>
      </c>
      <c r="J1323" s="75">
        <f t="shared" si="3"/>
        <v>54</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149.5</v>
      </c>
      <c r="I1324" s="75">
        <f t="shared" si="2"/>
        <v>52</v>
      </c>
      <c r="J1324" s="75">
        <f t="shared" si="3"/>
        <v>97.5</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141.75</v>
      </c>
      <c r="I1325" s="75">
        <f t="shared" si="2"/>
        <v>54</v>
      </c>
      <c r="J1325" s="75">
        <f t="shared" si="3"/>
        <v>87.75</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97.75</v>
      </c>
      <c r="I1326" s="75">
        <f t="shared" si="2"/>
        <v>34</v>
      </c>
      <c r="J1326" s="75">
        <f t="shared" si="3"/>
        <v>63.75</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45</v>
      </c>
      <c r="I1327" s="75">
        <f t="shared" si="2"/>
        <v>18</v>
      </c>
      <c r="J1327" s="75">
        <f t="shared" si="3"/>
        <v>27</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126</v>
      </c>
      <c r="I1328" s="75">
        <f t="shared" si="2"/>
        <v>42</v>
      </c>
      <c r="J1328" s="75">
        <f t="shared" si="3"/>
        <v>84</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115</v>
      </c>
      <c r="I1329" s="75">
        <f t="shared" si="2"/>
        <v>40</v>
      </c>
      <c r="J1329" s="75">
        <f t="shared" si="3"/>
        <v>75</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168</v>
      </c>
      <c r="I1330" s="75">
        <f t="shared" si="2"/>
        <v>56</v>
      </c>
      <c r="J1330" s="75">
        <f t="shared" si="3"/>
        <v>112</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162</v>
      </c>
      <c r="I1331" s="75">
        <f t="shared" si="2"/>
        <v>54</v>
      </c>
      <c r="J1331" s="75">
        <f t="shared" si="3"/>
        <v>108</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35</v>
      </c>
      <c r="I1332" s="75">
        <f t="shared" si="2"/>
        <v>14</v>
      </c>
      <c r="J1332" s="75">
        <f t="shared" si="3"/>
        <v>21</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156</v>
      </c>
      <c r="I1333" s="75">
        <f t="shared" si="2"/>
        <v>52</v>
      </c>
      <c r="J1333" s="75">
        <f t="shared" si="3"/>
        <v>104</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61.6</v>
      </c>
      <c r="I1334" s="75">
        <f t="shared" si="2"/>
        <v>22</v>
      </c>
      <c r="J1334" s="75">
        <f t="shared" si="3"/>
        <v>39.6</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56</v>
      </c>
      <c r="I1335" s="75">
        <f t="shared" si="2"/>
        <v>20</v>
      </c>
      <c r="J1335" s="75">
        <f t="shared" si="3"/>
        <v>36</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86.25</v>
      </c>
      <c r="I1336" s="75">
        <f t="shared" si="2"/>
        <v>30</v>
      </c>
      <c r="J1336" s="75">
        <f t="shared" si="3"/>
        <v>56.25</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80</v>
      </c>
      <c r="I1337" s="75">
        <f t="shared" si="2"/>
        <v>32</v>
      </c>
      <c r="J1337" s="75">
        <f t="shared" si="3"/>
        <v>48</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135</v>
      </c>
      <c r="I1338" s="75">
        <f t="shared" si="2"/>
        <v>54</v>
      </c>
      <c r="J1338" s="75">
        <f t="shared" si="3"/>
        <v>81</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60</v>
      </c>
      <c r="I1339" s="75">
        <f t="shared" si="2"/>
        <v>20</v>
      </c>
      <c r="J1339" s="75">
        <f t="shared" si="3"/>
        <v>40</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115.5</v>
      </c>
      <c r="I1340" s="75">
        <f t="shared" si="2"/>
        <v>44</v>
      </c>
      <c r="J1340" s="75">
        <f t="shared" si="3"/>
        <v>71.5</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70</v>
      </c>
      <c r="I1341" s="75">
        <f t="shared" si="2"/>
        <v>28</v>
      </c>
      <c r="J1341" s="75">
        <f t="shared" si="3"/>
        <v>42</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78</v>
      </c>
      <c r="I1342" s="75">
        <f t="shared" si="2"/>
        <v>26</v>
      </c>
      <c r="J1342" s="75">
        <f t="shared" si="3"/>
        <v>52</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28.75</v>
      </c>
      <c r="I1343" s="75">
        <f t="shared" si="2"/>
        <v>10</v>
      </c>
      <c r="J1343" s="75">
        <f t="shared" si="3"/>
        <v>18.75</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49.5</v>
      </c>
      <c r="I1344" s="75">
        <f t="shared" si="2"/>
        <v>18</v>
      </c>
      <c r="J1344" s="75">
        <f t="shared" si="3"/>
        <v>31.5</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528</v>
      </c>
      <c r="E1345" s="19" t="s">
        <v>500</v>
      </c>
      <c r="F1345" s="25" t="s">
        <v>501</v>
      </c>
      <c r="G1345" s="74">
        <v>0.2</v>
      </c>
      <c r="H1345" s="75">
        <f t="shared" si="1"/>
        <v>168</v>
      </c>
      <c r="I1345" s="75">
        <f t="shared" si="2"/>
        <v>56</v>
      </c>
      <c r="J1345" s="75">
        <f t="shared" si="3"/>
        <v>112</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75</v>
      </c>
      <c r="I1346" s="75">
        <f t="shared" si="2"/>
        <v>30</v>
      </c>
      <c r="J1346" s="75">
        <f t="shared" si="3"/>
        <v>45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147.5</v>
      </c>
      <c r="I1347" s="75">
        <f t="shared" si="2"/>
        <v>50</v>
      </c>
      <c r="J1347" s="75">
        <f t="shared" si="3"/>
        <v>97.5</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64.9</v>
      </c>
      <c r="I1348" s="75">
        <f t="shared" si="2"/>
        <v>22</v>
      </c>
      <c r="J1348" s="75">
        <f t="shared" si="3"/>
        <v>42.9</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156.8</v>
      </c>
      <c r="I1349" s="75">
        <f t="shared" si="2"/>
        <v>56</v>
      </c>
      <c r="J1349" s="75">
        <f t="shared" si="3"/>
        <v>100.8</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115.5</v>
      </c>
      <c r="I1350" s="75">
        <f t="shared" si="2"/>
        <v>44</v>
      </c>
      <c r="J1350" s="75">
        <f t="shared" si="3"/>
        <v>71.5</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24</v>
      </c>
      <c r="I1351" s="75">
        <f t="shared" si="2"/>
        <v>8</v>
      </c>
      <c r="J1351" s="75">
        <f t="shared" si="3"/>
        <v>16</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132</v>
      </c>
      <c r="I1352" s="75">
        <f t="shared" si="2"/>
        <v>44</v>
      </c>
      <c r="J1352" s="75">
        <f t="shared" si="3"/>
        <v>88</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88.5</v>
      </c>
      <c r="I1353" s="75">
        <f t="shared" si="2"/>
        <v>30</v>
      </c>
      <c r="J1353" s="75">
        <f t="shared" si="3"/>
        <v>58.5</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115.5</v>
      </c>
      <c r="I1354" s="75">
        <f t="shared" si="2"/>
        <v>44</v>
      </c>
      <c r="J1354" s="75">
        <f t="shared" si="3"/>
        <v>71.5</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23</v>
      </c>
      <c r="I1355" s="75">
        <f t="shared" si="2"/>
        <v>8</v>
      </c>
      <c r="J1355" s="75">
        <f t="shared" si="3"/>
        <v>15</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69</v>
      </c>
      <c r="I1356" s="75">
        <f t="shared" si="2"/>
        <v>24</v>
      </c>
      <c r="J1356" s="75">
        <f t="shared" si="3"/>
        <v>45</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528</v>
      </c>
      <c r="E1357" s="19" t="s">
        <v>500</v>
      </c>
      <c r="F1357" s="25" t="s">
        <v>515</v>
      </c>
      <c r="G1357" s="74">
        <v>0.15</v>
      </c>
      <c r="H1357" s="75">
        <f t="shared" si="1"/>
        <v>115</v>
      </c>
      <c r="I1357" s="75">
        <f t="shared" si="2"/>
        <v>40</v>
      </c>
      <c r="J1357" s="75">
        <f t="shared" si="3"/>
        <v>75</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93.5</v>
      </c>
      <c r="I1358" s="75">
        <f t="shared" si="2"/>
        <v>34</v>
      </c>
      <c r="J1358" s="75">
        <f t="shared" si="3"/>
        <v>59.5</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115</v>
      </c>
      <c r="I1359" s="75">
        <f t="shared" si="2"/>
        <v>40</v>
      </c>
      <c r="J1359" s="75">
        <f t="shared" si="3"/>
        <v>75</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24</v>
      </c>
      <c r="I1360" s="75">
        <f t="shared" si="2"/>
        <v>8</v>
      </c>
      <c r="J1360" s="75">
        <f t="shared" si="3"/>
        <v>16</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528</v>
      </c>
      <c r="E1361" s="19" t="s">
        <v>500</v>
      </c>
      <c r="F1361" s="25" t="s">
        <v>521</v>
      </c>
      <c r="G1361" s="74">
        <v>0.05</v>
      </c>
      <c r="H1361" s="75">
        <f t="shared" si="1"/>
        <v>110.25</v>
      </c>
      <c r="I1361" s="75">
        <f t="shared" si="2"/>
        <v>42</v>
      </c>
      <c r="J1361" s="75">
        <f t="shared" si="3"/>
        <v>68.25</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528</v>
      </c>
      <c r="E1362" s="19" t="s">
        <v>500</v>
      </c>
      <c r="F1362" s="25" t="s">
        <v>515</v>
      </c>
      <c r="G1362" s="74">
        <v>0.0</v>
      </c>
      <c r="H1362" s="75">
        <f t="shared" si="1"/>
        <v>50</v>
      </c>
      <c r="I1362" s="75">
        <f t="shared" si="2"/>
        <v>20</v>
      </c>
      <c r="J1362" s="75">
        <f t="shared" si="3"/>
        <v>30</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55</v>
      </c>
      <c r="I1363" s="75">
        <f t="shared" si="2"/>
        <v>20</v>
      </c>
      <c r="J1363" s="75">
        <f t="shared" si="3"/>
        <v>35</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40</v>
      </c>
      <c r="I1364" s="75">
        <f t="shared" si="2"/>
        <v>16</v>
      </c>
      <c r="J1364" s="75">
        <f t="shared" si="3"/>
        <v>24</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70.8</v>
      </c>
      <c r="I1365" s="75">
        <f t="shared" si="2"/>
        <v>24</v>
      </c>
      <c r="J1365" s="75">
        <f t="shared" si="3"/>
        <v>46.8</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100</v>
      </c>
      <c r="I1366" s="75">
        <f t="shared" si="2"/>
        <v>40</v>
      </c>
      <c r="J1366" s="75">
        <f t="shared" si="3"/>
        <v>60</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89.6</v>
      </c>
      <c r="I1367" s="75">
        <f t="shared" si="2"/>
        <v>32</v>
      </c>
      <c r="J1367" s="75">
        <f t="shared" si="3"/>
        <v>57.6</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42</v>
      </c>
      <c r="I1368" s="75">
        <f t="shared" si="2"/>
        <v>14</v>
      </c>
      <c r="J1368" s="75">
        <f t="shared" si="3"/>
        <v>28</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528</v>
      </c>
      <c r="E1369" s="19" t="s">
        <v>500</v>
      </c>
      <c r="F1369" s="25" t="s">
        <v>521</v>
      </c>
      <c r="G1369" s="74">
        <v>0.0</v>
      </c>
      <c r="H1369" s="75">
        <f t="shared" si="1"/>
        <v>25</v>
      </c>
      <c r="I1369" s="75">
        <f t="shared" si="2"/>
        <v>10</v>
      </c>
      <c r="J1369" s="75">
        <f t="shared" si="3"/>
        <v>15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126.5</v>
      </c>
      <c r="I1370" s="75">
        <f t="shared" si="2"/>
        <v>46</v>
      </c>
      <c r="J1370" s="75">
        <f t="shared" si="3"/>
        <v>80.5</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28.75</v>
      </c>
      <c r="I1371" s="75">
        <f t="shared" si="2"/>
        <v>10</v>
      </c>
      <c r="J1371" s="75">
        <f t="shared" si="3"/>
        <v>18.75</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23.6</v>
      </c>
      <c r="I1372" s="75">
        <f t="shared" si="2"/>
        <v>8</v>
      </c>
      <c r="J1372" s="75">
        <f t="shared" si="3"/>
        <v>15.6</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108</v>
      </c>
      <c r="I1373" s="75">
        <f t="shared" si="2"/>
        <v>36</v>
      </c>
      <c r="J1373" s="75">
        <f t="shared" si="3"/>
        <v>72</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153.4</v>
      </c>
      <c r="I1374" s="75">
        <f t="shared" si="2"/>
        <v>52</v>
      </c>
      <c r="J1374" s="75">
        <f t="shared" si="3"/>
        <v>101.4</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94.5</v>
      </c>
      <c r="I1375" s="75">
        <f t="shared" si="2"/>
        <v>36</v>
      </c>
      <c r="J1375" s="75">
        <f t="shared" si="3"/>
        <v>58.5</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78.75</v>
      </c>
      <c r="I1376" s="75">
        <f t="shared" si="2"/>
        <v>30</v>
      </c>
      <c r="J1376" s="75">
        <f t="shared" si="3"/>
        <v>48.75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162</v>
      </c>
      <c r="I1377" s="75">
        <f t="shared" si="2"/>
        <v>54</v>
      </c>
      <c r="J1377" s="75">
        <f t="shared" si="3"/>
        <v>108</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120.75</v>
      </c>
      <c r="I1378" s="75">
        <f t="shared" si="2"/>
        <v>42</v>
      </c>
      <c r="J1378" s="75">
        <f t="shared" si="3"/>
        <v>78.75</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110.25</v>
      </c>
      <c r="I1379" s="75">
        <f t="shared" si="2"/>
        <v>42</v>
      </c>
      <c r="J1379" s="75">
        <f t="shared" si="3"/>
        <v>68.25</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92</v>
      </c>
      <c r="I1380" s="75">
        <f t="shared" si="2"/>
        <v>32</v>
      </c>
      <c r="J1380" s="75">
        <f t="shared" si="3"/>
        <v>60</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94.5</v>
      </c>
      <c r="I1381" s="75">
        <f t="shared" si="2"/>
        <v>36</v>
      </c>
      <c r="J1381" s="75">
        <f t="shared" si="3"/>
        <v>58.5</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103.5</v>
      </c>
      <c r="I1382" s="75">
        <f t="shared" si="2"/>
        <v>36</v>
      </c>
      <c r="J1382" s="75">
        <f t="shared" si="3"/>
        <v>67.5</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78.4</v>
      </c>
      <c r="I1383" s="75">
        <f t="shared" si="2"/>
        <v>28</v>
      </c>
      <c r="J1383" s="75">
        <f t="shared" si="3"/>
        <v>50.4</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80.5</v>
      </c>
      <c r="I1384" s="75">
        <f t="shared" si="2"/>
        <v>28</v>
      </c>
      <c r="J1384" s="75">
        <f t="shared" si="3"/>
        <v>52.5</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94.4</v>
      </c>
      <c r="I1385" s="75">
        <f t="shared" si="2"/>
        <v>32</v>
      </c>
      <c r="J1385" s="75">
        <f t="shared" si="3"/>
        <v>62.4</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120</v>
      </c>
      <c r="I1386" s="75">
        <f t="shared" si="2"/>
        <v>48</v>
      </c>
      <c r="J1386" s="75">
        <f t="shared" si="3"/>
        <v>72</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123.2</v>
      </c>
      <c r="I1387" s="75">
        <f t="shared" si="2"/>
        <v>44</v>
      </c>
      <c r="J1387" s="75">
        <f t="shared" si="3"/>
        <v>79.2</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120.75</v>
      </c>
      <c r="I1388" s="75">
        <f t="shared" si="2"/>
        <v>42</v>
      </c>
      <c r="J1388" s="75">
        <f t="shared" si="3"/>
        <v>78.75</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80</v>
      </c>
      <c r="I1389" s="75">
        <f t="shared" si="2"/>
        <v>32</v>
      </c>
      <c r="J1389" s="75">
        <f t="shared" si="3"/>
        <v>48</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54</v>
      </c>
      <c r="I1390" s="75">
        <f t="shared" si="2"/>
        <v>18</v>
      </c>
      <c r="J1390" s="75">
        <f t="shared" si="3"/>
        <v>36</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136.5</v>
      </c>
      <c r="I1391" s="75">
        <f t="shared" si="2"/>
        <v>52</v>
      </c>
      <c r="J1391" s="75">
        <f t="shared" si="3"/>
        <v>84.5</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106.4</v>
      </c>
      <c r="I1392" s="75">
        <f t="shared" si="2"/>
        <v>38</v>
      </c>
      <c r="J1392" s="75">
        <f t="shared" si="3"/>
        <v>68.4</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84</v>
      </c>
      <c r="I1393" s="75">
        <f t="shared" si="2"/>
        <v>32</v>
      </c>
      <c r="J1393" s="75">
        <f t="shared" si="3"/>
        <v>52</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112</v>
      </c>
      <c r="I1394" s="75">
        <f t="shared" si="2"/>
        <v>40</v>
      </c>
      <c r="J1394" s="75">
        <f t="shared" si="3"/>
        <v>72</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24</v>
      </c>
      <c r="I1395" s="75">
        <f t="shared" si="2"/>
        <v>8</v>
      </c>
      <c r="J1395" s="75">
        <f t="shared" si="3"/>
        <v>16</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39.2</v>
      </c>
      <c r="I1396" s="75">
        <f t="shared" si="2"/>
        <v>14</v>
      </c>
      <c r="J1396" s="75">
        <f t="shared" si="3"/>
        <v>25.2</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528</v>
      </c>
      <c r="E1397" s="19" t="s">
        <v>500</v>
      </c>
      <c r="F1397" s="25" t="s">
        <v>501</v>
      </c>
      <c r="G1397" s="74">
        <v>0.12</v>
      </c>
      <c r="H1397" s="75">
        <f t="shared" si="1"/>
        <v>106.4</v>
      </c>
      <c r="I1397" s="75">
        <f t="shared" si="2"/>
        <v>38</v>
      </c>
      <c r="J1397" s="75">
        <f t="shared" si="3"/>
        <v>68.4</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103.5</v>
      </c>
      <c r="I1398" s="75">
        <f t="shared" si="2"/>
        <v>36</v>
      </c>
      <c r="J1398" s="75">
        <f t="shared" si="3"/>
        <v>67.5</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100</v>
      </c>
      <c r="I1399" s="75">
        <f t="shared" si="2"/>
        <v>40</v>
      </c>
      <c r="J1399" s="75">
        <f t="shared" si="3"/>
        <v>60</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138</v>
      </c>
      <c r="I1400" s="75">
        <f t="shared" si="2"/>
        <v>46</v>
      </c>
      <c r="J1400" s="75">
        <f t="shared" si="3"/>
        <v>92</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141.75</v>
      </c>
      <c r="I1401" s="75">
        <f t="shared" si="2"/>
        <v>54</v>
      </c>
      <c r="J1401" s="75">
        <f t="shared" si="3"/>
        <v>87.75</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25</v>
      </c>
      <c r="I1402" s="75">
        <f t="shared" si="2"/>
        <v>10</v>
      </c>
      <c r="J1402" s="75">
        <f t="shared" si="3"/>
        <v>15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115.5</v>
      </c>
      <c r="I1403" s="75">
        <f t="shared" si="2"/>
        <v>44</v>
      </c>
      <c r="J1403" s="75">
        <f t="shared" si="3"/>
        <v>71.5</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115.5</v>
      </c>
      <c r="I1404" s="75">
        <f t="shared" si="2"/>
        <v>44</v>
      </c>
      <c r="J1404" s="75">
        <f t="shared" si="3"/>
        <v>71.5</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71.5</v>
      </c>
      <c r="I1405" s="75">
        <f t="shared" si="2"/>
        <v>26</v>
      </c>
      <c r="J1405" s="75">
        <f t="shared" si="3"/>
        <v>45.5</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66</v>
      </c>
      <c r="I1406" s="75">
        <f t="shared" si="2"/>
        <v>22</v>
      </c>
      <c r="J1406" s="75">
        <f t="shared" si="3"/>
        <v>44</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57.5</v>
      </c>
      <c r="I1407" s="75">
        <f t="shared" si="2"/>
        <v>20</v>
      </c>
      <c r="J1407" s="75">
        <f t="shared" si="3"/>
        <v>37.5</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33</v>
      </c>
      <c r="I1408" s="75">
        <f t="shared" si="2"/>
        <v>12</v>
      </c>
      <c r="J1408" s="75">
        <f t="shared" si="3"/>
        <v>21</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102</v>
      </c>
      <c r="I1409" s="75">
        <f t="shared" si="2"/>
        <v>34</v>
      </c>
      <c r="J1409" s="75">
        <f t="shared" si="3"/>
        <v>68</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154</v>
      </c>
      <c r="I1410" s="75">
        <f t="shared" si="2"/>
        <v>56</v>
      </c>
      <c r="J1410" s="75">
        <f t="shared" si="3"/>
        <v>98</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156</v>
      </c>
      <c r="I1411" s="75">
        <f t="shared" si="2"/>
        <v>52</v>
      </c>
      <c r="J1411" s="75">
        <f t="shared" si="3"/>
        <v>104</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66</v>
      </c>
      <c r="I1412" s="75">
        <f t="shared" si="2"/>
        <v>24</v>
      </c>
      <c r="J1412" s="75">
        <f t="shared" si="3"/>
        <v>42</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72.8</v>
      </c>
      <c r="I1413" s="75">
        <f t="shared" si="2"/>
        <v>26</v>
      </c>
      <c r="J1413" s="75">
        <f t="shared" si="3"/>
        <v>46.8</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51.75</v>
      </c>
      <c r="I1414" s="75">
        <f t="shared" si="2"/>
        <v>18</v>
      </c>
      <c r="J1414" s="75">
        <f t="shared" si="3"/>
        <v>33.75</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25</v>
      </c>
      <c r="I1415" s="75">
        <f t="shared" si="2"/>
        <v>10</v>
      </c>
      <c r="J1415" s="75">
        <f t="shared" si="3"/>
        <v>15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105</v>
      </c>
      <c r="I1416" s="75">
        <f t="shared" si="2"/>
        <v>42</v>
      </c>
      <c r="J1416" s="75">
        <f t="shared" si="3"/>
        <v>63</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80.5</v>
      </c>
      <c r="I1417" s="75">
        <f t="shared" si="2"/>
        <v>28</v>
      </c>
      <c r="J1417" s="75">
        <f t="shared" si="3"/>
        <v>52.5</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110.25</v>
      </c>
      <c r="I1418" s="75">
        <f t="shared" si="2"/>
        <v>42</v>
      </c>
      <c r="J1418" s="75">
        <f t="shared" si="3"/>
        <v>68.25</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118</v>
      </c>
      <c r="I1419" s="75">
        <f t="shared" si="2"/>
        <v>40</v>
      </c>
      <c r="J1419" s="75">
        <f t="shared" si="3"/>
        <v>78</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115</v>
      </c>
      <c r="I1420" s="75">
        <f t="shared" si="2"/>
        <v>40</v>
      </c>
      <c r="J1420" s="75">
        <f t="shared" si="3"/>
        <v>75</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120</v>
      </c>
      <c r="I1421" s="75">
        <f t="shared" si="2"/>
        <v>48</v>
      </c>
      <c r="J1421" s="75">
        <f t="shared" si="3"/>
        <v>72</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108</v>
      </c>
      <c r="I1422" s="75">
        <f t="shared" si="2"/>
        <v>36</v>
      </c>
      <c r="J1422" s="75">
        <f t="shared" si="3"/>
        <v>72</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106.4</v>
      </c>
      <c r="I1423" s="75">
        <f t="shared" si="2"/>
        <v>38</v>
      </c>
      <c r="J1423" s="75">
        <f t="shared" si="3"/>
        <v>68.4</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156.8</v>
      </c>
      <c r="I1424" s="75">
        <f t="shared" si="2"/>
        <v>56</v>
      </c>
      <c r="J1424" s="75">
        <f t="shared" si="3"/>
        <v>100.8</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118</v>
      </c>
      <c r="I1425" s="75">
        <f t="shared" si="2"/>
        <v>40</v>
      </c>
      <c r="J1425" s="75">
        <f t="shared" si="3"/>
        <v>78</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65</v>
      </c>
      <c r="I1426" s="75">
        <f t="shared" si="2"/>
        <v>26</v>
      </c>
      <c r="J1426" s="75">
        <f t="shared" si="3"/>
        <v>39</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143.75</v>
      </c>
      <c r="I1427" s="75">
        <f t="shared" si="2"/>
        <v>50</v>
      </c>
      <c r="J1427" s="75">
        <f t="shared" si="3"/>
        <v>93.75</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78</v>
      </c>
      <c r="I1428" s="75">
        <f t="shared" si="2"/>
        <v>26</v>
      </c>
      <c r="J1428" s="75">
        <f t="shared" si="3"/>
        <v>52</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100.3</v>
      </c>
      <c r="I1429" s="75">
        <f t="shared" si="2"/>
        <v>34</v>
      </c>
      <c r="J1429" s="75">
        <f t="shared" si="3"/>
        <v>66.3</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52.5</v>
      </c>
      <c r="I1430" s="75">
        <f t="shared" si="2"/>
        <v>20</v>
      </c>
      <c r="J1430" s="75">
        <f t="shared" si="3"/>
        <v>32.5</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82.5</v>
      </c>
      <c r="I1431" s="75">
        <f t="shared" si="2"/>
        <v>30</v>
      </c>
      <c r="J1431" s="75">
        <f t="shared" si="3"/>
        <v>52.5</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156</v>
      </c>
      <c r="I1432" s="75">
        <f t="shared" si="2"/>
        <v>52</v>
      </c>
      <c r="J1432" s="75">
        <f t="shared" si="3"/>
        <v>104</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129.8</v>
      </c>
      <c r="I1433" s="75">
        <f t="shared" si="2"/>
        <v>44</v>
      </c>
      <c r="J1433" s="75">
        <f t="shared" si="3"/>
        <v>85.8</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33.6</v>
      </c>
      <c r="I1434" s="75">
        <f t="shared" si="2"/>
        <v>12</v>
      </c>
      <c r="J1434" s="75">
        <f t="shared" si="3"/>
        <v>21.6</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31.5</v>
      </c>
      <c r="I1435" s="75">
        <f t="shared" si="2"/>
        <v>12</v>
      </c>
      <c r="J1435" s="75">
        <f t="shared" si="3"/>
        <v>19.5</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528</v>
      </c>
      <c r="E1436" s="19" t="s">
        <v>500</v>
      </c>
      <c r="F1436" s="25" t="s">
        <v>515</v>
      </c>
      <c r="G1436" s="74">
        <v>0.18</v>
      </c>
      <c r="H1436" s="75">
        <f t="shared" si="1"/>
        <v>41.3</v>
      </c>
      <c r="I1436" s="75">
        <f t="shared" si="2"/>
        <v>14</v>
      </c>
      <c r="J1436" s="75">
        <f t="shared" si="3"/>
        <v>27.3</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77</v>
      </c>
      <c r="I1437" s="75">
        <f t="shared" si="2"/>
        <v>28</v>
      </c>
      <c r="J1437" s="75">
        <f t="shared" si="3"/>
        <v>49</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40</v>
      </c>
      <c r="I1438" s="75">
        <f t="shared" si="2"/>
        <v>16</v>
      </c>
      <c r="J1438" s="75">
        <f t="shared" si="3"/>
        <v>24</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121</v>
      </c>
      <c r="I1439" s="75">
        <f t="shared" si="2"/>
        <v>44</v>
      </c>
      <c r="J1439" s="75">
        <f t="shared" si="3"/>
        <v>77</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147</v>
      </c>
      <c r="I1440" s="75">
        <f t="shared" si="2"/>
        <v>56</v>
      </c>
      <c r="J1440" s="75">
        <f t="shared" si="3"/>
        <v>91</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156.8</v>
      </c>
      <c r="I1441" s="75">
        <f t="shared" si="2"/>
        <v>56</v>
      </c>
      <c r="J1441" s="75">
        <f t="shared" si="3"/>
        <v>100.8</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140</v>
      </c>
      <c r="I1442" s="75">
        <f t="shared" si="2"/>
        <v>50</v>
      </c>
      <c r="J1442" s="75">
        <f t="shared" si="3"/>
        <v>90</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159.3</v>
      </c>
      <c r="I1443" s="75">
        <f t="shared" si="2"/>
        <v>54</v>
      </c>
      <c r="J1443" s="75">
        <f t="shared" si="3"/>
        <v>105.3</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42</v>
      </c>
      <c r="I1444" s="75">
        <f t="shared" si="2"/>
        <v>16</v>
      </c>
      <c r="J1444" s="75">
        <f t="shared" si="3"/>
        <v>26</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46</v>
      </c>
      <c r="I1445" s="75">
        <f t="shared" si="2"/>
        <v>16</v>
      </c>
      <c r="J1445" s="75">
        <f t="shared" si="3"/>
        <v>30</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112</v>
      </c>
      <c r="I1446" s="75">
        <f t="shared" si="2"/>
        <v>40</v>
      </c>
      <c r="J1446" s="75">
        <f t="shared" si="3"/>
        <v>72</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121</v>
      </c>
      <c r="I1447" s="75">
        <f t="shared" si="2"/>
        <v>44</v>
      </c>
      <c r="J1447" s="75">
        <f t="shared" si="3"/>
        <v>77</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44.8</v>
      </c>
      <c r="I1448" s="75">
        <f t="shared" si="2"/>
        <v>16</v>
      </c>
      <c r="J1448" s="75">
        <f t="shared" si="3"/>
        <v>28.8</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47.2</v>
      </c>
      <c r="I1449" s="75">
        <f t="shared" si="2"/>
        <v>16</v>
      </c>
      <c r="J1449" s="75">
        <f t="shared" si="3"/>
        <v>31.2</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137.5</v>
      </c>
      <c r="I1450" s="75">
        <f t="shared" si="2"/>
        <v>50</v>
      </c>
      <c r="J1450" s="75">
        <f t="shared" si="3"/>
        <v>87.5</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84</v>
      </c>
      <c r="I1451" s="75">
        <f t="shared" si="2"/>
        <v>30</v>
      </c>
      <c r="J1451" s="75">
        <f t="shared" si="3"/>
        <v>54</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82.6</v>
      </c>
      <c r="I1452" s="75">
        <f t="shared" si="2"/>
        <v>28</v>
      </c>
      <c r="J1452" s="75">
        <f t="shared" si="3"/>
        <v>54.6</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138</v>
      </c>
      <c r="I1453" s="75">
        <f t="shared" si="2"/>
        <v>46</v>
      </c>
      <c r="J1453" s="75">
        <f t="shared" si="3"/>
        <v>92</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42</v>
      </c>
      <c r="I1454" s="75">
        <f t="shared" si="2"/>
        <v>16</v>
      </c>
      <c r="J1454" s="75">
        <f t="shared" si="3"/>
        <v>26</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159.3</v>
      </c>
      <c r="I1455" s="75">
        <f t="shared" si="2"/>
        <v>54</v>
      </c>
      <c r="J1455" s="75">
        <f t="shared" si="3"/>
        <v>105.3</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99.75</v>
      </c>
      <c r="I1456" s="75">
        <f t="shared" si="2"/>
        <v>38</v>
      </c>
      <c r="J1456" s="75">
        <f t="shared" si="3"/>
        <v>61.75</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82.6</v>
      </c>
      <c r="I1457" s="75">
        <f t="shared" si="2"/>
        <v>28</v>
      </c>
      <c r="J1457" s="75">
        <f t="shared" si="3"/>
        <v>54.6</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96</v>
      </c>
      <c r="I1458" s="75">
        <f t="shared" si="2"/>
        <v>32</v>
      </c>
      <c r="J1458" s="75">
        <f t="shared" si="3"/>
        <v>64</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95</v>
      </c>
      <c r="I1459" s="75">
        <f t="shared" si="2"/>
        <v>38</v>
      </c>
      <c r="J1459" s="75">
        <f t="shared" si="3"/>
        <v>57</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143.75</v>
      </c>
      <c r="I1460" s="75">
        <f t="shared" si="2"/>
        <v>50</v>
      </c>
      <c r="J1460" s="75">
        <f t="shared" si="3"/>
        <v>93.75</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136.5</v>
      </c>
      <c r="I1461" s="75">
        <f t="shared" si="2"/>
        <v>52</v>
      </c>
      <c r="J1461" s="75">
        <f t="shared" si="3"/>
        <v>84.5</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528</v>
      </c>
      <c r="E1462" s="19" t="s">
        <v>500</v>
      </c>
      <c r="F1462" s="25" t="s">
        <v>501</v>
      </c>
      <c r="G1462" s="74">
        <v>0.15</v>
      </c>
      <c r="H1462" s="75">
        <f t="shared" si="1"/>
        <v>103.5</v>
      </c>
      <c r="I1462" s="75">
        <f t="shared" si="2"/>
        <v>36</v>
      </c>
      <c r="J1462" s="75">
        <f t="shared" si="3"/>
        <v>67.5</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72</v>
      </c>
      <c r="I1463" s="75">
        <f t="shared" si="2"/>
        <v>24</v>
      </c>
      <c r="J1463" s="75">
        <f t="shared" si="3"/>
        <v>48</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129.8</v>
      </c>
      <c r="I1464" s="75">
        <f t="shared" si="2"/>
        <v>44</v>
      </c>
      <c r="J1464" s="75">
        <f t="shared" si="3"/>
        <v>85.8</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64.9</v>
      </c>
      <c r="I1465" s="75">
        <f t="shared" si="2"/>
        <v>22</v>
      </c>
      <c r="J1465" s="75">
        <f t="shared" si="3"/>
        <v>42.9</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44</v>
      </c>
      <c r="I1466" s="75">
        <f t="shared" si="2"/>
        <v>16</v>
      </c>
      <c r="J1466" s="75">
        <f t="shared" si="3"/>
        <v>28</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105</v>
      </c>
      <c r="I1467" s="75">
        <f t="shared" si="2"/>
        <v>40</v>
      </c>
      <c r="J1467" s="75">
        <f t="shared" si="3"/>
        <v>65</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78.75</v>
      </c>
      <c r="I1468" s="75">
        <f t="shared" si="2"/>
        <v>30</v>
      </c>
      <c r="J1468" s="75">
        <f t="shared" si="3"/>
        <v>48.75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156.8</v>
      </c>
      <c r="I1469" s="75">
        <f t="shared" si="2"/>
        <v>56</v>
      </c>
      <c r="J1469" s="75">
        <f t="shared" si="3"/>
        <v>100.8</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28</v>
      </c>
      <c r="I1470" s="75">
        <f t="shared" si="2"/>
        <v>10</v>
      </c>
      <c r="J1470" s="75">
        <f t="shared" si="3"/>
        <v>18</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45</v>
      </c>
      <c r="I1471" s="75">
        <f t="shared" si="2"/>
        <v>18</v>
      </c>
      <c r="J1471" s="75">
        <f t="shared" si="3"/>
        <v>27</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115</v>
      </c>
      <c r="I1472" s="75">
        <f t="shared" si="2"/>
        <v>46</v>
      </c>
      <c r="J1472" s="75">
        <f t="shared" si="3"/>
        <v>69</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50.4</v>
      </c>
      <c r="I1473" s="75">
        <f t="shared" si="2"/>
        <v>18</v>
      </c>
      <c r="J1473" s="75">
        <f t="shared" si="3"/>
        <v>32.4</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123.9</v>
      </c>
      <c r="I1474" s="75">
        <f t="shared" si="2"/>
        <v>42</v>
      </c>
      <c r="J1474" s="75">
        <f t="shared" si="3"/>
        <v>81.9</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88</v>
      </c>
      <c r="I1475" s="75">
        <f t="shared" si="2"/>
        <v>32</v>
      </c>
      <c r="J1475" s="75">
        <f t="shared" si="3"/>
        <v>56</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88</v>
      </c>
      <c r="I1476" s="75">
        <f t="shared" si="2"/>
        <v>32</v>
      </c>
      <c r="J1476" s="75">
        <f t="shared" si="3"/>
        <v>56</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33</v>
      </c>
      <c r="I1477" s="75">
        <f t="shared" si="2"/>
        <v>12</v>
      </c>
      <c r="J1477" s="75">
        <f t="shared" si="3"/>
        <v>21</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71.5</v>
      </c>
      <c r="I1478" s="75">
        <f t="shared" si="2"/>
        <v>26</v>
      </c>
      <c r="J1478" s="75">
        <f t="shared" si="3"/>
        <v>45.5</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46</v>
      </c>
      <c r="I1479" s="75">
        <f t="shared" si="2"/>
        <v>16</v>
      </c>
      <c r="J1479" s="75">
        <f t="shared" si="3"/>
        <v>30</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30</v>
      </c>
      <c r="I1480" s="75">
        <f t="shared" si="2"/>
        <v>12</v>
      </c>
      <c r="J1480" s="75">
        <f t="shared" si="3"/>
        <v>18</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89.6</v>
      </c>
      <c r="I1481" s="75">
        <f t="shared" si="2"/>
        <v>32</v>
      </c>
      <c r="J1481" s="75">
        <f t="shared" si="3"/>
        <v>57.6</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77</v>
      </c>
      <c r="I1482" s="75">
        <f t="shared" si="2"/>
        <v>28</v>
      </c>
      <c r="J1482" s="75">
        <f t="shared" si="3"/>
        <v>49</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528</v>
      </c>
      <c r="E1483" s="19" t="s">
        <v>500</v>
      </c>
      <c r="F1483" s="25" t="s">
        <v>521</v>
      </c>
      <c r="G1483" s="74">
        <v>0.18</v>
      </c>
      <c r="H1483" s="75">
        <f t="shared" si="1"/>
        <v>76.7</v>
      </c>
      <c r="I1483" s="75">
        <f t="shared" si="2"/>
        <v>26</v>
      </c>
      <c r="J1483" s="75">
        <f t="shared" si="3"/>
        <v>50.7</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99</v>
      </c>
      <c r="I1484" s="75">
        <f t="shared" si="2"/>
        <v>36</v>
      </c>
      <c r="J1484" s="75">
        <f t="shared" si="3"/>
        <v>63</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126</v>
      </c>
      <c r="I1485" s="75">
        <f t="shared" si="2"/>
        <v>42</v>
      </c>
      <c r="J1485" s="75">
        <f t="shared" si="3"/>
        <v>84</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528</v>
      </c>
      <c r="E1486" s="19" t="s">
        <v>500</v>
      </c>
      <c r="F1486" s="25" t="s">
        <v>501</v>
      </c>
      <c r="G1486" s="74">
        <v>0.12</v>
      </c>
      <c r="H1486" s="75">
        <f t="shared" si="1"/>
        <v>156.8</v>
      </c>
      <c r="I1486" s="75">
        <f t="shared" si="2"/>
        <v>56</v>
      </c>
      <c r="J1486" s="75">
        <f t="shared" si="3"/>
        <v>100.8</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89.25</v>
      </c>
      <c r="I1487" s="75">
        <f t="shared" si="2"/>
        <v>34</v>
      </c>
      <c r="J1487" s="75">
        <f t="shared" si="3"/>
        <v>55.25</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156.8</v>
      </c>
      <c r="I1488" s="75">
        <f t="shared" si="2"/>
        <v>56</v>
      </c>
      <c r="J1488" s="75">
        <f t="shared" si="3"/>
        <v>100.8</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118</v>
      </c>
      <c r="I1489" s="75">
        <f t="shared" si="2"/>
        <v>40</v>
      </c>
      <c r="J1489" s="75">
        <f t="shared" si="3"/>
        <v>78</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25</v>
      </c>
      <c r="I1490" s="75">
        <f t="shared" si="2"/>
        <v>10</v>
      </c>
      <c r="J1490" s="75">
        <f t="shared" si="3"/>
        <v>15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23</v>
      </c>
      <c r="I1491" s="75">
        <f t="shared" si="2"/>
        <v>8</v>
      </c>
      <c r="J1491" s="75">
        <f t="shared" si="3"/>
        <v>15</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95.2</v>
      </c>
      <c r="I1492" s="75">
        <f t="shared" si="2"/>
        <v>34</v>
      </c>
      <c r="J1492" s="75">
        <f t="shared" si="3"/>
        <v>61.2</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120.75</v>
      </c>
      <c r="I1493" s="75">
        <f t="shared" si="2"/>
        <v>46</v>
      </c>
      <c r="J1493" s="75">
        <f t="shared" si="3"/>
        <v>74.75</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22</v>
      </c>
      <c r="I1494" s="75">
        <f t="shared" si="2"/>
        <v>8</v>
      </c>
      <c r="J1494" s="75">
        <f t="shared" si="3"/>
        <v>14</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95.2</v>
      </c>
      <c r="I1495" s="75">
        <f t="shared" si="2"/>
        <v>34</v>
      </c>
      <c r="J1495" s="75">
        <f t="shared" si="3"/>
        <v>61.2</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50.4</v>
      </c>
      <c r="I1496" s="75">
        <f t="shared" si="2"/>
        <v>18</v>
      </c>
      <c r="J1496" s="75">
        <f t="shared" si="3"/>
        <v>32.4</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110.25</v>
      </c>
      <c r="I1497" s="75">
        <f t="shared" si="2"/>
        <v>42</v>
      </c>
      <c r="J1497" s="75">
        <f t="shared" si="3"/>
        <v>68.25</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134.4</v>
      </c>
      <c r="I1498" s="75">
        <f t="shared" si="2"/>
        <v>48</v>
      </c>
      <c r="J1498" s="75">
        <f t="shared" si="3"/>
        <v>86.4</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33</v>
      </c>
      <c r="I1499" s="75">
        <f t="shared" si="2"/>
        <v>12</v>
      </c>
      <c r="J1499" s="75">
        <f t="shared" si="3"/>
        <v>21</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84</v>
      </c>
      <c r="I1500" s="75">
        <f t="shared" si="2"/>
        <v>30</v>
      </c>
      <c r="J1500" s="75">
        <f t="shared" si="3"/>
        <v>54</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528</v>
      </c>
      <c r="E1501" s="19" t="s">
        <v>500</v>
      </c>
      <c r="F1501" s="25" t="s">
        <v>521</v>
      </c>
      <c r="G1501" s="74">
        <v>0.1</v>
      </c>
      <c r="H1501" s="75">
        <f t="shared" si="1"/>
        <v>132</v>
      </c>
      <c r="I1501" s="75">
        <f t="shared" si="2"/>
        <v>48</v>
      </c>
      <c r="J1501" s="75">
        <f t="shared" si="3"/>
        <v>84</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123.9</v>
      </c>
      <c r="I1502" s="75">
        <f t="shared" si="2"/>
        <v>42</v>
      </c>
      <c r="J1502" s="75">
        <f t="shared" si="3"/>
        <v>81.9</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40.25</v>
      </c>
      <c r="I1503" s="75">
        <f t="shared" si="2"/>
        <v>14</v>
      </c>
      <c r="J1503" s="75">
        <f t="shared" si="3"/>
        <v>26.25</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60</v>
      </c>
      <c r="I1504" s="75">
        <f t="shared" si="2"/>
        <v>24</v>
      </c>
      <c r="J1504" s="75">
        <f t="shared" si="3"/>
        <v>36</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528</v>
      </c>
      <c r="E1505" s="19" t="s">
        <v>500</v>
      </c>
      <c r="F1505" s="25" t="s">
        <v>501</v>
      </c>
      <c r="G1505" s="74">
        <v>0.12</v>
      </c>
      <c r="H1505" s="75">
        <f t="shared" si="1"/>
        <v>128.8</v>
      </c>
      <c r="I1505" s="75">
        <f t="shared" si="2"/>
        <v>46</v>
      </c>
      <c r="J1505" s="75">
        <f t="shared" si="3"/>
        <v>82.8</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66</v>
      </c>
      <c r="I1506" s="75">
        <f t="shared" si="2"/>
        <v>24</v>
      </c>
      <c r="J1506" s="75">
        <f t="shared" si="3"/>
        <v>42</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78</v>
      </c>
      <c r="I1507" s="75">
        <f t="shared" si="2"/>
        <v>26</v>
      </c>
      <c r="J1507" s="75">
        <f t="shared" si="3"/>
        <v>52</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140</v>
      </c>
      <c r="I1508" s="75">
        <f t="shared" si="2"/>
        <v>56</v>
      </c>
      <c r="J1508" s="75">
        <f t="shared" si="3"/>
        <v>84</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51.75</v>
      </c>
      <c r="I1509" s="75">
        <f t="shared" si="2"/>
        <v>18</v>
      </c>
      <c r="J1509" s="75">
        <f t="shared" si="3"/>
        <v>33.75</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26.25</v>
      </c>
      <c r="I1510" s="75">
        <f t="shared" si="2"/>
        <v>10</v>
      </c>
      <c r="J1510" s="75">
        <f t="shared" si="3"/>
        <v>16.25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528</v>
      </c>
      <c r="E1511" s="19" t="s">
        <v>500</v>
      </c>
      <c r="F1511" s="25" t="s">
        <v>515</v>
      </c>
      <c r="G1511" s="74">
        <v>0.15</v>
      </c>
      <c r="H1511" s="75">
        <f t="shared" si="1"/>
        <v>74.75</v>
      </c>
      <c r="I1511" s="75">
        <f t="shared" si="2"/>
        <v>26</v>
      </c>
      <c r="J1511" s="75">
        <f t="shared" si="3"/>
        <v>48.75</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155.25</v>
      </c>
      <c r="I1512" s="75">
        <f t="shared" si="2"/>
        <v>54</v>
      </c>
      <c r="J1512" s="75">
        <f t="shared" si="3"/>
        <v>101.25</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115</v>
      </c>
      <c r="I1513" s="75">
        <f t="shared" si="2"/>
        <v>40</v>
      </c>
      <c r="J1513" s="75">
        <f t="shared" si="3"/>
        <v>75</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117.6</v>
      </c>
      <c r="I1514" s="75">
        <f t="shared" si="2"/>
        <v>42</v>
      </c>
      <c r="J1514" s="75">
        <f t="shared" si="3"/>
        <v>75.6</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28</v>
      </c>
      <c r="I1515" s="75">
        <f t="shared" si="2"/>
        <v>10</v>
      </c>
      <c r="J1515" s="75">
        <f t="shared" si="3"/>
        <v>18</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125</v>
      </c>
      <c r="I1516" s="75">
        <f t="shared" si="2"/>
        <v>50</v>
      </c>
      <c r="J1516" s="75">
        <f t="shared" si="3"/>
        <v>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90</v>
      </c>
      <c r="I1517" s="75">
        <f t="shared" si="2"/>
        <v>36</v>
      </c>
      <c r="J1517" s="75">
        <f t="shared" si="3"/>
        <v>54</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82.5</v>
      </c>
      <c r="I1518" s="75">
        <f t="shared" si="2"/>
        <v>30</v>
      </c>
      <c r="J1518" s="75">
        <f t="shared" si="3"/>
        <v>52.5</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35.4</v>
      </c>
      <c r="I1519" s="75">
        <f t="shared" si="2"/>
        <v>12</v>
      </c>
      <c r="J1519" s="75">
        <f t="shared" si="3"/>
        <v>23.4</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528</v>
      </c>
      <c r="E1520" s="19" t="s">
        <v>500</v>
      </c>
      <c r="F1520" s="25" t="s">
        <v>521</v>
      </c>
      <c r="G1520" s="74">
        <v>0.05</v>
      </c>
      <c r="H1520" s="75">
        <f t="shared" si="1"/>
        <v>52.5</v>
      </c>
      <c r="I1520" s="75">
        <f t="shared" si="2"/>
        <v>20</v>
      </c>
      <c r="J1520" s="75">
        <f t="shared" si="3"/>
        <v>32.5</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84</v>
      </c>
      <c r="I1521" s="75">
        <f t="shared" si="2"/>
        <v>32</v>
      </c>
      <c r="J1521" s="75">
        <f t="shared" si="3"/>
        <v>52</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63.25</v>
      </c>
      <c r="I1522" s="75">
        <f t="shared" si="2"/>
        <v>22</v>
      </c>
      <c r="J1522" s="75">
        <f t="shared" si="3"/>
        <v>41.25</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54</v>
      </c>
      <c r="I1523" s="75">
        <f t="shared" si="2"/>
        <v>18</v>
      </c>
      <c r="J1523" s="75">
        <f t="shared" si="3"/>
        <v>36</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44</v>
      </c>
      <c r="I1524" s="75">
        <f t="shared" si="2"/>
        <v>16</v>
      </c>
      <c r="J1524" s="75">
        <f t="shared" si="3"/>
        <v>28</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126.5</v>
      </c>
      <c r="I1525" s="75">
        <f t="shared" si="2"/>
        <v>44</v>
      </c>
      <c r="J1525" s="75">
        <f t="shared" si="3"/>
        <v>82.5</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44.8</v>
      </c>
      <c r="I1526" s="75">
        <f t="shared" si="2"/>
        <v>16</v>
      </c>
      <c r="J1526" s="75">
        <f t="shared" si="3"/>
        <v>28.8</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528</v>
      </c>
      <c r="E1527" s="19" t="s">
        <v>500</v>
      </c>
      <c r="F1527" s="25" t="s">
        <v>518</v>
      </c>
      <c r="G1527" s="74">
        <v>0.18</v>
      </c>
      <c r="H1527" s="75">
        <f t="shared" si="1"/>
        <v>53.1</v>
      </c>
      <c r="I1527" s="75">
        <f t="shared" si="2"/>
        <v>18</v>
      </c>
      <c r="J1527" s="75">
        <f t="shared" si="3"/>
        <v>35.1</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61.6</v>
      </c>
      <c r="I1528" s="75">
        <f t="shared" si="2"/>
        <v>22</v>
      </c>
      <c r="J1528" s="75">
        <f t="shared" si="3"/>
        <v>39.6</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95</v>
      </c>
      <c r="I1529" s="75">
        <f t="shared" si="2"/>
        <v>38</v>
      </c>
      <c r="J1529" s="75">
        <f t="shared" si="3"/>
        <v>57</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528</v>
      </c>
      <c r="E1530" s="19" t="s">
        <v>500</v>
      </c>
      <c r="F1530" s="25" t="s">
        <v>521</v>
      </c>
      <c r="G1530" s="74">
        <v>0.0</v>
      </c>
      <c r="H1530" s="75">
        <f t="shared" si="1"/>
        <v>65</v>
      </c>
      <c r="I1530" s="75">
        <f t="shared" si="2"/>
        <v>26</v>
      </c>
      <c r="J1530" s="75">
        <f t="shared" si="3"/>
        <v>39</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106.4</v>
      </c>
      <c r="I1531" s="75">
        <f t="shared" si="2"/>
        <v>38</v>
      </c>
      <c r="J1531" s="75">
        <f t="shared" si="3"/>
        <v>68.4</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93.5</v>
      </c>
      <c r="I1532" s="75">
        <f t="shared" si="2"/>
        <v>34</v>
      </c>
      <c r="J1532" s="75">
        <f t="shared" si="3"/>
        <v>59.5</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69</v>
      </c>
      <c r="I1533" s="75">
        <f t="shared" si="2"/>
        <v>24</v>
      </c>
      <c r="J1533" s="75">
        <f t="shared" si="3"/>
        <v>45</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115</v>
      </c>
      <c r="I1534" s="75">
        <f t="shared" si="2"/>
        <v>46</v>
      </c>
      <c r="J1534" s="75">
        <f t="shared" si="3"/>
        <v>69</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78.75</v>
      </c>
      <c r="I1535" s="75">
        <f t="shared" si="2"/>
        <v>30</v>
      </c>
      <c r="J1535" s="75">
        <f t="shared" si="3"/>
        <v>48.75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70</v>
      </c>
      <c r="I1536" s="75">
        <f t="shared" si="2"/>
        <v>28</v>
      </c>
      <c r="J1536" s="75">
        <f t="shared" si="3"/>
        <v>42</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123.9</v>
      </c>
      <c r="I1537" s="75">
        <f t="shared" si="2"/>
        <v>42</v>
      </c>
      <c r="J1537" s="75">
        <f t="shared" si="3"/>
        <v>81.9</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138</v>
      </c>
      <c r="I1538" s="75">
        <f t="shared" si="2"/>
        <v>46</v>
      </c>
      <c r="J1538" s="75">
        <f t="shared" si="3"/>
        <v>92</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53.1</v>
      </c>
      <c r="I1539" s="75">
        <f t="shared" si="2"/>
        <v>18</v>
      </c>
      <c r="J1539" s="75">
        <f t="shared" si="3"/>
        <v>35.1</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144</v>
      </c>
      <c r="I1540" s="75">
        <f t="shared" si="2"/>
        <v>48</v>
      </c>
      <c r="J1540" s="75">
        <f t="shared" si="3"/>
        <v>96</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105</v>
      </c>
      <c r="I1541" s="75">
        <f t="shared" si="2"/>
        <v>40</v>
      </c>
      <c r="J1541" s="75">
        <f t="shared" si="3"/>
        <v>65</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89.25</v>
      </c>
      <c r="I1542" s="75">
        <f t="shared" si="2"/>
        <v>34</v>
      </c>
      <c r="J1542" s="75">
        <f t="shared" si="3"/>
        <v>55.25</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120.75</v>
      </c>
      <c r="I1543" s="75">
        <f t="shared" si="2"/>
        <v>42</v>
      </c>
      <c r="J1543" s="75">
        <f t="shared" si="3"/>
        <v>78.75</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77</v>
      </c>
      <c r="I1544" s="75">
        <f t="shared" si="2"/>
        <v>28</v>
      </c>
      <c r="J1544" s="75">
        <f t="shared" si="3"/>
        <v>49</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71.5</v>
      </c>
      <c r="I1545" s="75">
        <f t="shared" si="2"/>
        <v>26</v>
      </c>
      <c r="J1545" s="75">
        <f t="shared" si="3"/>
        <v>45.5</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123.2</v>
      </c>
      <c r="I1546" s="75">
        <f t="shared" si="2"/>
        <v>44</v>
      </c>
      <c r="J1546" s="75">
        <f t="shared" si="3"/>
        <v>79.2</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132.25</v>
      </c>
      <c r="I1547" s="75">
        <f t="shared" si="2"/>
        <v>46</v>
      </c>
      <c r="J1547" s="75">
        <f t="shared" si="3"/>
        <v>86.25</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63</v>
      </c>
      <c r="I1548" s="75">
        <f t="shared" si="2"/>
        <v>24</v>
      </c>
      <c r="J1548" s="75">
        <f t="shared" si="3"/>
        <v>39</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130</v>
      </c>
      <c r="I1549" s="75">
        <f t="shared" si="2"/>
        <v>52</v>
      </c>
      <c r="J1549" s="75">
        <f t="shared" si="3"/>
        <v>78</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131.25</v>
      </c>
      <c r="I1550" s="75">
        <f t="shared" si="2"/>
        <v>50</v>
      </c>
      <c r="J1550" s="75">
        <f t="shared" si="3"/>
        <v>81.25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135.7</v>
      </c>
      <c r="I1551" s="75">
        <f t="shared" si="2"/>
        <v>46</v>
      </c>
      <c r="J1551" s="75">
        <f t="shared" si="3"/>
        <v>89.7</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140</v>
      </c>
      <c r="I1552" s="75">
        <f t="shared" si="2"/>
        <v>50</v>
      </c>
      <c r="J1552" s="75">
        <f t="shared" si="3"/>
        <v>90</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528</v>
      </c>
      <c r="E1553" s="19" t="s">
        <v>500</v>
      </c>
      <c r="F1553" s="25" t="s">
        <v>518</v>
      </c>
      <c r="G1553" s="74">
        <v>0.1</v>
      </c>
      <c r="H1553" s="75">
        <f t="shared" si="1"/>
        <v>132</v>
      </c>
      <c r="I1553" s="75">
        <f t="shared" si="2"/>
        <v>48</v>
      </c>
      <c r="J1553" s="75">
        <f t="shared" si="3"/>
        <v>84</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36.75</v>
      </c>
      <c r="I1554" s="75">
        <f t="shared" si="2"/>
        <v>14</v>
      </c>
      <c r="J1554" s="75">
        <f t="shared" si="3"/>
        <v>22.75</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33</v>
      </c>
      <c r="I1555" s="75">
        <f t="shared" si="2"/>
        <v>12</v>
      </c>
      <c r="J1555" s="75">
        <f t="shared" si="3"/>
        <v>21</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30</v>
      </c>
      <c r="I1556" s="75">
        <f t="shared" si="2"/>
        <v>12</v>
      </c>
      <c r="J1556" s="75">
        <f t="shared" si="3"/>
        <v>18</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129.8</v>
      </c>
      <c r="I1557" s="75">
        <f t="shared" si="2"/>
        <v>44</v>
      </c>
      <c r="J1557" s="75">
        <f t="shared" si="3"/>
        <v>85.8</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528</v>
      </c>
      <c r="E1558" s="19" t="s">
        <v>500</v>
      </c>
      <c r="F1558" s="25" t="s">
        <v>501</v>
      </c>
      <c r="G1558" s="74">
        <v>0.18</v>
      </c>
      <c r="H1558" s="75">
        <f t="shared" si="1"/>
        <v>70.8</v>
      </c>
      <c r="I1558" s="75">
        <f t="shared" si="2"/>
        <v>24</v>
      </c>
      <c r="J1558" s="75">
        <f t="shared" si="3"/>
        <v>46.8</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136.5</v>
      </c>
      <c r="I1559" s="75">
        <f t="shared" si="2"/>
        <v>52</v>
      </c>
      <c r="J1559" s="75">
        <f t="shared" si="3"/>
        <v>84.5</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100</v>
      </c>
      <c r="I1560" s="75">
        <f t="shared" si="2"/>
        <v>40</v>
      </c>
      <c r="J1560" s="75">
        <f t="shared" si="3"/>
        <v>60</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140</v>
      </c>
      <c r="I1561" s="75">
        <f t="shared" si="2"/>
        <v>50</v>
      </c>
      <c r="J1561" s="75">
        <f t="shared" si="3"/>
        <v>90</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126.5</v>
      </c>
      <c r="I1562" s="75">
        <f t="shared" si="2"/>
        <v>44</v>
      </c>
      <c r="J1562" s="75">
        <f t="shared" si="3"/>
        <v>82.5</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165.2</v>
      </c>
      <c r="I1563" s="75">
        <f t="shared" si="2"/>
        <v>56</v>
      </c>
      <c r="J1563" s="75">
        <f t="shared" si="3"/>
        <v>109.2</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131.25</v>
      </c>
      <c r="I1564" s="75">
        <f t="shared" si="2"/>
        <v>50</v>
      </c>
      <c r="J1564" s="75">
        <f t="shared" si="3"/>
        <v>81.25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45</v>
      </c>
      <c r="I1565" s="75">
        <f t="shared" si="2"/>
        <v>18</v>
      </c>
      <c r="J1565" s="75">
        <f t="shared" si="3"/>
        <v>27</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23</v>
      </c>
      <c r="I1566" s="75">
        <f t="shared" si="2"/>
        <v>8</v>
      </c>
      <c r="J1566" s="75">
        <f t="shared" si="3"/>
        <v>15</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123.9</v>
      </c>
      <c r="I1567" s="75">
        <f t="shared" si="2"/>
        <v>42</v>
      </c>
      <c r="J1567" s="75">
        <f t="shared" si="3"/>
        <v>81.9</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88.5</v>
      </c>
      <c r="I1568" s="75">
        <f t="shared" si="2"/>
        <v>30</v>
      </c>
      <c r="J1568" s="75">
        <f t="shared" si="3"/>
        <v>58.5</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41.3</v>
      </c>
      <c r="I1569" s="75">
        <f t="shared" si="2"/>
        <v>14</v>
      </c>
      <c r="J1569" s="75">
        <f t="shared" si="3"/>
        <v>27.3</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84</v>
      </c>
      <c r="I1570" s="75">
        <f t="shared" si="2"/>
        <v>30</v>
      </c>
      <c r="J1570" s="75">
        <f t="shared" si="3"/>
        <v>54</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165.2</v>
      </c>
      <c r="I1571" s="75">
        <f t="shared" si="2"/>
        <v>56</v>
      </c>
      <c r="J1571" s="75">
        <f t="shared" si="3"/>
        <v>109.2</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63.25</v>
      </c>
      <c r="I1572" s="75">
        <f t="shared" si="2"/>
        <v>22</v>
      </c>
      <c r="J1572" s="75">
        <f t="shared" si="3"/>
        <v>41.25</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128.8</v>
      </c>
      <c r="I1573" s="75">
        <f t="shared" si="2"/>
        <v>46</v>
      </c>
      <c r="J1573" s="75">
        <f t="shared" si="3"/>
        <v>82.8</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52.5</v>
      </c>
      <c r="I1574" s="75">
        <f t="shared" si="2"/>
        <v>20</v>
      </c>
      <c r="J1574" s="75">
        <f t="shared" si="3"/>
        <v>32.5</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153.4</v>
      </c>
      <c r="I1575" s="75">
        <f t="shared" si="2"/>
        <v>52</v>
      </c>
      <c r="J1575" s="75">
        <f t="shared" si="3"/>
        <v>101.4</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90</v>
      </c>
      <c r="I1576" s="75">
        <f t="shared" si="2"/>
        <v>36</v>
      </c>
      <c r="J1576" s="75">
        <f t="shared" si="3"/>
        <v>54</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148.5</v>
      </c>
      <c r="I1577" s="75">
        <f t="shared" si="2"/>
        <v>54</v>
      </c>
      <c r="J1577" s="75">
        <f t="shared" si="3"/>
        <v>94.5</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71.5</v>
      </c>
      <c r="I1578" s="75">
        <f t="shared" si="2"/>
        <v>26</v>
      </c>
      <c r="J1578" s="75">
        <f t="shared" si="3"/>
        <v>45.5</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30</v>
      </c>
      <c r="I1579" s="75">
        <f t="shared" si="2"/>
        <v>10</v>
      </c>
      <c r="J1579" s="75">
        <f t="shared" si="3"/>
        <v>20</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105</v>
      </c>
      <c r="I1580" s="75">
        <f t="shared" si="2"/>
        <v>40</v>
      </c>
      <c r="J1580" s="75">
        <f t="shared" si="3"/>
        <v>65</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138</v>
      </c>
      <c r="I1581" s="75">
        <f t="shared" si="2"/>
        <v>48</v>
      </c>
      <c r="J1581" s="75">
        <f t="shared" si="3"/>
        <v>90</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131.25</v>
      </c>
      <c r="I1582" s="75">
        <f t="shared" si="2"/>
        <v>50</v>
      </c>
      <c r="J1582" s="75">
        <f t="shared" si="3"/>
        <v>81.25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66</v>
      </c>
      <c r="I1583" s="75">
        <f t="shared" si="2"/>
        <v>24</v>
      </c>
      <c r="J1583" s="75">
        <f t="shared" si="3"/>
        <v>42</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143</v>
      </c>
      <c r="I1584" s="75">
        <f t="shared" si="2"/>
        <v>52</v>
      </c>
      <c r="J1584" s="75">
        <f t="shared" si="3"/>
        <v>91</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99</v>
      </c>
      <c r="I1585" s="75">
        <f t="shared" si="2"/>
        <v>36</v>
      </c>
      <c r="J1585" s="75">
        <f t="shared" si="3"/>
        <v>63</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138</v>
      </c>
      <c r="I1586" s="75">
        <f t="shared" si="2"/>
        <v>48</v>
      </c>
      <c r="J1586" s="75">
        <f t="shared" si="3"/>
        <v>90</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73.5</v>
      </c>
      <c r="I1587" s="75">
        <f t="shared" si="2"/>
        <v>28</v>
      </c>
      <c r="J1587" s="75">
        <f t="shared" si="3"/>
        <v>45.5</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92</v>
      </c>
      <c r="I1588" s="75">
        <f t="shared" si="2"/>
        <v>32</v>
      </c>
      <c r="J1588" s="75">
        <f t="shared" si="3"/>
        <v>60</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528</v>
      </c>
      <c r="E1589" s="19" t="s">
        <v>500</v>
      </c>
      <c r="F1589" s="25" t="s">
        <v>521</v>
      </c>
      <c r="G1589" s="74">
        <v>0.18</v>
      </c>
      <c r="H1589" s="75">
        <f t="shared" si="1"/>
        <v>123.9</v>
      </c>
      <c r="I1589" s="75">
        <f t="shared" si="2"/>
        <v>42</v>
      </c>
      <c r="J1589" s="75">
        <f t="shared" si="3"/>
        <v>81.9</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78</v>
      </c>
      <c r="I1590" s="75">
        <f t="shared" si="2"/>
        <v>26</v>
      </c>
      <c r="J1590" s="75">
        <f t="shared" si="3"/>
        <v>52</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63.25</v>
      </c>
      <c r="I1591" s="75">
        <f t="shared" si="2"/>
        <v>22</v>
      </c>
      <c r="J1591" s="75">
        <f t="shared" si="3"/>
        <v>41.25</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92</v>
      </c>
      <c r="I1592" s="75">
        <f t="shared" si="2"/>
        <v>32</v>
      </c>
      <c r="J1592" s="75">
        <f t="shared" si="3"/>
        <v>60</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22</v>
      </c>
      <c r="I1593" s="75">
        <f t="shared" si="2"/>
        <v>8</v>
      </c>
      <c r="J1593" s="75">
        <f t="shared" si="3"/>
        <v>14</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89.25</v>
      </c>
      <c r="I1594" s="75">
        <f t="shared" si="2"/>
        <v>34</v>
      </c>
      <c r="J1594" s="75">
        <f t="shared" si="3"/>
        <v>55.25</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108</v>
      </c>
      <c r="I1595" s="75">
        <f t="shared" si="2"/>
        <v>36</v>
      </c>
      <c r="J1595" s="75">
        <f t="shared" si="3"/>
        <v>72</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161</v>
      </c>
      <c r="I1596" s="75">
        <f t="shared" si="2"/>
        <v>56</v>
      </c>
      <c r="J1596" s="75">
        <f t="shared" si="3"/>
        <v>105</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132</v>
      </c>
      <c r="I1597" s="75">
        <f t="shared" si="2"/>
        <v>48</v>
      </c>
      <c r="J1597" s="75">
        <f t="shared" si="3"/>
        <v>84</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55</v>
      </c>
      <c r="I1598" s="75">
        <f t="shared" si="2"/>
        <v>20</v>
      </c>
      <c r="J1598" s="75">
        <f t="shared" si="3"/>
        <v>35</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103.5</v>
      </c>
      <c r="I1599" s="75">
        <f t="shared" si="2"/>
        <v>36</v>
      </c>
      <c r="J1599" s="75">
        <f t="shared" si="3"/>
        <v>67.5</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147.5</v>
      </c>
      <c r="I1600" s="75">
        <f t="shared" si="2"/>
        <v>50</v>
      </c>
      <c r="J1600" s="75">
        <f t="shared" si="3"/>
        <v>97.5</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123.9</v>
      </c>
      <c r="I1601" s="75">
        <f t="shared" si="2"/>
        <v>42</v>
      </c>
      <c r="J1601" s="75">
        <f t="shared" si="3"/>
        <v>81.9</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75</v>
      </c>
      <c r="I1602" s="75">
        <f t="shared" si="2"/>
        <v>30</v>
      </c>
      <c r="J1602" s="75">
        <f t="shared" si="3"/>
        <v>45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150</v>
      </c>
      <c r="I1603" s="75">
        <f t="shared" si="2"/>
        <v>50</v>
      </c>
      <c r="J1603" s="75">
        <f t="shared" si="3"/>
        <v>100</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118</v>
      </c>
      <c r="I1604" s="75">
        <f t="shared" si="2"/>
        <v>40</v>
      </c>
      <c r="J1604" s="75">
        <f t="shared" si="3"/>
        <v>78</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120.75</v>
      </c>
      <c r="I1605" s="75">
        <f t="shared" si="2"/>
        <v>42</v>
      </c>
      <c r="J1605" s="75">
        <f t="shared" si="3"/>
        <v>78.75</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100</v>
      </c>
      <c r="I1606" s="75">
        <f t="shared" si="2"/>
        <v>40</v>
      </c>
      <c r="J1606" s="75">
        <f t="shared" si="3"/>
        <v>60</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60</v>
      </c>
      <c r="I1607" s="75">
        <f t="shared" si="2"/>
        <v>20</v>
      </c>
      <c r="J1607" s="75">
        <f t="shared" si="3"/>
        <v>40</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78.75</v>
      </c>
      <c r="I1608" s="75">
        <f t="shared" si="2"/>
        <v>30</v>
      </c>
      <c r="J1608" s="75">
        <f t="shared" si="3"/>
        <v>48.75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112.1</v>
      </c>
      <c r="I1609" s="75">
        <f t="shared" si="2"/>
        <v>38</v>
      </c>
      <c r="J1609" s="75">
        <f t="shared" si="3"/>
        <v>74.1</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55</v>
      </c>
      <c r="I1610" s="75">
        <f t="shared" si="2"/>
        <v>20</v>
      </c>
      <c r="J1610" s="75">
        <f t="shared" si="3"/>
        <v>35</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72</v>
      </c>
      <c r="I1611" s="75">
        <f t="shared" si="2"/>
        <v>24</v>
      </c>
      <c r="J1611" s="75">
        <f t="shared" si="3"/>
        <v>48</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149.5</v>
      </c>
      <c r="I1612" s="75">
        <f t="shared" si="2"/>
        <v>52</v>
      </c>
      <c r="J1612" s="75">
        <f t="shared" si="3"/>
        <v>97.5</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61.6</v>
      </c>
      <c r="I1613" s="75">
        <f t="shared" si="2"/>
        <v>22</v>
      </c>
      <c r="J1613" s="75">
        <f t="shared" si="3"/>
        <v>39.6</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55</v>
      </c>
      <c r="I1614" s="75">
        <f t="shared" si="2"/>
        <v>22</v>
      </c>
      <c r="J1614" s="75">
        <f t="shared" si="3"/>
        <v>33</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48</v>
      </c>
      <c r="I1615" s="75">
        <f t="shared" si="2"/>
        <v>16</v>
      </c>
      <c r="J1615" s="75">
        <f t="shared" si="3"/>
        <v>32</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162</v>
      </c>
      <c r="I1616" s="75">
        <f t="shared" si="2"/>
        <v>54</v>
      </c>
      <c r="J1616" s="75">
        <f t="shared" si="3"/>
        <v>108</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126</v>
      </c>
      <c r="I1617" s="75">
        <f t="shared" si="2"/>
        <v>42</v>
      </c>
      <c r="J1617" s="75">
        <f t="shared" si="3"/>
        <v>84</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23.6</v>
      </c>
      <c r="I1618" s="75">
        <f t="shared" si="2"/>
        <v>8</v>
      </c>
      <c r="J1618" s="75">
        <f t="shared" si="3"/>
        <v>15.6</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528</v>
      </c>
      <c r="E1619" s="19" t="s">
        <v>500</v>
      </c>
      <c r="F1619" s="25" t="s">
        <v>521</v>
      </c>
      <c r="G1619" s="74">
        <v>0.1</v>
      </c>
      <c r="H1619" s="75">
        <f t="shared" si="1"/>
        <v>82.5</v>
      </c>
      <c r="I1619" s="75">
        <f t="shared" si="2"/>
        <v>30</v>
      </c>
      <c r="J1619" s="75">
        <f t="shared" si="3"/>
        <v>52.5</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125</v>
      </c>
      <c r="I1620" s="75">
        <f t="shared" si="2"/>
        <v>50</v>
      </c>
      <c r="J1620" s="75">
        <f t="shared" si="3"/>
        <v>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140</v>
      </c>
      <c r="I1621" s="75">
        <f t="shared" si="2"/>
        <v>50</v>
      </c>
      <c r="J1621" s="75">
        <f t="shared" si="3"/>
        <v>90</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156.8</v>
      </c>
      <c r="I1622" s="75">
        <f t="shared" si="2"/>
        <v>56</v>
      </c>
      <c r="J1622" s="75">
        <f t="shared" si="3"/>
        <v>100.8</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36</v>
      </c>
      <c r="I1623" s="75">
        <f t="shared" si="2"/>
        <v>12</v>
      </c>
      <c r="J1623" s="75">
        <f t="shared" si="3"/>
        <v>24</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99</v>
      </c>
      <c r="I1624" s="75">
        <f t="shared" si="2"/>
        <v>36</v>
      </c>
      <c r="J1624" s="75">
        <f t="shared" si="3"/>
        <v>63</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126.5</v>
      </c>
      <c r="I1625" s="75">
        <f t="shared" si="2"/>
        <v>44</v>
      </c>
      <c r="J1625" s="75">
        <f t="shared" si="3"/>
        <v>82.5</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51.75</v>
      </c>
      <c r="I1626" s="75">
        <f t="shared" si="2"/>
        <v>18</v>
      </c>
      <c r="J1626" s="75">
        <f t="shared" si="3"/>
        <v>33.75</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155.25</v>
      </c>
      <c r="I1627" s="75">
        <f t="shared" si="2"/>
        <v>54</v>
      </c>
      <c r="J1627" s="75">
        <f t="shared" si="3"/>
        <v>101.25</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68.25</v>
      </c>
      <c r="I1628" s="75">
        <f t="shared" si="2"/>
        <v>26</v>
      </c>
      <c r="J1628" s="75">
        <f t="shared" si="3"/>
        <v>42.25</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72.8</v>
      </c>
      <c r="I1629" s="75">
        <f t="shared" si="2"/>
        <v>26</v>
      </c>
      <c r="J1629" s="75">
        <f t="shared" si="3"/>
        <v>46.8</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130</v>
      </c>
      <c r="I1630" s="75">
        <f t="shared" si="2"/>
        <v>52</v>
      </c>
      <c r="J1630" s="75">
        <f t="shared" si="3"/>
        <v>78</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121</v>
      </c>
      <c r="I1631" s="75">
        <f t="shared" si="2"/>
        <v>44</v>
      </c>
      <c r="J1631" s="75">
        <f t="shared" si="3"/>
        <v>77</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63.25</v>
      </c>
      <c r="I1632" s="75">
        <f t="shared" si="2"/>
        <v>22</v>
      </c>
      <c r="J1632" s="75">
        <f t="shared" si="3"/>
        <v>41.25</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95</v>
      </c>
      <c r="I1633" s="75">
        <f t="shared" si="2"/>
        <v>38</v>
      </c>
      <c r="J1633" s="75">
        <f t="shared" si="3"/>
        <v>57</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60</v>
      </c>
      <c r="I1634" s="75">
        <f t="shared" si="2"/>
        <v>24</v>
      </c>
      <c r="J1634" s="75">
        <f t="shared" si="3"/>
        <v>36</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100</v>
      </c>
      <c r="I1635" s="75">
        <f t="shared" si="2"/>
        <v>40</v>
      </c>
      <c r="J1635" s="75">
        <f t="shared" si="3"/>
        <v>60</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23</v>
      </c>
      <c r="I1636" s="75">
        <f t="shared" si="2"/>
        <v>8</v>
      </c>
      <c r="J1636" s="75">
        <f t="shared" si="3"/>
        <v>15</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34.5</v>
      </c>
      <c r="I1637" s="75">
        <f t="shared" si="2"/>
        <v>12</v>
      </c>
      <c r="J1637" s="75">
        <f t="shared" si="3"/>
        <v>22.5</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143</v>
      </c>
      <c r="I1638" s="75">
        <f t="shared" si="2"/>
        <v>52</v>
      </c>
      <c r="J1638" s="75">
        <f t="shared" si="3"/>
        <v>91</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88</v>
      </c>
      <c r="I1639" s="75">
        <f t="shared" si="2"/>
        <v>32</v>
      </c>
      <c r="J1639" s="75">
        <f t="shared" si="3"/>
        <v>56</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110.25</v>
      </c>
      <c r="I1640" s="75">
        <f t="shared" si="2"/>
        <v>42</v>
      </c>
      <c r="J1640" s="75">
        <f t="shared" si="3"/>
        <v>68.25</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528</v>
      </c>
      <c r="E1641" s="19" t="s">
        <v>500</v>
      </c>
      <c r="F1641" s="25" t="s">
        <v>515</v>
      </c>
      <c r="G1641" s="74">
        <v>0.2</v>
      </c>
      <c r="H1641" s="75">
        <f t="shared" si="1"/>
        <v>72</v>
      </c>
      <c r="I1641" s="75">
        <f t="shared" si="2"/>
        <v>24</v>
      </c>
      <c r="J1641" s="75">
        <f t="shared" si="3"/>
        <v>48</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72.8</v>
      </c>
      <c r="I1642" s="75">
        <f t="shared" si="2"/>
        <v>26</v>
      </c>
      <c r="J1642" s="75">
        <f t="shared" si="3"/>
        <v>46.8</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155.25</v>
      </c>
      <c r="I1643" s="75">
        <f t="shared" si="2"/>
        <v>54</v>
      </c>
      <c r="J1643" s="75">
        <f t="shared" si="3"/>
        <v>101.25</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47.2</v>
      </c>
      <c r="I1644" s="75">
        <f t="shared" si="2"/>
        <v>16</v>
      </c>
      <c r="J1644" s="75">
        <f t="shared" si="3"/>
        <v>31.2</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528</v>
      </c>
      <c r="E1645" s="19" t="s">
        <v>500</v>
      </c>
      <c r="F1645" s="25" t="s">
        <v>515</v>
      </c>
      <c r="G1645" s="74">
        <v>0.12</v>
      </c>
      <c r="H1645" s="75">
        <f t="shared" si="1"/>
        <v>128.8</v>
      </c>
      <c r="I1645" s="75">
        <f t="shared" si="2"/>
        <v>46</v>
      </c>
      <c r="J1645" s="75">
        <f t="shared" si="3"/>
        <v>82.8</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528</v>
      </c>
      <c r="E1646" s="19" t="s">
        <v>500</v>
      </c>
      <c r="F1646" s="25" t="s">
        <v>515</v>
      </c>
      <c r="G1646" s="74">
        <v>0.05</v>
      </c>
      <c r="H1646" s="75">
        <f t="shared" si="1"/>
        <v>68.25</v>
      </c>
      <c r="I1646" s="75">
        <f t="shared" si="2"/>
        <v>26</v>
      </c>
      <c r="J1646" s="75">
        <f t="shared" si="3"/>
        <v>42.25</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105</v>
      </c>
      <c r="I1647" s="75">
        <f t="shared" si="2"/>
        <v>40</v>
      </c>
      <c r="J1647" s="75">
        <f t="shared" si="3"/>
        <v>65</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23.6</v>
      </c>
      <c r="I1648" s="75">
        <f t="shared" si="2"/>
        <v>8</v>
      </c>
      <c r="J1648" s="75">
        <f t="shared" si="3"/>
        <v>15.6</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138</v>
      </c>
      <c r="I1649" s="75">
        <f t="shared" si="2"/>
        <v>46</v>
      </c>
      <c r="J1649" s="75">
        <f t="shared" si="3"/>
        <v>92</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151.2</v>
      </c>
      <c r="I1650" s="75">
        <f t="shared" si="2"/>
        <v>54</v>
      </c>
      <c r="J1650" s="75">
        <f t="shared" si="3"/>
        <v>97.2</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528</v>
      </c>
      <c r="E1651" s="19" t="s">
        <v>500</v>
      </c>
      <c r="F1651" s="25" t="s">
        <v>501</v>
      </c>
      <c r="G1651" s="74">
        <v>0.18</v>
      </c>
      <c r="H1651" s="75">
        <f t="shared" si="1"/>
        <v>141.6</v>
      </c>
      <c r="I1651" s="75">
        <f t="shared" si="2"/>
        <v>48</v>
      </c>
      <c r="J1651" s="75">
        <f t="shared" si="3"/>
        <v>93.6</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103.5</v>
      </c>
      <c r="I1652" s="75">
        <f t="shared" si="2"/>
        <v>36</v>
      </c>
      <c r="J1652" s="75">
        <f t="shared" si="3"/>
        <v>67.5</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28</v>
      </c>
      <c r="I1653" s="75">
        <f t="shared" si="2"/>
        <v>10</v>
      </c>
      <c r="J1653" s="75">
        <f t="shared" si="3"/>
        <v>18</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141.6</v>
      </c>
      <c r="I1654" s="75">
        <f t="shared" si="2"/>
        <v>48</v>
      </c>
      <c r="J1654" s="75">
        <f t="shared" si="3"/>
        <v>93.6</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60</v>
      </c>
      <c r="I1655" s="75">
        <f t="shared" si="2"/>
        <v>24</v>
      </c>
      <c r="J1655" s="75">
        <f t="shared" si="3"/>
        <v>36</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528</v>
      </c>
      <c r="E1656" s="19" t="s">
        <v>500</v>
      </c>
      <c r="F1656" s="25" t="s">
        <v>521</v>
      </c>
      <c r="G1656" s="74">
        <v>0.2</v>
      </c>
      <c r="H1656" s="75">
        <f t="shared" si="1"/>
        <v>114</v>
      </c>
      <c r="I1656" s="75">
        <f t="shared" si="2"/>
        <v>38</v>
      </c>
      <c r="J1656" s="75">
        <f t="shared" si="3"/>
        <v>76</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115.5</v>
      </c>
      <c r="I1657" s="75">
        <f t="shared" si="2"/>
        <v>42</v>
      </c>
      <c r="J1657" s="75">
        <f t="shared" si="3"/>
        <v>73.5</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135.7</v>
      </c>
      <c r="I1658" s="75">
        <f t="shared" si="2"/>
        <v>46</v>
      </c>
      <c r="J1658" s="75">
        <f t="shared" si="3"/>
        <v>89.7</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24</v>
      </c>
      <c r="I1659" s="75">
        <f t="shared" si="2"/>
        <v>8</v>
      </c>
      <c r="J1659" s="75">
        <f t="shared" si="3"/>
        <v>16</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143.75</v>
      </c>
      <c r="I1660" s="75">
        <f t="shared" si="2"/>
        <v>50</v>
      </c>
      <c r="J1660" s="75">
        <f t="shared" si="3"/>
        <v>93.75</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528</v>
      </c>
      <c r="E1661" s="19" t="s">
        <v>500</v>
      </c>
      <c r="F1661" s="25" t="s">
        <v>501</v>
      </c>
      <c r="G1661" s="74">
        <v>0.05</v>
      </c>
      <c r="H1661" s="75">
        <f t="shared" si="1"/>
        <v>26.25</v>
      </c>
      <c r="I1661" s="75">
        <f t="shared" si="2"/>
        <v>10</v>
      </c>
      <c r="J1661" s="75">
        <f t="shared" si="3"/>
        <v>16.25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110</v>
      </c>
      <c r="I1662" s="75">
        <f t="shared" si="2"/>
        <v>40</v>
      </c>
      <c r="J1662" s="75">
        <f t="shared" si="3"/>
        <v>70</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141.6</v>
      </c>
      <c r="I1663" s="75">
        <f t="shared" si="2"/>
        <v>48</v>
      </c>
      <c r="J1663" s="75">
        <f t="shared" si="3"/>
        <v>93.6</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95.2</v>
      </c>
      <c r="I1664" s="75">
        <f t="shared" si="2"/>
        <v>34</v>
      </c>
      <c r="J1664" s="75">
        <f t="shared" si="3"/>
        <v>61.2</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78.75</v>
      </c>
      <c r="I1665" s="75">
        <f t="shared" si="2"/>
        <v>30</v>
      </c>
      <c r="J1665" s="75">
        <f t="shared" si="3"/>
        <v>48.75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105</v>
      </c>
      <c r="I1666" s="75">
        <f t="shared" si="2"/>
        <v>40</v>
      </c>
      <c r="J1666" s="75">
        <f t="shared" si="3"/>
        <v>65</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165.2</v>
      </c>
      <c r="I1667" s="75">
        <f t="shared" si="2"/>
        <v>56</v>
      </c>
      <c r="J1667" s="75">
        <f t="shared" si="3"/>
        <v>109.2</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120</v>
      </c>
      <c r="I1668" s="75">
        <f t="shared" si="2"/>
        <v>48</v>
      </c>
      <c r="J1668" s="75">
        <f t="shared" si="3"/>
        <v>72</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29.5</v>
      </c>
      <c r="I1669" s="75">
        <f t="shared" si="2"/>
        <v>10</v>
      </c>
      <c r="J1669" s="75">
        <f t="shared" si="3"/>
        <v>19.5</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148.5</v>
      </c>
      <c r="I1670" s="75">
        <f t="shared" si="2"/>
        <v>54</v>
      </c>
      <c r="J1670" s="75">
        <f t="shared" si="3"/>
        <v>94.5</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57.5</v>
      </c>
      <c r="I1671" s="75">
        <f t="shared" si="2"/>
        <v>20</v>
      </c>
      <c r="J1671" s="75">
        <f t="shared" si="3"/>
        <v>37.5</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84</v>
      </c>
      <c r="I1672" s="75">
        <f t="shared" si="2"/>
        <v>32</v>
      </c>
      <c r="J1672" s="75">
        <f t="shared" si="3"/>
        <v>52</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109.25</v>
      </c>
      <c r="I1673" s="75">
        <f t="shared" si="2"/>
        <v>38</v>
      </c>
      <c r="J1673" s="75">
        <f t="shared" si="3"/>
        <v>71.25</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106.4</v>
      </c>
      <c r="I1674" s="75">
        <f t="shared" si="2"/>
        <v>38</v>
      </c>
      <c r="J1674" s="75">
        <f t="shared" si="3"/>
        <v>68.4</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66</v>
      </c>
      <c r="I1675" s="75">
        <f t="shared" si="2"/>
        <v>24</v>
      </c>
      <c r="J1675" s="75">
        <f t="shared" si="3"/>
        <v>42</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161</v>
      </c>
      <c r="I1676" s="75">
        <f t="shared" si="2"/>
        <v>56</v>
      </c>
      <c r="J1676" s="75">
        <f t="shared" si="3"/>
        <v>105</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27.5</v>
      </c>
      <c r="I1677" s="75">
        <f t="shared" si="2"/>
        <v>10</v>
      </c>
      <c r="J1677" s="75">
        <f t="shared" si="3"/>
        <v>17.5</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135.7</v>
      </c>
      <c r="I1678" s="75">
        <f t="shared" si="2"/>
        <v>46</v>
      </c>
      <c r="J1678" s="75">
        <f t="shared" si="3"/>
        <v>89.7</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147</v>
      </c>
      <c r="I1679" s="75">
        <f t="shared" si="2"/>
        <v>56</v>
      </c>
      <c r="J1679" s="75">
        <f t="shared" si="3"/>
        <v>91</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147.5</v>
      </c>
      <c r="I1680" s="75">
        <f t="shared" si="2"/>
        <v>50</v>
      </c>
      <c r="J1680" s="75">
        <f t="shared" si="3"/>
        <v>97.5</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528</v>
      </c>
      <c r="E1681" s="19" t="s">
        <v>500</v>
      </c>
      <c r="F1681" s="25" t="s">
        <v>501</v>
      </c>
      <c r="G1681" s="74">
        <v>0.12</v>
      </c>
      <c r="H1681" s="75">
        <f t="shared" si="1"/>
        <v>106.4</v>
      </c>
      <c r="I1681" s="75">
        <f t="shared" si="2"/>
        <v>38</v>
      </c>
      <c r="J1681" s="75">
        <f t="shared" si="3"/>
        <v>68.4</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145.6</v>
      </c>
      <c r="I1682" s="75">
        <f t="shared" si="2"/>
        <v>52</v>
      </c>
      <c r="J1682" s="75">
        <f t="shared" si="3"/>
        <v>93.6</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74.75</v>
      </c>
      <c r="I1683" s="75">
        <f t="shared" si="2"/>
        <v>26</v>
      </c>
      <c r="J1683" s="75">
        <f t="shared" si="3"/>
        <v>48.75</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147</v>
      </c>
      <c r="I1684" s="75">
        <f t="shared" si="2"/>
        <v>56</v>
      </c>
      <c r="J1684" s="75">
        <f t="shared" si="3"/>
        <v>91</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71.5</v>
      </c>
      <c r="I1685" s="75">
        <f t="shared" si="2"/>
        <v>26</v>
      </c>
      <c r="J1685" s="75">
        <f t="shared" si="3"/>
        <v>45.5</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75</v>
      </c>
      <c r="I1686" s="75">
        <f t="shared" si="2"/>
        <v>30</v>
      </c>
      <c r="J1686" s="75">
        <f t="shared" si="3"/>
        <v>45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110.25</v>
      </c>
      <c r="I1687" s="75">
        <f t="shared" si="2"/>
        <v>42</v>
      </c>
      <c r="J1687" s="75">
        <f t="shared" si="3"/>
        <v>68.25</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147.5</v>
      </c>
      <c r="I1688" s="75">
        <f t="shared" si="2"/>
        <v>50</v>
      </c>
      <c r="J1688" s="75">
        <f t="shared" si="3"/>
        <v>97.5</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80</v>
      </c>
      <c r="I1689" s="75">
        <f t="shared" si="2"/>
        <v>32</v>
      </c>
      <c r="J1689" s="75">
        <f t="shared" si="3"/>
        <v>48</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88.5</v>
      </c>
      <c r="I1690" s="75">
        <f t="shared" si="2"/>
        <v>30</v>
      </c>
      <c r="J1690" s="75">
        <f t="shared" si="3"/>
        <v>58.5</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65</v>
      </c>
      <c r="I1691" s="75">
        <f t="shared" si="2"/>
        <v>26</v>
      </c>
      <c r="J1691" s="75">
        <f t="shared" si="3"/>
        <v>39</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50</v>
      </c>
      <c r="I1692" s="75">
        <f t="shared" si="2"/>
        <v>20</v>
      </c>
      <c r="J1692" s="75">
        <f t="shared" si="3"/>
        <v>30</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84</v>
      </c>
      <c r="I1693" s="75">
        <f t="shared" si="2"/>
        <v>30</v>
      </c>
      <c r="J1693" s="75">
        <f t="shared" si="3"/>
        <v>54</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94.4</v>
      </c>
      <c r="I1694" s="75">
        <f t="shared" si="2"/>
        <v>32</v>
      </c>
      <c r="J1694" s="75">
        <f t="shared" si="3"/>
        <v>62.4</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106.2</v>
      </c>
      <c r="I1695" s="75">
        <f t="shared" si="2"/>
        <v>36</v>
      </c>
      <c r="J1695" s="75">
        <f t="shared" si="3"/>
        <v>70.2</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31.5</v>
      </c>
      <c r="I1696" s="75">
        <f t="shared" si="2"/>
        <v>12</v>
      </c>
      <c r="J1696" s="75">
        <f t="shared" si="3"/>
        <v>19.5</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120</v>
      </c>
      <c r="I1697" s="75">
        <f t="shared" si="2"/>
        <v>48</v>
      </c>
      <c r="J1697" s="75">
        <f t="shared" si="3"/>
        <v>72</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65</v>
      </c>
      <c r="I1698" s="75">
        <f t="shared" si="2"/>
        <v>26</v>
      </c>
      <c r="J1698" s="75">
        <f t="shared" si="3"/>
        <v>39</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31.5</v>
      </c>
      <c r="I1699" s="75">
        <f t="shared" si="2"/>
        <v>12</v>
      </c>
      <c r="J1699" s="75">
        <f t="shared" si="3"/>
        <v>19.5</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56</v>
      </c>
      <c r="I1700" s="75">
        <f t="shared" si="2"/>
        <v>20</v>
      </c>
      <c r="J1700" s="75">
        <f t="shared" si="3"/>
        <v>36</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112</v>
      </c>
      <c r="I1701" s="75">
        <f t="shared" si="2"/>
        <v>40</v>
      </c>
      <c r="J1701" s="75">
        <f t="shared" si="3"/>
        <v>72</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144</v>
      </c>
      <c r="I1702" s="75">
        <f t="shared" si="2"/>
        <v>48</v>
      </c>
      <c r="J1702" s="75">
        <f t="shared" si="3"/>
        <v>96</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94.4</v>
      </c>
      <c r="I1703" s="75">
        <f t="shared" si="2"/>
        <v>32</v>
      </c>
      <c r="J1703" s="75">
        <f t="shared" si="3"/>
        <v>62.4</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144</v>
      </c>
      <c r="I1704" s="75">
        <f t="shared" si="2"/>
        <v>48</v>
      </c>
      <c r="J1704" s="75">
        <f t="shared" si="3"/>
        <v>96</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112</v>
      </c>
      <c r="I1705" s="75">
        <f t="shared" si="2"/>
        <v>40</v>
      </c>
      <c r="J1705" s="75">
        <f t="shared" si="3"/>
        <v>72</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149.5</v>
      </c>
      <c r="I1706" s="75">
        <f t="shared" si="2"/>
        <v>52</v>
      </c>
      <c r="J1706" s="75">
        <f t="shared" si="3"/>
        <v>97.5</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100</v>
      </c>
      <c r="I1707" s="75">
        <f t="shared" si="2"/>
        <v>40</v>
      </c>
      <c r="J1707" s="75">
        <f t="shared" si="3"/>
        <v>60</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65</v>
      </c>
      <c r="I1708" s="75">
        <f t="shared" si="2"/>
        <v>26</v>
      </c>
      <c r="J1708" s="75">
        <f t="shared" si="3"/>
        <v>39</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54</v>
      </c>
      <c r="I1709" s="75">
        <f t="shared" si="2"/>
        <v>18</v>
      </c>
      <c r="J1709" s="75">
        <f t="shared" si="3"/>
        <v>36</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75</v>
      </c>
      <c r="I1710" s="75">
        <f t="shared" si="2"/>
        <v>30</v>
      </c>
      <c r="J1710" s="75">
        <f t="shared" si="3"/>
        <v>45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110</v>
      </c>
      <c r="I1711" s="75">
        <f t="shared" si="2"/>
        <v>44</v>
      </c>
      <c r="J1711" s="75">
        <f t="shared" si="3"/>
        <v>66</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118</v>
      </c>
      <c r="I1712" s="75">
        <f t="shared" si="2"/>
        <v>40</v>
      </c>
      <c r="J1712" s="75">
        <f t="shared" si="3"/>
        <v>78</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74.75</v>
      </c>
      <c r="I1713" s="75">
        <f t="shared" si="2"/>
        <v>26</v>
      </c>
      <c r="J1713" s="75">
        <f t="shared" si="3"/>
        <v>48.75</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31.5</v>
      </c>
      <c r="I1714" s="75">
        <f t="shared" si="2"/>
        <v>12</v>
      </c>
      <c r="J1714" s="75">
        <f t="shared" si="3"/>
        <v>19.5</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120.75</v>
      </c>
      <c r="I1715" s="75">
        <f t="shared" si="2"/>
        <v>42</v>
      </c>
      <c r="J1715" s="75">
        <f t="shared" si="3"/>
        <v>78.75</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90</v>
      </c>
      <c r="I1716" s="75">
        <f t="shared" si="2"/>
        <v>30</v>
      </c>
      <c r="J1716" s="75">
        <f t="shared" si="3"/>
        <v>60</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23.6</v>
      </c>
      <c r="I1717" s="75">
        <f t="shared" si="2"/>
        <v>8</v>
      </c>
      <c r="J1717" s="75">
        <f t="shared" si="3"/>
        <v>15.6</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28</v>
      </c>
      <c r="I1718" s="75">
        <f t="shared" si="2"/>
        <v>10</v>
      </c>
      <c r="J1718" s="75">
        <f t="shared" si="3"/>
        <v>18</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74.75</v>
      </c>
      <c r="I1719" s="75">
        <f t="shared" si="2"/>
        <v>26</v>
      </c>
      <c r="J1719" s="75">
        <f t="shared" si="3"/>
        <v>48.75</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149.5</v>
      </c>
      <c r="I1720" s="75">
        <f t="shared" si="2"/>
        <v>52</v>
      </c>
      <c r="J1720" s="75">
        <f t="shared" si="3"/>
        <v>97.5</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41.3</v>
      </c>
      <c r="I1721" s="75">
        <f t="shared" si="2"/>
        <v>14</v>
      </c>
      <c r="J1721" s="75">
        <f t="shared" si="3"/>
        <v>27.3</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130</v>
      </c>
      <c r="I1722" s="75">
        <f t="shared" si="2"/>
        <v>52</v>
      </c>
      <c r="J1722" s="75">
        <f t="shared" si="3"/>
        <v>78</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41.3</v>
      </c>
      <c r="I1723" s="75">
        <f t="shared" si="2"/>
        <v>14</v>
      </c>
      <c r="J1723" s="75">
        <f t="shared" si="3"/>
        <v>27.3</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528</v>
      </c>
      <c r="E1724" s="19" t="s">
        <v>500</v>
      </c>
      <c r="F1724" s="25" t="s">
        <v>501</v>
      </c>
      <c r="G1724" s="74">
        <v>0.12</v>
      </c>
      <c r="H1724" s="75">
        <f t="shared" si="1"/>
        <v>84</v>
      </c>
      <c r="I1724" s="75">
        <f t="shared" si="2"/>
        <v>30</v>
      </c>
      <c r="J1724" s="75">
        <f t="shared" si="3"/>
        <v>54</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60</v>
      </c>
      <c r="I1725" s="75">
        <f t="shared" si="2"/>
        <v>20</v>
      </c>
      <c r="J1725" s="75">
        <f t="shared" si="3"/>
        <v>40</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126.5</v>
      </c>
      <c r="I1726" s="75">
        <f t="shared" si="2"/>
        <v>46</v>
      </c>
      <c r="J1726" s="75">
        <f t="shared" si="3"/>
        <v>80.5</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105</v>
      </c>
      <c r="I1727" s="75">
        <f t="shared" si="2"/>
        <v>40</v>
      </c>
      <c r="J1727" s="75">
        <f t="shared" si="3"/>
        <v>65</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528</v>
      </c>
      <c r="E1728" s="19" t="s">
        <v>500</v>
      </c>
      <c r="F1728" s="25" t="s">
        <v>501</v>
      </c>
      <c r="G1728" s="74">
        <v>0.0</v>
      </c>
      <c r="H1728" s="75">
        <f t="shared" si="1"/>
        <v>80</v>
      </c>
      <c r="I1728" s="75">
        <f t="shared" si="2"/>
        <v>32</v>
      </c>
      <c r="J1728" s="75">
        <f t="shared" si="3"/>
        <v>48</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123.9</v>
      </c>
      <c r="I1729" s="75">
        <f t="shared" si="2"/>
        <v>42</v>
      </c>
      <c r="J1729" s="75">
        <f t="shared" si="3"/>
        <v>81.9</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528</v>
      </c>
      <c r="E1730" s="19" t="s">
        <v>500</v>
      </c>
      <c r="F1730" s="25" t="s">
        <v>518</v>
      </c>
      <c r="G1730" s="74">
        <v>0.18</v>
      </c>
      <c r="H1730" s="75">
        <f t="shared" si="1"/>
        <v>35.4</v>
      </c>
      <c r="I1730" s="75">
        <f t="shared" si="2"/>
        <v>12</v>
      </c>
      <c r="J1730" s="75">
        <f t="shared" si="3"/>
        <v>23.4</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132</v>
      </c>
      <c r="I1731" s="75">
        <f t="shared" si="2"/>
        <v>44</v>
      </c>
      <c r="J1731" s="75">
        <f t="shared" si="3"/>
        <v>88</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55</v>
      </c>
      <c r="I1732" s="75">
        <f t="shared" si="2"/>
        <v>20</v>
      </c>
      <c r="J1732" s="75">
        <f t="shared" si="3"/>
        <v>35</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24</v>
      </c>
      <c r="I1733" s="75">
        <f t="shared" si="2"/>
        <v>8</v>
      </c>
      <c r="J1733" s="75">
        <f t="shared" si="3"/>
        <v>16</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39.2</v>
      </c>
      <c r="I1734" s="75">
        <f t="shared" si="2"/>
        <v>14</v>
      </c>
      <c r="J1734" s="75">
        <f t="shared" si="3"/>
        <v>25.2</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112.1</v>
      </c>
      <c r="I1735" s="75">
        <f t="shared" si="2"/>
        <v>38</v>
      </c>
      <c r="J1735" s="75">
        <f t="shared" si="3"/>
        <v>74.1</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159.3</v>
      </c>
      <c r="I1736" s="75">
        <f t="shared" si="2"/>
        <v>54</v>
      </c>
      <c r="J1736" s="75">
        <f t="shared" si="3"/>
        <v>105.3</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125</v>
      </c>
      <c r="I1737" s="75">
        <f t="shared" si="2"/>
        <v>50</v>
      </c>
      <c r="J1737" s="75">
        <f t="shared" si="3"/>
        <v>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168</v>
      </c>
      <c r="I1738" s="75">
        <f t="shared" si="2"/>
        <v>56</v>
      </c>
      <c r="J1738" s="75">
        <f t="shared" si="3"/>
        <v>112</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71.5</v>
      </c>
      <c r="I1739" s="75">
        <f t="shared" si="2"/>
        <v>26</v>
      </c>
      <c r="J1739" s="75">
        <f t="shared" si="3"/>
        <v>45.5</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153.4</v>
      </c>
      <c r="I1740" s="75">
        <f t="shared" si="2"/>
        <v>52</v>
      </c>
      <c r="J1740" s="75">
        <f t="shared" si="3"/>
        <v>101.4</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22</v>
      </c>
      <c r="I1741" s="75">
        <f t="shared" si="2"/>
        <v>8</v>
      </c>
      <c r="J1741" s="75">
        <f t="shared" si="3"/>
        <v>14</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70</v>
      </c>
      <c r="I1742" s="75">
        <f t="shared" si="2"/>
        <v>28</v>
      </c>
      <c r="J1742" s="75">
        <f t="shared" si="3"/>
        <v>42</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77</v>
      </c>
      <c r="I1743" s="75">
        <f t="shared" si="2"/>
        <v>28</v>
      </c>
      <c r="J1743" s="75">
        <f t="shared" si="3"/>
        <v>49</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89.6</v>
      </c>
      <c r="I1744" s="75">
        <f t="shared" si="2"/>
        <v>32</v>
      </c>
      <c r="J1744" s="75">
        <f t="shared" si="3"/>
        <v>57.6</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123.9</v>
      </c>
      <c r="I1745" s="75">
        <f t="shared" si="2"/>
        <v>42</v>
      </c>
      <c r="J1745" s="75">
        <f t="shared" si="3"/>
        <v>81.9</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84</v>
      </c>
      <c r="I1746" s="75">
        <f t="shared" si="2"/>
        <v>28</v>
      </c>
      <c r="J1746" s="75">
        <f t="shared" si="3"/>
        <v>56</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84</v>
      </c>
      <c r="I1747" s="75">
        <f t="shared" si="2"/>
        <v>30</v>
      </c>
      <c r="J1747" s="75">
        <f t="shared" si="3"/>
        <v>54</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134.4</v>
      </c>
      <c r="I1748" s="75">
        <f t="shared" si="2"/>
        <v>48</v>
      </c>
      <c r="J1748" s="75">
        <f t="shared" si="3"/>
        <v>86.4</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70</v>
      </c>
      <c r="I1749" s="75">
        <f t="shared" si="2"/>
        <v>28</v>
      </c>
      <c r="J1749" s="75">
        <f t="shared" si="3"/>
        <v>42</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100.3</v>
      </c>
      <c r="I1750" s="75">
        <f t="shared" si="2"/>
        <v>34</v>
      </c>
      <c r="J1750" s="75">
        <f t="shared" si="3"/>
        <v>66.3</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130</v>
      </c>
      <c r="I1751" s="75">
        <f t="shared" si="2"/>
        <v>52</v>
      </c>
      <c r="J1751" s="75">
        <f t="shared" si="3"/>
        <v>78</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144</v>
      </c>
      <c r="I1752" s="75">
        <f t="shared" si="2"/>
        <v>48</v>
      </c>
      <c r="J1752" s="75">
        <f t="shared" si="3"/>
        <v>96</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57.5</v>
      </c>
      <c r="I1753" s="75">
        <f t="shared" si="2"/>
        <v>20</v>
      </c>
      <c r="J1753" s="75">
        <f t="shared" si="3"/>
        <v>37.5</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528</v>
      </c>
      <c r="E1754" s="19" t="s">
        <v>500</v>
      </c>
      <c r="F1754" s="25" t="s">
        <v>515</v>
      </c>
      <c r="G1754" s="74">
        <v>0.1</v>
      </c>
      <c r="H1754" s="75">
        <f t="shared" si="1"/>
        <v>49.5</v>
      </c>
      <c r="I1754" s="75">
        <f t="shared" si="2"/>
        <v>18</v>
      </c>
      <c r="J1754" s="75">
        <f t="shared" si="3"/>
        <v>31.5</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70</v>
      </c>
      <c r="I1755" s="75">
        <f t="shared" si="2"/>
        <v>28</v>
      </c>
      <c r="J1755" s="75">
        <f t="shared" si="3"/>
        <v>42</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128.8</v>
      </c>
      <c r="I1756" s="75">
        <f t="shared" si="2"/>
        <v>46</v>
      </c>
      <c r="J1756" s="75">
        <f t="shared" si="3"/>
        <v>82.8</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44.8</v>
      </c>
      <c r="I1757" s="75">
        <f t="shared" si="2"/>
        <v>16</v>
      </c>
      <c r="J1757" s="75">
        <f t="shared" si="3"/>
        <v>28.8</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138</v>
      </c>
      <c r="I1758" s="75">
        <f t="shared" si="2"/>
        <v>46</v>
      </c>
      <c r="J1758" s="75">
        <f t="shared" si="3"/>
        <v>92</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39.2</v>
      </c>
      <c r="I1759" s="75">
        <f t="shared" si="2"/>
        <v>14</v>
      </c>
      <c r="J1759" s="75">
        <f t="shared" si="3"/>
        <v>25.2</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141.6</v>
      </c>
      <c r="I1760" s="75">
        <f t="shared" si="2"/>
        <v>48</v>
      </c>
      <c r="J1760" s="75">
        <f t="shared" si="3"/>
        <v>93.6</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75</v>
      </c>
      <c r="I1761" s="75">
        <f t="shared" si="2"/>
        <v>30</v>
      </c>
      <c r="J1761" s="75">
        <f t="shared" si="3"/>
        <v>45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99.75</v>
      </c>
      <c r="I1762" s="75">
        <f t="shared" si="2"/>
        <v>38</v>
      </c>
      <c r="J1762" s="75">
        <f t="shared" si="3"/>
        <v>61.75</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66</v>
      </c>
      <c r="I1763" s="75">
        <f t="shared" si="2"/>
        <v>22</v>
      </c>
      <c r="J1763" s="75">
        <f t="shared" si="3"/>
        <v>44</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67.2</v>
      </c>
      <c r="I1764" s="75">
        <f t="shared" si="2"/>
        <v>24</v>
      </c>
      <c r="J1764" s="75">
        <f t="shared" si="3"/>
        <v>43.2</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92</v>
      </c>
      <c r="I1765" s="75">
        <f t="shared" si="2"/>
        <v>32</v>
      </c>
      <c r="J1765" s="75">
        <f t="shared" si="3"/>
        <v>60</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132.25</v>
      </c>
      <c r="I1766" s="75">
        <f t="shared" si="2"/>
        <v>46</v>
      </c>
      <c r="J1766" s="75">
        <f t="shared" si="3"/>
        <v>86.25</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38.5</v>
      </c>
      <c r="I1767" s="75">
        <f t="shared" si="2"/>
        <v>14</v>
      </c>
      <c r="J1767" s="75">
        <f t="shared" si="3"/>
        <v>24.5</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40.25</v>
      </c>
      <c r="I1768" s="75">
        <f t="shared" si="2"/>
        <v>14</v>
      </c>
      <c r="J1768" s="75">
        <f t="shared" si="3"/>
        <v>26.25</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78</v>
      </c>
      <c r="I1769" s="75">
        <f t="shared" si="2"/>
        <v>26</v>
      </c>
      <c r="J1769" s="75">
        <f t="shared" si="3"/>
        <v>52</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73.5</v>
      </c>
      <c r="I1770" s="75">
        <f t="shared" si="2"/>
        <v>28</v>
      </c>
      <c r="J1770" s="75">
        <f t="shared" si="3"/>
        <v>45.5</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65</v>
      </c>
      <c r="I1771" s="75">
        <f t="shared" si="2"/>
        <v>26</v>
      </c>
      <c r="J1771" s="75">
        <f t="shared" si="3"/>
        <v>39</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156</v>
      </c>
      <c r="I1772" s="75">
        <f t="shared" si="2"/>
        <v>52</v>
      </c>
      <c r="J1772" s="75">
        <f t="shared" si="3"/>
        <v>104</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89.6</v>
      </c>
      <c r="I1773" s="75">
        <f t="shared" si="2"/>
        <v>32</v>
      </c>
      <c r="J1773" s="75">
        <f t="shared" si="3"/>
        <v>57.6</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120</v>
      </c>
      <c r="I1774" s="75">
        <f t="shared" si="2"/>
        <v>40</v>
      </c>
      <c r="J1774" s="75">
        <f t="shared" si="3"/>
        <v>80</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88</v>
      </c>
      <c r="I1775" s="75">
        <f t="shared" si="2"/>
        <v>32</v>
      </c>
      <c r="J1775" s="75">
        <f t="shared" si="3"/>
        <v>56</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123.9</v>
      </c>
      <c r="I1776" s="75">
        <f t="shared" si="2"/>
        <v>42</v>
      </c>
      <c r="J1776" s="75">
        <f t="shared" si="3"/>
        <v>81.9</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41.3</v>
      </c>
      <c r="I1777" s="75">
        <f t="shared" si="2"/>
        <v>14</v>
      </c>
      <c r="J1777" s="75">
        <f t="shared" si="3"/>
        <v>27.3</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131.25</v>
      </c>
      <c r="I1778" s="75">
        <f t="shared" si="2"/>
        <v>50</v>
      </c>
      <c r="J1778" s="75">
        <f t="shared" si="3"/>
        <v>81.25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84</v>
      </c>
      <c r="I1779" s="75">
        <f t="shared" si="2"/>
        <v>28</v>
      </c>
      <c r="J1779" s="75">
        <f t="shared" si="3"/>
        <v>56</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48</v>
      </c>
      <c r="I1780" s="75">
        <f t="shared" si="2"/>
        <v>16</v>
      </c>
      <c r="J1780" s="75">
        <f t="shared" si="3"/>
        <v>32</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117.6</v>
      </c>
      <c r="I1781" s="75">
        <f t="shared" si="2"/>
        <v>42</v>
      </c>
      <c r="J1781" s="75">
        <f t="shared" si="3"/>
        <v>75.6</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30</v>
      </c>
      <c r="I1782" s="75">
        <f t="shared" si="2"/>
        <v>10</v>
      </c>
      <c r="J1782" s="75">
        <f t="shared" si="3"/>
        <v>20</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89.6</v>
      </c>
      <c r="I1783" s="75">
        <f t="shared" si="2"/>
        <v>32</v>
      </c>
      <c r="J1783" s="75">
        <f t="shared" si="3"/>
        <v>57.6</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95.2</v>
      </c>
      <c r="I1784" s="75">
        <f t="shared" si="2"/>
        <v>34</v>
      </c>
      <c r="J1784" s="75">
        <f t="shared" si="3"/>
        <v>61.2</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64.9</v>
      </c>
      <c r="I1785" s="75">
        <f t="shared" si="2"/>
        <v>22</v>
      </c>
      <c r="J1785" s="75">
        <f t="shared" si="3"/>
        <v>42.9</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129.8</v>
      </c>
      <c r="I1786" s="75">
        <f t="shared" si="2"/>
        <v>44</v>
      </c>
      <c r="J1786" s="75">
        <f t="shared" si="3"/>
        <v>85.8</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131.25</v>
      </c>
      <c r="I1787" s="75">
        <f t="shared" si="2"/>
        <v>50</v>
      </c>
      <c r="J1787" s="75">
        <f t="shared" si="3"/>
        <v>81.25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30</v>
      </c>
      <c r="I1788" s="75">
        <f t="shared" si="2"/>
        <v>12</v>
      </c>
      <c r="J1788" s="75">
        <f t="shared" si="3"/>
        <v>18</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55</v>
      </c>
      <c r="I1789" s="75">
        <f t="shared" si="2"/>
        <v>20</v>
      </c>
      <c r="J1789" s="75">
        <f t="shared" si="3"/>
        <v>35</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74.75</v>
      </c>
      <c r="I1790" s="75">
        <f t="shared" si="2"/>
        <v>26</v>
      </c>
      <c r="J1790" s="75">
        <f t="shared" si="3"/>
        <v>48.75</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115</v>
      </c>
      <c r="I1791" s="75">
        <f t="shared" si="2"/>
        <v>40</v>
      </c>
      <c r="J1791" s="75">
        <f t="shared" si="3"/>
        <v>75</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528</v>
      </c>
      <c r="E1792" s="19" t="s">
        <v>500</v>
      </c>
      <c r="F1792" s="25" t="s">
        <v>501</v>
      </c>
      <c r="G1792" s="74">
        <v>0.1</v>
      </c>
      <c r="H1792" s="75">
        <f t="shared" si="1"/>
        <v>38.5</v>
      </c>
      <c r="I1792" s="75">
        <f t="shared" si="2"/>
        <v>14</v>
      </c>
      <c r="J1792" s="75">
        <f t="shared" si="3"/>
        <v>24.5</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140</v>
      </c>
      <c r="I1793" s="75">
        <f t="shared" si="2"/>
        <v>50</v>
      </c>
      <c r="J1793" s="75">
        <f t="shared" si="3"/>
        <v>90</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165.2</v>
      </c>
      <c r="I1794" s="75">
        <f t="shared" si="2"/>
        <v>56</v>
      </c>
      <c r="J1794" s="75">
        <f t="shared" si="3"/>
        <v>109.2</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63</v>
      </c>
      <c r="I1795" s="75">
        <f t="shared" si="2"/>
        <v>24</v>
      </c>
      <c r="J1795" s="75">
        <f t="shared" si="3"/>
        <v>39</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528</v>
      </c>
      <c r="E1796" s="19" t="s">
        <v>500</v>
      </c>
      <c r="F1796" s="25" t="s">
        <v>521</v>
      </c>
      <c r="G1796" s="74">
        <v>0.05</v>
      </c>
      <c r="H1796" s="75">
        <f t="shared" si="1"/>
        <v>36.75</v>
      </c>
      <c r="I1796" s="75">
        <f t="shared" si="2"/>
        <v>14</v>
      </c>
      <c r="J1796" s="75">
        <f t="shared" si="3"/>
        <v>22.75</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80.5</v>
      </c>
      <c r="I1797" s="75">
        <f t="shared" si="2"/>
        <v>28</v>
      </c>
      <c r="J1797" s="75">
        <f t="shared" si="3"/>
        <v>52.5</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140</v>
      </c>
      <c r="I1798" s="75">
        <f t="shared" si="2"/>
        <v>56</v>
      </c>
      <c r="J1798" s="75">
        <f t="shared" si="3"/>
        <v>84</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89.6</v>
      </c>
      <c r="I1799" s="75">
        <f t="shared" si="2"/>
        <v>32</v>
      </c>
      <c r="J1799" s="75">
        <f t="shared" si="3"/>
        <v>57.6</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96</v>
      </c>
      <c r="I1800" s="75">
        <f t="shared" si="2"/>
        <v>32</v>
      </c>
      <c r="J1800" s="75">
        <f t="shared" si="3"/>
        <v>64</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30</v>
      </c>
      <c r="I1801" s="75">
        <f t="shared" si="2"/>
        <v>10</v>
      </c>
      <c r="J1801" s="75">
        <f t="shared" si="3"/>
        <v>20</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94.4</v>
      </c>
      <c r="I1802" s="75">
        <f t="shared" si="2"/>
        <v>32</v>
      </c>
      <c r="J1802" s="75">
        <f t="shared" si="3"/>
        <v>62.4</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28</v>
      </c>
      <c r="I1803" s="75">
        <f t="shared" si="2"/>
        <v>10</v>
      </c>
      <c r="J1803" s="75">
        <f t="shared" si="3"/>
        <v>18</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72.8</v>
      </c>
      <c r="I1804" s="75">
        <f t="shared" si="2"/>
        <v>26</v>
      </c>
      <c r="J1804" s="75">
        <f t="shared" si="3"/>
        <v>46.8</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112</v>
      </c>
      <c r="I1805" s="75">
        <f t="shared" si="2"/>
        <v>40</v>
      </c>
      <c r="J1805" s="75">
        <f t="shared" si="3"/>
        <v>72</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112.1</v>
      </c>
      <c r="I1806" s="75">
        <f t="shared" si="2"/>
        <v>38</v>
      </c>
      <c r="J1806" s="75">
        <f t="shared" si="3"/>
        <v>74.1</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67.2</v>
      </c>
      <c r="I1807" s="75">
        <f t="shared" si="2"/>
        <v>24</v>
      </c>
      <c r="J1807" s="75">
        <f t="shared" si="3"/>
        <v>43.2</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131.25</v>
      </c>
      <c r="I1808" s="75">
        <f t="shared" si="2"/>
        <v>50</v>
      </c>
      <c r="J1808" s="75">
        <f t="shared" si="3"/>
        <v>81.25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29.5</v>
      </c>
      <c r="I1809" s="75">
        <f t="shared" si="2"/>
        <v>10</v>
      </c>
      <c r="J1809" s="75">
        <f t="shared" si="3"/>
        <v>19.5</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120</v>
      </c>
      <c r="I1810" s="75">
        <f t="shared" si="2"/>
        <v>48</v>
      </c>
      <c r="J1810" s="75">
        <f t="shared" si="3"/>
        <v>72</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72.8</v>
      </c>
      <c r="I1811" s="75">
        <f t="shared" si="2"/>
        <v>26</v>
      </c>
      <c r="J1811" s="75">
        <f t="shared" si="3"/>
        <v>46.8</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126.5</v>
      </c>
      <c r="I1812" s="75">
        <f t="shared" si="2"/>
        <v>46</v>
      </c>
      <c r="J1812" s="75">
        <f t="shared" si="3"/>
        <v>80.5</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50.4</v>
      </c>
      <c r="I1813" s="75">
        <f t="shared" si="2"/>
        <v>18</v>
      </c>
      <c r="J1813" s="75">
        <f t="shared" si="3"/>
        <v>32.4</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88</v>
      </c>
      <c r="I1814" s="75">
        <f t="shared" si="2"/>
        <v>32</v>
      </c>
      <c r="J1814" s="75">
        <f t="shared" si="3"/>
        <v>56</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60</v>
      </c>
      <c r="I1815" s="75">
        <f t="shared" si="2"/>
        <v>24</v>
      </c>
      <c r="J1815" s="75">
        <f t="shared" si="3"/>
        <v>36</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55</v>
      </c>
      <c r="I1816" s="75">
        <f t="shared" si="2"/>
        <v>22</v>
      </c>
      <c r="J1816" s="75">
        <f t="shared" si="3"/>
        <v>33</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34.5</v>
      </c>
      <c r="I1817" s="75">
        <f t="shared" si="2"/>
        <v>12</v>
      </c>
      <c r="J1817" s="75">
        <f t="shared" si="3"/>
        <v>22.5</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126</v>
      </c>
      <c r="I1818" s="75">
        <f t="shared" si="2"/>
        <v>48</v>
      </c>
      <c r="J1818" s="75">
        <f t="shared" si="3"/>
        <v>78</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85</v>
      </c>
      <c r="I1819" s="75">
        <f t="shared" si="2"/>
        <v>34</v>
      </c>
      <c r="J1819" s="75">
        <f t="shared" si="3"/>
        <v>51</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48</v>
      </c>
      <c r="I1820" s="75">
        <f t="shared" si="2"/>
        <v>16</v>
      </c>
      <c r="J1820" s="75">
        <f t="shared" si="3"/>
        <v>32</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40.25</v>
      </c>
      <c r="I1821" s="75">
        <f t="shared" si="2"/>
        <v>14</v>
      </c>
      <c r="J1821" s="75">
        <f t="shared" si="3"/>
        <v>26.25</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21</v>
      </c>
      <c r="I1822" s="75">
        <f t="shared" si="2"/>
        <v>8</v>
      </c>
      <c r="J1822" s="75">
        <f t="shared" si="3"/>
        <v>13</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95</v>
      </c>
      <c r="I1823" s="75">
        <f t="shared" si="2"/>
        <v>38</v>
      </c>
      <c r="J1823" s="75">
        <f t="shared" si="3"/>
        <v>57</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96</v>
      </c>
      <c r="I1824" s="75">
        <f t="shared" si="2"/>
        <v>32</v>
      </c>
      <c r="J1824" s="75">
        <f t="shared" si="3"/>
        <v>64</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93.5</v>
      </c>
      <c r="I1825" s="75">
        <f t="shared" si="2"/>
        <v>34</v>
      </c>
      <c r="J1825" s="75">
        <f t="shared" si="3"/>
        <v>59.5</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52.5</v>
      </c>
      <c r="I1826" s="75">
        <f t="shared" si="2"/>
        <v>20</v>
      </c>
      <c r="J1826" s="75">
        <f t="shared" si="3"/>
        <v>32.5</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44.8</v>
      </c>
      <c r="I1827" s="75">
        <f t="shared" si="2"/>
        <v>16</v>
      </c>
      <c r="J1827" s="75">
        <f t="shared" si="3"/>
        <v>28.8</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117.6</v>
      </c>
      <c r="I1828" s="75">
        <f t="shared" si="2"/>
        <v>42</v>
      </c>
      <c r="J1828" s="75">
        <f t="shared" si="3"/>
        <v>75.6</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74.75</v>
      </c>
      <c r="I1829" s="75">
        <f t="shared" si="2"/>
        <v>26</v>
      </c>
      <c r="J1829" s="75">
        <f t="shared" si="3"/>
        <v>48.75</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112.1</v>
      </c>
      <c r="I1830" s="75">
        <f t="shared" si="2"/>
        <v>38</v>
      </c>
      <c r="J1830" s="75">
        <f t="shared" si="3"/>
        <v>74.1</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38.5</v>
      </c>
      <c r="I1831" s="75">
        <f t="shared" si="2"/>
        <v>14</v>
      </c>
      <c r="J1831" s="75">
        <f t="shared" si="3"/>
        <v>24.5</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84</v>
      </c>
      <c r="I1832" s="75">
        <f t="shared" si="2"/>
        <v>28</v>
      </c>
      <c r="J1832" s="75">
        <f t="shared" si="3"/>
        <v>56</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123.2</v>
      </c>
      <c r="I1833" s="75">
        <f t="shared" si="2"/>
        <v>44</v>
      </c>
      <c r="J1833" s="75">
        <f t="shared" si="3"/>
        <v>79.2</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140</v>
      </c>
      <c r="I1834" s="75">
        <f t="shared" si="2"/>
        <v>56</v>
      </c>
      <c r="J1834" s="75">
        <f t="shared" si="3"/>
        <v>84</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161</v>
      </c>
      <c r="I1835" s="75">
        <f t="shared" si="2"/>
        <v>56</v>
      </c>
      <c r="J1835" s="75">
        <f t="shared" si="3"/>
        <v>105</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115</v>
      </c>
      <c r="I1836" s="75">
        <f t="shared" si="2"/>
        <v>40</v>
      </c>
      <c r="J1836" s="75">
        <f t="shared" si="3"/>
        <v>75</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126.5</v>
      </c>
      <c r="I1837" s="75">
        <f t="shared" si="2"/>
        <v>44</v>
      </c>
      <c r="J1837" s="75">
        <f t="shared" si="3"/>
        <v>82.5</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135.7</v>
      </c>
      <c r="I1838" s="75">
        <f t="shared" si="2"/>
        <v>46</v>
      </c>
      <c r="J1838" s="75">
        <f t="shared" si="3"/>
        <v>89.7</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140</v>
      </c>
      <c r="I1839" s="75">
        <f t="shared" si="2"/>
        <v>50</v>
      </c>
      <c r="J1839" s="75">
        <f t="shared" si="3"/>
        <v>90</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103.5</v>
      </c>
      <c r="I1840" s="75">
        <f t="shared" si="2"/>
        <v>36</v>
      </c>
      <c r="J1840" s="75">
        <f t="shared" si="3"/>
        <v>67.5</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65</v>
      </c>
      <c r="I1841" s="75">
        <f t="shared" si="2"/>
        <v>26</v>
      </c>
      <c r="J1841" s="75">
        <f t="shared" si="3"/>
        <v>39</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35.4</v>
      </c>
      <c r="I1842" s="75">
        <f t="shared" si="2"/>
        <v>12</v>
      </c>
      <c r="J1842" s="75">
        <f t="shared" si="3"/>
        <v>23.4</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84</v>
      </c>
      <c r="I1843" s="75">
        <f t="shared" si="2"/>
        <v>28</v>
      </c>
      <c r="J1843" s="75">
        <f t="shared" si="3"/>
        <v>56</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35.4</v>
      </c>
      <c r="I1844" s="75">
        <f t="shared" si="2"/>
        <v>12</v>
      </c>
      <c r="J1844" s="75">
        <f t="shared" si="3"/>
        <v>23.4</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94.4</v>
      </c>
      <c r="I1845" s="75">
        <f t="shared" si="2"/>
        <v>32</v>
      </c>
      <c r="J1845" s="75">
        <f t="shared" si="3"/>
        <v>62.4</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97.75</v>
      </c>
      <c r="I1846" s="75">
        <f t="shared" si="2"/>
        <v>34</v>
      </c>
      <c r="J1846" s="75">
        <f t="shared" si="3"/>
        <v>63.75</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84</v>
      </c>
      <c r="I1847" s="75">
        <f t="shared" si="2"/>
        <v>28</v>
      </c>
      <c r="J1847" s="75">
        <f t="shared" si="3"/>
        <v>56</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100.8</v>
      </c>
      <c r="I1848" s="75">
        <f t="shared" si="2"/>
        <v>36</v>
      </c>
      <c r="J1848" s="75">
        <f t="shared" si="3"/>
        <v>64.8</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115.5</v>
      </c>
      <c r="I1849" s="75">
        <f t="shared" si="2"/>
        <v>42</v>
      </c>
      <c r="J1849" s="75">
        <f t="shared" si="3"/>
        <v>73.5</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110</v>
      </c>
      <c r="I1850" s="75">
        <f t="shared" si="2"/>
        <v>40</v>
      </c>
      <c r="J1850" s="75">
        <f t="shared" si="3"/>
        <v>70</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51.75</v>
      </c>
      <c r="I1851" s="75">
        <f t="shared" si="2"/>
        <v>18</v>
      </c>
      <c r="J1851" s="75">
        <f t="shared" si="3"/>
        <v>33.75</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22</v>
      </c>
      <c r="I1852" s="75">
        <f t="shared" si="2"/>
        <v>8</v>
      </c>
      <c r="J1852" s="75">
        <f t="shared" si="3"/>
        <v>14</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528</v>
      </c>
      <c r="E1853" s="19" t="s">
        <v>500</v>
      </c>
      <c r="F1853" s="25" t="s">
        <v>518</v>
      </c>
      <c r="G1853" s="74">
        <v>0.2</v>
      </c>
      <c r="H1853" s="75">
        <f t="shared" si="1"/>
        <v>144</v>
      </c>
      <c r="I1853" s="75">
        <f t="shared" si="2"/>
        <v>48</v>
      </c>
      <c r="J1853" s="75">
        <f t="shared" si="3"/>
        <v>96</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126</v>
      </c>
      <c r="I1854" s="75">
        <f t="shared" si="2"/>
        <v>48</v>
      </c>
      <c r="J1854" s="75">
        <f t="shared" si="3"/>
        <v>78</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147.5</v>
      </c>
      <c r="I1855" s="75">
        <f t="shared" si="2"/>
        <v>50</v>
      </c>
      <c r="J1855" s="75">
        <f t="shared" si="3"/>
        <v>97.5</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35</v>
      </c>
      <c r="I1856" s="75">
        <f t="shared" si="2"/>
        <v>14</v>
      </c>
      <c r="J1856" s="75">
        <f t="shared" si="3"/>
        <v>21</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70.8</v>
      </c>
      <c r="I1857" s="75">
        <f t="shared" si="2"/>
        <v>24</v>
      </c>
      <c r="J1857" s="75">
        <f t="shared" si="3"/>
        <v>46.8</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47.25</v>
      </c>
      <c r="I1858" s="75">
        <f t="shared" si="2"/>
        <v>18</v>
      </c>
      <c r="J1858" s="75">
        <f t="shared" si="3"/>
        <v>29.25</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528</v>
      </c>
      <c r="E1859" s="19" t="s">
        <v>500</v>
      </c>
      <c r="F1859" s="25" t="s">
        <v>518</v>
      </c>
      <c r="G1859" s="74">
        <v>0.1</v>
      </c>
      <c r="H1859" s="75">
        <f t="shared" si="1"/>
        <v>143</v>
      </c>
      <c r="I1859" s="75">
        <f t="shared" si="2"/>
        <v>52</v>
      </c>
      <c r="J1859" s="75">
        <f t="shared" si="3"/>
        <v>91</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100.3</v>
      </c>
      <c r="I1860" s="75">
        <f t="shared" si="2"/>
        <v>34</v>
      </c>
      <c r="J1860" s="75">
        <f t="shared" si="3"/>
        <v>66.3</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115</v>
      </c>
      <c r="I1861" s="75">
        <f t="shared" si="2"/>
        <v>46</v>
      </c>
      <c r="J1861" s="75">
        <f t="shared" si="3"/>
        <v>69</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118</v>
      </c>
      <c r="I1862" s="75">
        <f t="shared" si="2"/>
        <v>40</v>
      </c>
      <c r="J1862" s="75">
        <f t="shared" si="3"/>
        <v>78</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126</v>
      </c>
      <c r="I1863" s="75">
        <f t="shared" si="2"/>
        <v>48</v>
      </c>
      <c r="J1863" s="75">
        <f t="shared" si="3"/>
        <v>78</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120</v>
      </c>
      <c r="I1864" s="75">
        <f t="shared" si="2"/>
        <v>48</v>
      </c>
      <c r="J1864" s="75">
        <f t="shared" si="3"/>
        <v>72</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71.5</v>
      </c>
      <c r="I1865" s="75">
        <f t="shared" si="2"/>
        <v>26</v>
      </c>
      <c r="J1865" s="75">
        <f t="shared" si="3"/>
        <v>45.5</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102</v>
      </c>
      <c r="I1866" s="75">
        <f t="shared" si="2"/>
        <v>34</v>
      </c>
      <c r="J1866" s="75">
        <f t="shared" si="3"/>
        <v>68</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95.2</v>
      </c>
      <c r="I1867" s="75">
        <f t="shared" si="2"/>
        <v>34</v>
      </c>
      <c r="J1867" s="75">
        <f t="shared" si="3"/>
        <v>61.2</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115</v>
      </c>
      <c r="I1868" s="75">
        <f t="shared" si="2"/>
        <v>40</v>
      </c>
      <c r="J1868" s="75">
        <f t="shared" si="3"/>
        <v>75</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69</v>
      </c>
      <c r="I1869" s="75">
        <f t="shared" si="2"/>
        <v>24</v>
      </c>
      <c r="J1869" s="75">
        <f t="shared" si="3"/>
        <v>45</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61.6</v>
      </c>
      <c r="I1870" s="75">
        <f t="shared" si="2"/>
        <v>22</v>
      </c>
      <c r="J1870" s="75">
        <f t="shared" si="3"/>
        <v>39.6</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137.5</v>
      </c>
      <c r="I1871" s="75">
        <f t="shared" si="2"/>
        <v>50</v>
      </c>
      <c r="J1871" s="75">
        <f t="shared" si="3"/>
        <v>87.5</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30</v>
      </c>
      <c r="I1872" s="75">
        <f t="shared" si="2"/>
        <v>12</v>
      </c>
      <c r="J1872" s="75">
        <f t="shared" si="3"/>
        <v>18</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161</v>
      </c>
      <c r="I1873" s="75">
        <f t="shared" si="2"/>
        <v>56</v>
      </c>
      <c r="J1873" s="75">
        <f t="shared" si="3"/>
        <v>105</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93.5</v>
      </c>
      <c r="I1874" s="75">
        <f t="shared" si="2"/>
        <v>34</v>
      </c>
      <c r="J1874" s="75">
        <f t="shared" si="3"/>
        <v>59.5</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97.75</v>
      </c>
      <c r="I1875" s="75">
        <f t="shared" si="2"/>
        <v>34</v>
      </c>
      <c r="J1875" s="75">
        <f t="shared" si="3"/>
        <v>63.75</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74.75</v>
      </c>
      <c r="I1876" s="75">
        <f t="shared" si="2"/>
        <v>26</v>
      </c>
      <c r="J1876" s="75">
        <f t="shared" si="3"/>
        <v>48.75</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64.9</v>
      </c>
      <c r="I1877" s="75">
        <f t="shared" si="2"/>
        <v>22</v>
      </c>
      <c r="J1877" s="75">
        <f t="shared" si="3"/>
        <v>42.9</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118</v>
      </c>
      <c r="I1878" s="75">
        <f t="shared" si="2"/>
        <v>40</v>
      </c>
      <c r="J1878" s="75">
        <f t="shared" si="3"/>
        <v>78</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89.6</v>
      </c>
      <c r="I1879" s="75">
        <f t="shared" si="2"/>
        <v>32</v>
      </c>
      <c r="J1879" s="75">
        <f t="shared" si="3"/>
        <v>57.6</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49.5</v>
      </c>
      <c r="I1880" s="75">
        <f t="shared" si="2"/>
        <v>18</v>
      </c>
      <c r="J1880" s="75">
        <f t="shared" si="3"/>
        <v>31.5</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60</v>
      </c>
      <c r="I1881" s="75">
        <f t="shared" si="2"/>
        <v>20</v>
      </c>
      <c r="J1881" s="75">
        <f t="shared" si="3"/>
        <v>40</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147.5</v>
      </c>
      <c r="I1882" s="75">
        <f t="shared" si="2"/>
        <v>50</v>
      </c>
      <c r="J1882" s="75">
        <f t="shared" si="3"/>
        <v>97.5</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80.5</v>
      </c>
      <c r="I1883" s="75">
        <f t="shared" si="2"/>
        <v>28</v>
      </c>
      <c r="J1883" s="75">
        <f t="shared" si="3"/>
        <v>52.5</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118</v>
      </c>
      <c r="I1884" s="75">
        <f t="shared" si="2"/>
        <v>40</v>
      </c>
      <c r="J1884" s="75">
        <f t="shared" si="3"/>
        <v>78</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110.25</v>
      </c>
      <c r="I1885" s="75">
        <f t="shared" si="2"/>
        <v>42</v>
      </c>
      <c r="J1885" s="75">
        <f t="shared" si="3"/>
        <v>68.25</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48</v>
      </c>
      <c r="I1886" s="75">
        <f t="shared" si="2"/>
        <v>16</v>
      </c>
      <c r="J1886" s="75">
        <f t="shared" si="3"/>
        <v>32</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52.5</v>
      </c>
      <c r="I1887" s="75">
        <f t="shared" si="2"/>
        <v>20</v>
      </c>
      <c r="J1887" s="75">
        <f t="shared" si="3"/>
        <v>32.5</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147.5</v>
      </c>
      <c r="I1888" s="75">
        <f t="shared" si="2"/>
        <v>50</v>
      </c>
      <c r="J1888" s="75">
        <f t="shared" si="3"/>
        <v>97.5</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80</v>
      </c>
      <c r="I1889" s="75">
        <f t="shared" si="2"/>
        <v>32</v>
      </c>
      <c r="J1889" s="75">
        <f t="shared" si="3"/>
        <v>48</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528</v>
      </c>
      <c r="E1890" s="19" t="s">
        <v>500</v>
      </c>
      <c r="F1890" s="25" t="s">
        <v>501</v>
      </c>
      <c r="G1890" s="74">
        <v>0.15</v>
      </c>
      <c r="H1890" s="75">
        <f t="shared" si="1"/>
        <v>138</v>
      </c>
      <c r="I1890" s="75">
        <f t="shared" si="2"/>
        <v>48</v>
      </c>
      <c r="J1890" s="75">
        <f t="shared" si="3"/>
        <v>90</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78.4</v>
      </c>
      <c r="I1891" s="75">
        <f t="shared" si="2"/>
        <v>28</v>
      </c>
      <c r="J1891" s="75">
        <f t="shared" si="3"/>
        <v>50.4</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105</v>
      </c>
      <c r="I1892" s="75">
        <f t="shared" si="2"/>
        <v>40</v>
      </c>
      <c r="J1892" s="75">
        <f t="shared" si="3"/>
        <v>65</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117.6</v>
      </c>
      <c r="I1893" s="75">
        <f t="shared" si="2"/>
        <v>42</v>
      </c>
      <c r="J1893" s="75">
        <f t="shared" si="3"/>
        <v>75.6</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143.75</v>
      </c>
      <c r="I1894" s="75">
        <f t="shared" si="2"/>
        <v>50</v>
      </c>
      <c r="J1894" s="75">
        <f t="shared" si="3"/>
        <v>93.75</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50</v>
      </c>
      <c r="I1895" s="75">
        <f t="shared" si="2"/>
        <v>20</v>
      </c>
      <c r="J1895" s="75">
        <f t="shared" si="3"/>
        <v>30</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161</v>
      </c>
      <c r="I1896" s="75">
        <f t="shared" si="2"/>
        <v>56</v>
      </c>
      <c r="J1896" s="75">
        <f t="shared" si="3"/>
        <v>105</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20</v>
      </c>
      <c r="I1897" s="75">
        <f t="shared" si="2"/>
        <v>8</v>
      </c>
      <c r="J1897" s="75">
        <f t="shared" si="3"/>
        <v>12</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528</v>
      </c>
      <c r="E1898" s="19" t="s">
        <v>500</v>
      </c>
      <c r="F1898" s="25" t="s">
        <v>521</v>
      </c>
      <c r="G1898" s="74">
        <v>0.18</v>
      </c>
      <c r="H1898" s="75">
        <f t="shared" si="1"/>
        <v>129.8</v>
      </c>
      <c r="I1898" s="75">
        <f t="shared" si="2"/>
        <v>44</v>
      </c>
      <c r="J1898" s="75">
        <f t="shared" si="3"/>
        <v>85.8</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155.25</v>
      </c>
      <c r="I1899" s="75">
        <f t="shared" si="2"/>
        <v>54</v>
      </c>
      <c r="J1899" s="75">
        <f t="shared" si="3"/>
        <v>101.25</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27.5</v>
      </c>
      <c r="I1900" s="75">
        <f t="shared" si="2"/>
        <v>10</v>
      </c>
      <c r="J1900" s="75">
        <f t="shared" si="3"/>
        <v>17.5</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33</v>
      </c>
      <c r="I1901" s="75">
        <f t="shared" si="2"/>
        <v>12</v>
      </c>
      <c r="J1901" s="75">
        <f t="shared" si="3"/>
        <v>21</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76.7</v>
      </c>
      <c r="I1902" s="75">
        <f t="shared" si="2"/>
        <v>26</v>
      </c>
      <c r="J1902" s="75">
        <f t="shared" si="3"/>
        <v>50.7</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61.6</v>
      </c>
      <c r="I1903" s="75">
        <f t="shared" si="2"/>
        <v>22</v>
      </c>
      <c r="J1903" s="75">
        <f t="shared" si="3"/>
        <v>39.6</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61.6</v>
      </c>
      <c r="I1904" s="75">
        <f t="shared" si="2"/>
        <v>22</v>
      </c>
      <c r="J1904" s="75">
        <f t="shared" si="3"/>
        <v>39.6</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40.25</v>
      </c>
      <c r="I1905" s="75">
        <f t="shared" si="2"/>
        <v>14</v>
      </c>
      <c r="J1905" s="75">
        <f t="shared" si="3"/>
        <v>26.25</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90</v>
      </c>
      <c r="I1906" s="75">
        <f t="shared" si="2"/>
        <v>36</v>
      </c>
      <c r="J1906" s="75">
        <f t="shared" si="3"/>
        <v>54</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89.25</v>
      </c>
      <c r="I1907" s="75">
        <f t="shared" si="2"/>
        <v>34</v>
      </c>
      <c r="J1907" s="75">
        <f t="shared" si="3"/>
        <v>55.25</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64.9</v>
      </c>
      <c r="I1908" s="75">
        <f t="shared" si="2"/>
        <v>22</v>
      </c>
      <c r="J1908" s="75">
        <f t="shared" si="3"/>
        <v>42.9</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36</v>
      </c>
      <c r="I1909" s="75">
        <f t="shared" si="2"/>
        <v>12</v>
      </c>
      <c r="J1909" s="75">
        <f t="shared" si="3"/>
        <v>24</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528</v>
      </c>
      <c r="E1910" s="19" t="s">
        <v>500</v>
      </c>
      <c r="F1910" s="25" t="s">
        <v>518</v>
      </c>
      <c r="G1910" s="74">
        <v>0.18</v>
      </c>
      <c r="H1910" s="75">
        <f t="shared" si="1"/>
        <v>94.4</v>
      </c>
      <c r="I1910" s="75">
        <f t="shared" si="2"/>
        <v>32</v>
      </c>
      <c r="J1910" s="75">
        <f t="shared" si="3"/>
        <v>62.4</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54</v>
      </c>
      <c r="I1911" s="75">
        <f t="shared" si="2"/>
        <v>18</v>
      </c>
      <c r="J1911" s="75">
        <f t="shared" si="3"/>
        <v>36</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128.8</v>
      </c>
      <c r="I1912" s="75">
        <f t="shared" si="2"/>
        <v>46</v>
      </c>
      <c r="J1912" s="75">
        <f t="shared" si="3"/>
        <v>82.8</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114</v>
      </c>
      <c r="I1913" s="75">
        <f t="shared" si="2"/>
        <v>38</v>
      </c>
      <c r="J1913" s="75">
        <f t="shared" si="3"/>
        <v>76</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140</v>
      </c>
      <c r="I1914" s="75">
        <f t="shared" si="2"/>
        <v>50</v>
      </c>
      <c r="J1914" s="75">
        <f t="shared" si="3"/>
        <v>90</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60</v>
      </c>
      <c r="I1915" s="75">
        <f t="shared" si="2"/>
        <v>20</v>
      </c>
      <c r="J1915" s="75">
        <f t="shared" si="3"/>
        <v>40</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45</v>
      </c>
      <c r="I1916" s="75">
        <f t="shared" si="2"/>
        <v>18</v>
      </c>
      <c r="J1916" s="75">
        <f t="shared" si="3"/>
        <v>27</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100.8</v>
      </c>
      <c r="I1917" s="75">
        <f t="shared" si="2"/>
        <v>36</v>
      </c>
      <c r="J1917" s="75">
        <f t="shared" si="3"/>
        <v>64.8</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55</v>
      </c>
      <c r="I1918" s="75">
        <f t="shared" si="2"/>
        <v>20</v>
      </c>
      <c r="J1918" s="75">
        <f t="shared" si="3"/>
        <v>35</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115.5</v>
      </c>
      <c r="I1919" s="75">
        <f t="shared" si="2"/>
        <v>44</v>
      </c>
      <c r="J1919" s="75">
        <f t="shared" si="3"/>
        <v>71.5</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85</v>
      </c>
      <c r="I1920" s="75">
        <f t="shared" si="2"/>
        <v>34</v>
      </c>
      <c r="J1920" s="75">
        <f t="shared" si="3"/>
        <v>51</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75</v>
      </c>
      <c r="I1921" s="75">
        <f t="shared" si="2"/>
        <v>30</v>
      </c>
      <c r="J1921" s="75">
        <f t="shared" si="3"/>
        <v>45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140</v>
      </c>
      <c r="I1922" s="75">
        <f t="shared" si="2"/>
        <v>56</v>
      </c>
      <c r="J1922" s="75">
        <f t="shared" si="3"/>
        <v>84</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20</v>
      </c>
      <c r="I1923" s="75">
        <f t="shared" si="2"/>
        <v>8</v>
      </c>
      <c r="J1923" s="75">
        <f t="shared" si="3"/>
        <v>12</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118</v>
      </c>
      <c r="I1924" s="75">
        <f t="shared" si="2"/>
        <v>40</v>
      </c>
      <c r="J1924" s="75">
        <f t="shared" si="3"/>
        <v>78</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528</v>
      </c>
      <c r="E1925" s="19" t="s">
        <v>500</v>
      </c>
      <c r="F1925" s="25" t="s">
        <v>518</v>
      </c>
      <c r="G1925" s="74">
        <v>0.18</v>
      </c>
      <c r="H1925" s="75">
        <f t="shared" si="1"/>
        <v>106.2</v>
      </c>
      <c r="I1925" s="75">
        <f t="shared" si="2"/>
        <v>36</v>
      </c>
      <c r="J1925" s="75">
        <f t="shared" si="3"/>
        <v>70.2</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22</v>
      </c>
      <c r="I1926" s="75">
        <f t="shared" si="2"/>
        <v>8</v>
      </c>
      <c r="J1926" s="75">
        <f t="shared" si="3"/>
        <v>14</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168</v>
      </c>
      <c r="I1927" s="75">
        <f t="shared" si="2"/>
        <v>56</v>
      </c>
      <c r="J1927" s="75">
        <f t="shared" si="3"/>
        <v>112</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99</v>
      </c>
      <c r="I1928" s="75">
        <f t="shared" si="2"/>
        <v>36</v>
      </c>
      <c r="J1928" s="75">
        <f t="shared" si="3"/>
        <v>63</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88.5</v>
      </c>
      <c r="I1929" s="75">
        <f t="shared" si="2"/>
        <v>30</v>
      </c>
      <c r="J1929" s="75">
        <f t="shared" si="3"/>
        <v>58.5</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528</v>
      </c>
      <c r="E1930" s="19" t="s">
        <v>500</v>
      </c>
      <c r="F1930" s="25" t="s">
        <v>501</v>
      </c>
      <c r="G1930" s="74">
        <v>0.18</v>
      </c>
      <c r="H1930" s="75">
        <f t="shared" si="1"/>
        <v>53.1</v>
      </c>
      <c r="I1930" s="75">
        <f t="shared" si="2"/>
        <v>18</v>
      </c>
      <c r="J1930" s="75">
        <f t="shared" si="3"/>
        <v>35.1</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528</v>
      </c>
      <c r="E1931" s="19" t="s">
        <v>500</v>
      </c>
      <c r="F1931" s="25" t="s">
        <v>515</v>
      </c>
      <c r="G1931" s="74">
        <v>0.1</v>
      </c>
      <c r="H1931" s="75">
        <f t="shared" si="1"/>
        <v>82.5</v>
      </c>
      <c r="I1931" s="75">
        <f t="shared" si="2"/>
        <v>30</v>
      </c>
      <c r="J1931" s="75">
        <f t="shared" si="3"/>
        <v>52.5</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40</v>
      </c>
      <c r="I1932" s="75">
        <f t="shared" si="2"/>
        <v>16</v>
      </c>
      <c r="J1932" s="75">
        <f t="shared" si="3"/>
        <v>24</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78.75</v>
      </c>
      <c r="I1933" s="75">
        <f t="shared" si="2"/>
        <v>30</v>
      </c>
      <c r="J1933" s="75">
        <f t="shared" si="3"/>
        <v>48.75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67.2</v>
      </c>
      <c r="I1934" s="75">
        <f t="shared" si="2"/>
        <v>24</v>
      </c>
      <c r="J1934" s="75">
        <f t="shared" si="3"/>
        <v>43.2</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22</v>
      </c>
      <c r="I1935" s="75">
        <f t="shared" si="2"/>
        <v>8</v>
      </c>
      <c r="J1935" s="75">
        <f t="shared" si="3"/>
        <v>14</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41.3</v>
      </c>
      <c r="I1936" s="75">
        <f t="shared" si="2"/>
        <v>14</v>
      </c>
      <c r="J1936" s="75">
        <f t="shared" si="3"/>
        <v>27.3</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34.5</v>
      </c>
      <c r="I1937" s="75">
        <f t="shared" si="2"/>
        <v>12</v>
      </c>
      <c r="J1937" s="75">
        <f t="shared" si="3"/>
        <v>22.5</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94.4</v>
      </c>
      <c r="I1938" s="75">
        <f t="shared" si="2"/>
        <v>32</v>
      </c>
      <c r="J1938" s="75">
        <f t="shared" si="3"/>
        <v>62.4</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144</v>
      </c>
      <c r="I1939" s="75">
        <f t="shared" si="2"/>
        <v>48</v>
      </c>
      <c r="J1939" s="75">
        <f t="shared" si="3"/>
        <v>96</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159.3</v>
      </c>
      <c r="I1940" s="75">
        <f t="shared" si="2"/>
        <v>54</v>
      </c>
      <c r="J1940" s="75">
        <f t="shared" si="3"/>
        <v>105.3</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95</v>
      </c>
      <c r="I1941" s="75">
        <f t="shared" si="2"/>
        <v>38</v>
      </c>
      <c r="J1941" s="75">
        <f t="shared" si="3"/>
        <v>57</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120.75</v>
      </c>
      <c r="I1942" s="75">
        <f t="shared" si="2"/>
        <v>42</v>
      </c>
      <c r="J1942" s="75">
        <f t="shared" si="3"/>
        <v>78.75</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112</v>
      </c>
      <c r="I1943" s="75">
        <f t="shared" si="2"/>
        <v>40</v>
      </c>
      <c r="J1943" s="75">
        <f t="shared" si="3"/>
        <v>72</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141.75</v>
      </c>
      <c r="I1944" s="75">
        <f t="shared" si="2"/>
        <v>54</v>
      </c>
      <c r="J1944" s="75">
        <f t="shared" si="3"/>
        <v>87.75</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77</v>
      </c>
      <c r="I1945" s="75">
        <f t="shared" si="2"/>
        <v>28</v>
      </c>
      <c r="J1945" s="75">
        <f t="shared" si="3"/>
        <v>49</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99</v>
      </c>
      <c r="I1946" s="75">
        <f t="shared" si="2"/>
        <v>36</v>
      </c>
      <c r="J1946" s="75">
        <f t="shared" si="3"/>
        <v>63</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55</v>
      </c>
      <c r="I1947" s="75">
        <f t="shared" si="2"/>
        <v>22</v>
      </c>
      <c r="J1947" s="75">
        <f t="shared" si="3"/>
        <v>33</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38.5</v>
      </c>
      <c r="I1948" s="75">
        <f t="shared" si="2"/>
        <v>14</v>
      </c>
      <c r="J1948" s="75">
        <f t="shared" si="3"/>
        <v>24.5</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66</v>
      </c>
      <c r="I1949" s="75">
        <f t="shared" si="2"/>
        <v>24</v>
      </c>
      <c r="J1949" s="75">
        <f t="shared" si="3"/>
        <v>42</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54</v>
      </c>
      <c r="I1950" s="75">
        <f t="shared" si="2"/>
        <v>18</v>
      </c>
      <c r="J1950" s="75">
        <f t="shared" si="3"/>
        <v>36</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121</v>
      </c>
      <c r="I1951" s="75">
        <f t="shared" si="2"/>
        <v>44</v>
      </c>
      <c r="J1951" s="75">
        <f t="shared" si="3"/>
        <v>77</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57.75</v>
      </c>
      <c r="I1952" s="75">
        <f t="shared" si="2"/>
        <v>22</v>
      </c>
      <c r="J1952" s="75">
        <f t="shared" si="3"/>
        <v>35.75</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68.25</v>
      </c>
      <c r="I1953" s="75">
        <f t="shared" si="2"/>
        <v>26</v>
      </c>
      <c r="J1953" s="75">
        <f t="shared" si="3"/>
        <v>42.25</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126</v>
      </c>
      <c r="I1954" s="75">
        <f t="shared" si="2"/>
        <v>48</v>
      </c>
      <c r="J1954" s="75">
        <f t="shared" si="3"/>
        <v>78</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141.75</v>
      </c>
      <c r="I1955" s="75">
        <f t="shared" si="2"/>
        <v>54</v>
      </c>
      <c r="J1955" s="75">
        <f t="shared" si="3"/>
        <v>87.75</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95.2</v>
      </c>
      <c r="I1956" s="75">
        <f t="shared" si="2"/>
        <v>34</v>
      </c>
      <c r="J1956" s="75">
        <f t="shared" si="3"/>
        <v>61.2</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149.5</v>
      </c>
      <c r="I1957" s="75">
        <f t="shared" si="2"/>
        <v>52</v>
      </c>
      <c r="J1957" s="75">
        <f t="shared" si="3"/>
        <v>97.5</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161</v>
      </c>
      <c r="I1958" s="75">
        <f t="shared" si="2"/>
        <v>56</v>
      </c>
      <c r="J1958" s="75">
        <f t="shared" si="3"/>
        <v>105</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50</v>
      </c>
      <c r="I1959" s="75">
        <f t="shared" si="2"/>
        <v>20</v>
      </c>
      <c r="J1959" s="75">
        <f t="shared" si="3"/>
        <v>30</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118</v>
      </c>
      <c r="I1960" s="75">
        <f t="shared" si="2"/>
        <v>40</v>
      </c>
      <c r="J1960" s="75">
        <f t="shared" si="3"/>
        <v>78</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99</v>
      </c>
      <c r="I1961" s="75">
        <f t="shared" si="2"/>
        <v>36</v>
      </c>
      <c r="J1961" s="75">
        <f t="shared" si="3"/>
        <v>63</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46</v>
      </c>
      <c r="I1962" s="75">
        <f t="shared" si="2"/>
        <v>16</v>
      </c>
      <c r="J1962" s="75">
        <f t="shared" si="3"/>
        <v>30</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132</v>
      </c>
      <c r="I1963" s="75">
        <f t="shared" si="2"/>
        <v>48</v>
      </c>
      <c r="J1963" s="75">
        <f t="shared" si="3"/>
        <v>84</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110.25</v>
      </c>
      <c r="I1964" s="75">
        <f t="shared" si="2"/>
        <v>42</v>
      </c>
      <c r="J1964" s="75">
        <f t="shared" si="3"/>
        <v>68.25</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132.25</v>
      </c>
      <c r="I1965" s="75">
        <f t="shared" si="2"/>
        <v>46</v>
      </c>
      <c r="J1965" s="75">
        <f t="shared" si="3"/>
        <v>86.25</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50</v>
      </c>
      <c r="I1966" s="75">
        <f t="shared" si="2"/>
        <v>20</v>
      </c>
      <c r="J1966" s="75">
        <f t="shared" si="3"/>
        <v>30</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95</v>
      </c>
      <c r="I1967" s="75">
        <f t="shared" si="2"/>
        <v>38</v>
      </c>
      <c r="J1967" s="75">
        <f t="shared" si="3"/>
        <v>57</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528</v>
      </c>
      <c r="E1968" s="19" t="s">
        <v>500</v>
      </c>
      <c r="F1968" s="25" t="s">
        <v>501</v>
      </c>
      <c r="G1968" s="74">
        <v>0.0</v>
      </c>
      <c r="H1968" s="75">
        <f t="shared" si="1"/>
        <v>35</v>
      </c>
      <c r="I1968" s="75">
        <f t="shared" si="2"/>
        <v>14</v>
      </c>
      <c r="J1968" s="75">
        <f t="shared" si="3"/>
        <v>21</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69</v>
      </c>
      <c r="I1969" s="75">
        <f t="shared" si="2"/>
        <v>24</v>
      </c>
      <c r="J1969" s="75">
        <f t="shared" si="3"/>
        <v>45</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63.25</v>
      </c>
      <c r="I1970" s="75">
        <f t="shared" si="2"/>
        <v>22</v>
      </c>
      <c r="J1970" s="75">
        <f t="shared" si="3"/>
        <v>41.25</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151.2</v>
      </c>
      <c r="I1971" s="75">
        <f t="shared" si="2"/>
        <v>54</v>
      </c>
      <c r="J1971" s="75">
        <f t="shared" si="3"/>
        <v>97.2</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528</v>
      </c>
      <c r="E1972" s="19" t="s">
        <v>500</v>
      </c>
      <c r="F1972" s="25" t="s">
        <v>515</v>
      </c>
      <c r="G1972" s="74">
        <v>0.18</v>
      </c>
      <c r="H1972" s="75">
        <f t="shared" si="1"/>
        <v>153.4</v>
      </c>
      <c r="I1972" s="75">
        <f t="shared" si="2"/>
        <v>52</v>
      </c>
      <c r="J1972" s="75">
        <f t="shared" si="3"/>
        <v>101.4</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120.75</v>
      </c>
      <c r="I1973" s="75">
        <f t="shared" si="2"/>
        <v>42</v>
      </c>
      <c r="J1973" s="75">
        <f t="shared" si="3"/>
        <v>78.75</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78.75</v>
      </c>
      <c r="I1974" s="75">
        <f t="shared" si="2"/>
        <v>30</v>
      </c>
      <c r="J1974" s="75">
        <f t="shared" si="3"/>
        <v>48.75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165.2</v>
      </c>
      <c r="I1975" s="75">
        <f t="shared" si="2"/>
        <v>56</v>
      </c>
      <c r="J1975" s="75">
        <f t="shared" si="3"/>
        <v>109.2</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95</v>
      </c>
      <c r="I1976" s="75">
        <f t="shared" si="2"/>
        <v>38</v>
      </c>
      <c r="J1976" s="75">
        <f t="shared" si="3"/>
        <v>57</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52.5</v>
      </c>
      <c r="I1977" s="75">
        <f t="shared" si="2"/>
        <v>20</v>
      </c>
      <c r="J1977" s="75">
        <f t="shared" si="3"/>
        <v>32.5</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115</v>
      </c>
      <c r="I1978" s="75">
        <f t="shared" si="2"/>
        <v>46</v>
      </c>
      <c r="J1978" s="75">
        <f t="shared" si="3"/>
        <v>69</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94.4</v>
      </c>
      <c r="I1979" s="75">
        <f t="shared" si="2"/>
        <v>32</v>
      </c>
      <c r="J1979" s="75">
        <f t="shared" si="3"/>
        <v>62.4</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95.2</v>
      </c>
      <c r="I1980" s="75">
        <f t="shared" si="2"/>
        <v>34</v>
      </c>
      <c r="J1980" s="75">
        <f t="shared" si="3"/>
        <v>61.2</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528</v>
      </c>
      <c r="E1981" s="19" t="s">
        <v>500</v>
      </c>
      <c r="F1981" s="25" t="s">
        <v>501</v>
      </c>
      <c r="G1981" s="74">
        <v>0.12</v>
      </c>
      <c r="H1981" s="75">
        <f t="shared" si="1"/>
        <v>72.8</v>
      </c>
      <c r="I1981" s="75">
        <f t="shared" si="2"/>
        <v>26</v>
      </c>
      <c r="J1981" s="75">
        <f t="shared" si="3"/>
        <v>46.8</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40</v>
      </c>
      <c r="I1982" s="75">
        <f t="shared" si="2"/>
        <v>16</v>
      </c>
      <c r="J1982" s="75">
        <f t="shared" si="3"/>
        <v>24</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108</v>
      </c>
      <c r="I1983" s="75">
        <f t="shared" si="2"/>
        <v>36</v>
      </c>
      <c r="J1983" s="75">
        <f t="shared" si="3"/>
        <v>72</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77</v>
      </c>
      <c r="I1984" s="75">
        <f t="shared" si="2"/>
        <v>28</v>
      </c>
      <c r="J1984" s="75">
        <f t="shared" si="3"/>
        <v>49</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110</v>
      </c>
      <c r="I1985" s="75">
        <f t="shared" si="2"/>
        <v>44</v>
      </c>
      <c r="J1985" s="75">
        <f t="shared" si="3"/>
        <v>66</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151.2</v>
      </c>
      <c r="I1986" s="75">
        <f t="shared" si="2"/>
        <v>54</v>
      </c>
      <c r="J1986" s="75">
        <f t="shared" si="3"/>
        <v>97.2</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78</v>
      </c>
      <c r="I1987" s="75">
        <f t="shared" si="2"/>
        <v>26</v>
      </c>
      <c r="J1987" s="75">
        <f t="shared" si="3"/>
        <v>52</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71.5</v>
      </c>
      <c r="I1988" s="75">
        <f t="shared" si="2"/>
        <v>26</v>
      </c>
      <c r="J1988" s="75">
        <f t="shared" si="3"/>
        <v>45.5</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64.9</v>
      </c>
      <c r="I1989" s="75">
        <f t="shared" si="2"/>
        <v>22</v>
      </c>
      <c r="J1989" s="75">
        <f t="shared" si="3"/>
        <v>42.9</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57.75</v>
      </c>
      <c r="I1990" s="75">
        <f t="shared" si="2"/>
        <v>22</v>
      </c>
      <c r="J1990" s="75">
        <f t="shared" si="3"/>
        <v>35.75</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114</v>
      </c>
      <c r="I1991" s="75">
        <f t="shared" si="2"/>
        <v>38</v>
      </c>
      <c r="J1991" s="75">
        <f t="shared" si="3"/>
        <v>76</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66</v>
      </c>
      <c r="I1992" s="75">
        <f t="shared" si="2"/>
        <v>24</v>
      </c>
      <c r="J1992" s="75">
        <f t="shared" si="3"/>
        <v>42</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528</v>
      </c>
      <c r="E1993" s="19" t="s">
        <v>500</v>
      </c>
      <c r="F1993" s="25" t="s">
        <v>501</v>
      </c>
      <c r="G1993" s="74">
        <v>0.2</v>
      </c>
      <c r="H1993" s="75">
        <f t="shared" si="1"/>
        <v>120</v>
      </c>
      <c r="I1993" s="75">
        <f t="shared" si="2"/>
        <v>40</v>
      </c>
      <c r="J1993" s="75">
        <f t="shared" si="3"/>
        <v>80</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130</v>
      </c>
      <c r="I1994" s="75">
        <f t="shared" si="2"/>
        <v>52</v>
      </c>
      <c r="J1994" s="75">
        <f t="shared" si="3"/>
        <v>78</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51.75</v>
      </c>
      <c r="I1995" s="75">
        <f t="shared" si="2"/>
        <v>18</v>
      </c>
      <c r="J1995" s="75">
        <f t="shared" si="3"/>
        <v>33.75</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121</v>
      </c>
      <c r="I1996" s="75">
        <f t="shared" si="2"/>
        <v>44</v>
      </c>
      <c r="J1996" s="75">
        <f t="shared" si="3"/>
        <v>77</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108</v>
      </c>
      <c r="I1997" s="75">
        <f t="shared" si="2"/>
        <v>36</v>
      </c>
      <c r="J1997" s="75">
        <f t="shared" si="3"/>
        <v>72</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161</v>
      </c>
      <c r="I1998" s="75">
        <f t="shared" si="2"/>
        <v>56</v>
      </c>
      <c r="J1998" s="75">
        <f t="shared" si="3"/>
        <v>105</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97.75</v>
      </c>
      <c r="I1999" s="75">
        <f t="shared" si="2"/>
        <v>34</v>
      </c>
      <c r="J1999" s="75">
        <f t="shared" si="3"/>
        <v>63.75</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20</v>
      </c>
      <c r="I2000" s="75">
        <f t="shared" si="2"/>
        <v>8</v>
      </c>
      <c r="J2000" s="75">
        <f t="shared" si="3"/>
        <v>12</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92</v>
      </c>
      <c r="I2001" s="75">
        <f t="shared" si="2"/>
        <v>32</v>
      </c>
      <c r="J2001" s="75">
        <f t="shared" si="3"/>
        <v>60</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99.75</v>
      </c>
      <c r="I2002" s="75">
        <f t="shared" si="2"/>
        <v>38</v>
      </c>
      <c r="J2002" s="75">
        <f t="shared" si="3"/>
        <v>61.75</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25</v>
      </c>
      <c r="I2003" s="75">
        <f t="shared" si="2"/>
        <v>10</v>
      </c>
      <c r="J2003" s="75">
        <f t="shared" si="3"/>
        <v>15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135.7</v>
      </c>
      <c r="I2004" s="75">
        <f t="shared" si="2"/>
        <v>46</v>
      </c>
      <c r="J2004" s="75">
        <f t="shared" si="3"/>
        <v>89.7</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106.4</v>
      </c>
      <c r="I2005" s="75">
        <f t="shared" si="2"/>
        <v>38</v>
      </c>
      <c r="J2005" s="75">
        <f t="shared" si="3"/>
        <v>68.4</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33</v>
      </c>
      <c r="I2006" s="75">
        <f t="shared" si="2"/>
        <v>12</v>
      </c>
      <c r="J2006" s="75">
        <f t="shared" si="3"/>
        <v>21</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66</v>
      </c>
      <c r="I2007" s="75">
        <f t="shared" si="2"/>
        <v>24</v>
      </c>
      <c r="J2007" s="75">
        <f t="shared" si="3"/>
        <v>42</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138</v>
      </c>
      <c r="I2008" s="75">
        <f t="shared" si="2"/>
        <v>46</v>
      </c>
      <c r="J2008" s="75">
        <f t="shared" si="3"/>
        <v>92</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106.2</v>
      </c>
      <c r="I2009" s="75">
        <f t="shared" si="2"/>
        <v>36</v>
      </c>
      <c r="J2009" s="75">
        <f t="shared" si="3"/>
        <v>70.2</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33.6</v>
      </c>
      <c r="I2010" s="75">
        <f t="shared" si="2"/>
        <v>12</v>
      </c>
      <c r="J2010" s="75">
        <f t="shared" si="3"/>
        <v>21.6</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150</v>
      </c>
      <c r="I2011" s="75">
        <f t="shared" si="2"/>
        <v>50</v>
      </c>
      <c r="J2011" s="75">
        <f t="shared" si="3"/>
        <v>100</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51.75</v>
      </c>
      <c r="I2012" s="75">
        <f t="shared" si="2"/>
        <v>18</v>
      </c>
      <c r="J2012" s="75">
        <f t="shared" si="3"/>
        <v>33.75</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138</v>
      </c>
      <c r="I2013" s="75">
        <f t="shared" si="2"/>
        <v>46</v>
      </c>
      <c r="J2013" s="75">
        <f t="shared" si="3"/>
        <v>92</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110.25</v>
      </c>
      <c r="I2014" s="75">
        <f t="shared" si="2"/>
        <v>42</v>
      </c>
      <c r="J2014" s="75">
        <f t="shared" si="3"/>
        <v>68.25</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49.5</v>
      </c>
      <c r="I2015" s="75">
        <f t="shared" si="2"/>
        <v>18</v>
      </c>
      <c r="J2015" s="75">
        <f t="shared" si="3"/>
        <v>31.5</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150</v>
      </c>
      <c r="I2016" s="75">
        <f t="shared" si="2"/>
        <v>50</v>
      </c>
      <c r="J2016" s="75">
        <f t="shared" si="3"/>
        <v>100</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26.25</v>
      </c>
      <c r="I2017" s="75">
        <f t="shared" si="2"/>
        <v>10</v>
      </c>
      <c r="J2017" s="75">
        <f t="shared" si="3"/>
        <v>16.25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22.4</v>
      </c>
      <c r="I2018" s="75">
        <f t="shared" si="2"/>
        <v>8</v>
      </c>
      <c r="J2018" s="75">
        <f t="shared" si="3"/>
        <v>14.4</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94.5</v>
      </c>
      <c r="I2019" s="75">
        <f t="shared" si="2"/>
        <v>36</v>
      </c>
      <c r="J2019" s="75">
        <f t="shared" si="3"/>
        <v>58.5</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75</v>
      </c>
      <c r="I2020" s="75">
        <f t="shared" si="2"/>
        <v>30</v>
      </c>
      <c r="J2020" s="75">
        <f t="shared" si="3"/>
        <v>45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99</v>
      </c>
      <c r="I2021" s="75">
        <f t="shared" si="2"/>
        <v>36</v>
      </c>
      <c r="J2021" s="75">
        <f t="shared" si="3"/>
        <v>63</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137.5</v>
      </c>
      <c r="I2022" s="75">
        <f t="shared" si="2"/>
        <v>50</v>
      </c>
      <c r="J2022" s="75">
        <f t="shared" si="3"/>
        <v>87.5</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56</v>
      </c>
      <c r="I2023" s="75">
        <f t="shared" si="2"/>
        <v>20</v>
      </c>
      <c r="J2023" s="75">
        <f t="shared" si="3"/>
        <v>36</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70</v>
      </c>
      <c r="I2024" s="75">
        <f t="shared" si="2"/>
        <v>28</v>
      </c>
      <c r="J2024" s="75">
        <f t="shared" si="3"/>
        <v>42</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528</v>
      </c>
      <c r="E2025" s="19" t="s">
        <v>500</v>
      </c>
      <c r="F2025" s="25" t="s">
        <v>515</v>
      </c>
      <c r="G2025" s="74">
        <v>0.12</v>
      </c>
      <c r="H2025" s="75">
        <f t="shared" si="1"/>
        <v>28</v>
      </c>
      <c r="I2025" s="75">
        <f t="shared" si="2"/>
        <v>10</v>
      </c>
      <c r="J2025" s="75">
        <f t="shared" si="3"/>
        <v>18</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126.5</v>
      </c>
      <c r="I2026" s="75">
        <f t="shared" si="2"/>
        <v>44</v>
      </c>
      <c r="J2026" s="75">
        <f t="shared" si="3"/>
        <v>82.5</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528</v>
      </c>
      <c r="E2027" s="19" t="s">
        <v>500</v>
      </c>
      <c r="F2027" s="25" t="s">
        <v>518</v>
      </c>
      <c r="G2027" s="74">
        <v>0.0</v>
      </c>
      <c r="H2027" s="75">
        <f t="shared" si="1"/>
        <v>140</v>
      </c>
      <c r="I2027" s="75">
        <f t="shared" si="2"/>
        <v>56</v>
      </c>
      <c r="J2027" s="75">
        <f t="shared" si="3"/>
        <v>84</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68.25</v>
      </c>
      <c r="I2028" s="75">
        <f t="shared" si="2"/>
        <v>26</v>
      </c>
      <c r="J2028" s="75">
        <f t="shared" si="3"/>
        <v>42.25</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47.25</v>
      </c>
      <c r="I2029" s="75">
        <f t="shared" si="2"/>
        <v>18</v>
      </c>
      <c r="J2029" s="75">
        <f t="shared" si="3"/>
        <v>29.25</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138</v>
      </c>
      <c r="I2030" s="75">
        <f t="shared" si="2"/>
        <v>48</v>
      </c>
      <c r="J2030" s="75">
        <f t="shared" si="3"/>
        <v>90</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85</v>
      </c>
      <c r="I2031" s="75">
        <f t="shared" si="2"/>
        <v>34</v>
      </c>
      <c r="J2031" s="75">
        <f t="shared" si="3"/>
        <v>51</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528</v>
      </c>
      <c r="E2032" s="19" t="s">
        <v>500</v>
      </c>
      <c r="F2032" s="25" t="s">
        <v>515</v>
      </c>
      <c r="G2032" s="74">
        <v>0.15</v>
      </c>
      <c r="H2032" s="75">
        <f t="shared" si="1"/>
        <v>143.75</v>
      </c>
      <c r="I2032" s="75">
        <f t="shared" si="2"/>
        <v>50</v>
      </c>
      <c r="J2032" s="75">
        <f t="shared" si="3"/>
        <v>93.75</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29.5</v>
      </c>
      <c r="I2033" s="75">
        <f t="shared" si="2"/>
        <v>10</v>
      </c>
      <c r="J2033" s="75">
        <f t="shared" si="3"/>
        <v>19.5</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143</v>
      </c>
      <c r="I2034" s="75">
        <f t="shared" si="2"/>
        <v>52</v>
      </c>
      <c r="J2034" s="75">
        <f t="shared" si="3"/>
        <v>91</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100</v>
      </c>
      <c r="I2035" s="75">
        <f t="shared" si="2"/>
        <v>40</v>
      </c>
      <c r="J2035" s="75">
        <f t="shared" si="3"/>
        <v>60</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126.5</v>
      </c>
      <c r="I2036" s="75">
        <f t="shared" si="2"/>
        <v>46</v>
      </c>
      <c r="J2036" s="75">
        <f t="shared" si="3"/>
        <v>80.5</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47.25</v>
      </c>
      <c r="I2037" s="75">
        <f t="shared" si="2"/>
        <v>18</v>
      </c>
      <c r="J2037" s="75">
        <f t="shared" si="3"/>
        <v>29.25</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23.6</v>
      </c>
      <c r="I2038" s="75">
        <f t="shared" si="2"/>
        <v>8</v>
      </c>
      <c r="J2038" s="75">
        <f t="shared" si="3"/>
        <v>15.6</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57.75</v>
      </c>
      <c r="I2039" s="75">
        <f t="shared" si="2"/>
        <v>22</v>
      </c>
      <c r="J2039" s="75">
        <f t="shared" si="3"/>
        <v>35.75</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30</v>
      </c>
      <c r="I2040" s="75">
        <f t="shared" si="2"/>
        <v>10</v>
      </c>
      <c r="J2040" s="75">
        <f t="shared" si="3"/>
        <v>20</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153.4</v>
      </c>
      <c r="I2041" s="75">
        <f t="shared" si="2"/>
        <v>52</v>
      </c>
      <c r="J2041" s="75">
        <f t="shared" si="3"/>
        <v>101.4</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100</v>
      </c>
      <c r="I2042" s="75">
        <f t="shared" si="2"/>
        <v>40</v>
      </c>
      <c r="J2042" s="75">
        <f t="shared" si="3"/>
        <v>60</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121</v>
      </c>
      <c r="I2043" s="75">
        <f t="shared" si="2"/>
        <v>44</v>
      </c>
      <c r="J2043" s="75">
        <f t="shared" si="3"/>
        <v>77</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84</v>
      </c>
      <c r="I2044" s="75">
        <f t="shared" si="2"/>
        <v>28</v>
      </c>
      <c r="J2044" s="75">
        <f t="shared" si="3"/>
        <v>56</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66</v>
      </c>
      <c r="I2045" s="75">
        <f t="shared" si="2"/>
        <v>24</v>
      </c>
      <c r="J2045" s="75">
        <f t="shared" si="3"/>
        <v>42</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114</v>
      </c>
      <c r="I2046" s="75">
        <f t="shared" si="2"/>
        <v>38</v>
      </c>
      <c r="J2046" s="75">
        <f t="shared" si="3"/>
        <v>76</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528</v>
      </c>
      <c r="E2047" s="19" t="s">
        <v>500</v>
      </c>
      <c r="F2047" s="25" t="s">
        <v>518</v>
      </c>
      <c r="G2047" s="74">
        <v>0.15</v>
      </c>
      <c r="H2047" s="75">
        <f t="shared" si="1"/>
        <v>63.25</v>
      </c>
      <c r="I2047" s="75">
        <f t="shared" si="2"/>
        <v>22</v>
      </c>
      <c r="J2047" s="75">
        <f t="shared" si="3"/>
        <v>41.25</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141.75</v>
      </c>
      <c r="I2048" s="75">
        <f t="shared" si="2"/>
        <v>54</v>
      </c>
      <c r="J2048" s="75">
        <f t="shared" si="3"/>
        <v>87.75</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36</v>
      </c>
      <c r="I2049" s="75">
        <f t="shared" si="2"/>
        <v>12</v>
      </c>
      <c r="J2049" s="75">
        <f t="shared" si="3"/>
        <v>24</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129.8</v>
      </c>
      <c r="I2050" s="75">
        <f t="shared" si="2"/>
        <v>44</v>
      </c>
      <c r="J2050" s="75">
        <f t="shared" si="3"/>
        <v>85.8</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82.6</v>
      </c>
      <c r="I2051" s="75">
        <f t="shared" si="2"/>
        <v>28</v>
      </c>
      <c r="J2051" s="75">
        <f t="shared" si="3"/>
        <v>54.6</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84</v>
      </c>
      <c r="I2052" s="75">
        <f t="shared" si="2"/>
        <v>32</v>
      </c>
      <c r="J2052" s="75">
        <f t="shared" si="3"/>
        <v>52</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103.5</v>
      </c>
      <c r="I2053" s="75">
        <f t="shared" si="2"/>
        <v>36</v>
      </c>
      <c r="J2053" s="75">
        <f t="shared" si="3"/>
        <v>67.5</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46</v>
      </c>
      <c r="I2054" s="75">
        <f t="shared" si="2"/>
        <v>16</v>
      </c>
      <c r="J2054" s="75">
        <f t="shared" si="3"/>
        <v>30</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29.5</v>
      </c>
      <c r="I2055" s="75">
        <f t="shared" si="2"/>
        <v>10</v>
      </c>
      <c r="J2055" s="75">
        <f t="shared" si="3"/>
        <v>19.5</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82.5</v>
      </c>
      <c r="I2056" s="75">
        <f t="shared" si="2"/>
        <v>30</v>
      </c>
      <c r="J2056" s="75">
        <f t="shared" si="3"/>
        <v>52.5</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42</v>
      </c>
      <c r="I2057" s="75">
        <f t="shared" si="2"/>
        <v>16</v>
      </c>
      <c r="J2057" s="75">
        <f t="shared" si="3"/>
        <v>26</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60.5</v>
      </c>
      <c r="I2058" s="75">
        <f t="shared" si="2"/>
        <v>22</v>
      </c>
      <c r="J2058" s="75">
        <f t="shared" si="3"/>
        <v>38.5</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23</v>
      </c>
      <c r="I2059" s="75">
        <f t="shared" si="2"/>
        <v>8</v>
      </c>
      <c r="J2059" s="75">
        <f t="shared" si="3"/>
        <v>15</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38.5</v>
      </c>
      <c r="I2060" s="75">
        <f t="shared" si="2"/>
        <v>14</v>
      </c>
      <c r="J2060" s="75">
        <f t="shared" si="3"/>
        <v>24.5</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109.25</v>
      </c>
      <c r="I2061" s="75">
        <f t="shared" si="2"/>
        <v>38</v>
      </c>
      <c r="J2061" s="75">
        <f t="shared" si="3"/>
        <v>71.25</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63.25</v>
      </c>
      <c r="I2062" s="75">
        <f t="shared" si="2"/>
        <v>22</v>
      </c>
      <c r="J2062" s="75">
        <f t="shared" si="3"/>
        <v>41.25</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66</v>
      </c>
      <c r="I2063" s="75">
        <f t="shared" si="2"/>
        <v>22</v>
      </c>
      <c r="J2063" s="75">
        <f t="shared" si="3"/>
        <v>44</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74.75</v>
      </c>
      <c r="I2064" s="75">
        <f t="shared" si="2"/>
        <v>26</v>
      </c>
      <c r="J2064" s="75">
        <f t="shared" si="3"/>
        <v>48.75</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153.4</v>
      </c>
      <c r="I2065" s="75">
        <f t="shared" si="2"/>
        <v>52</v>
      </c>
      <c r="J2065" s="75">
        <f t="shared" si="3"/>
        <v>101.4</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26.25</v>
      </c>
      <c r="I2066" s="75">
        <f t="shared" si="2"/>
        <v>10</v>
      </c>
      <c r="J2066" s="75">
        <f t="shared" si="3"/>
        <v>16.25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528</v>
      </c>
      <c r="E2067" s="19" t="s">
        <v>500</v>
      </c>
      <c r="F2067" s="25" t="s">
        <v>501</v>
      </c>
      <c r="G2067" s="74">
        <v>0.12</v>
      </c>
      <c r="H2067" s="75">
        <f t="shared" si="1"/>
        <v>134.4</v>
      </c>
      <c r="I2067" s="75">
        <f t="shared" si="2"/>
        <v>48</v>
      </c>
      <c r="J2067" s="75">
        <f t="shared" si="3"/>
        <v>86.4</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128.8</v>
      </c>
      <c r="I2068" s="75">
        <f t="shared" si="2"/>
        <v>46</v>
      </c>
      <c r="J2068" s="75">
        <f t="shared" si="3"/>
        <v>82.8</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109.25</v>
      </c>
      <c r="I2069" s="75">
        <f t="shared" si="2"/>
        <v>38</v>
      </c>
      <c r="J2069" s="75">
        <f t="shared" si="3"/>
        <v>71.25</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112.1</v>
      </c>
      <c r="I2070" s="75">
        <f t="shared" si="2"/>
        <v>38</v>
      </c>
      <c r="J2070" s="75">
        <f t="shared" si="3"/>
        <v>74.1</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22</v>
      </c>
      <c r="I2071" s="75">
        <f t="shared" si="2"/>
        <v>8</v>
      </c>
      <c r="J2071" s="75">
        <f t="shared" si="3"/>
        <v>14</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30</v>
      </c>
      <c r="I2072" s="75">
        <f t="shared" si="2"/>
        <v>12</v>
      </c>
      <c r="J2072" s="75">
        <f t="shared" si="3"/>
        <v>18</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96</v>
      </c>
      <c r="I2073" s="75">
        <f t="shared" si="2"/>
        <v>32</v>
      </c>
      <c r="J2073" s="75">
        <f t="shared" si="3"/>
        <v>64</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162</v>
      </c>
      <c r="I2074" s="75">
        <f t="shared" si="2"/>
        <v>54</v>
      </c>
      <c r="J2074" s="75">
        <f t="shared" si="3"/>
        <v>108</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131.25</v>
      </c>
      <c r="I2075" s="75">
        <f t="shared" si="2"/>
        <v>50</v>
      </c>
      <c r="J2075" s="75">
        <f t="shared" si="3"/>
        <v>81.25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54</v>
      </c>
      <c r="I2076" s="75">
        <f t="shared" si="2"/>
        <v>18</v>
      </c>
      <c r="J2076" s="75">
        <f t="shared" si="3"/>
        <v>36</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34.5</v>
      </c>
      <c r="I2077" s="75">
        <f t="shared" si="2"/>
        <v>12</v>
      </c>
      <c r="J2077" s="75">
        <f t="shared" si="3"/>
        <v>22.5</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162</v>
      </c>
      <c r="I2078" s="75">
        <f t="shared" si="2"/>
        <v>54</v>
      </c>
      <c r="J2078" s="75">
        <f t="shared" si="3"/>
        <v>108</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106.2</v>
      </c>
      <c r="I2079" s="75">
        <f t="shared" si="2"/>
        <v>36</v>
      </c>
      <c r="J2079" s="75">
        <f t="shared" si="3"/>
        <v>70.2</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36</v>
      </c>
      <c r="I2080" s="75">
        <f t="shared" si="2"/>
        <v>12</v>
      </c>
      <c r="J2080" s="75">
        <f t="shared" si="3"/>
        <v>24</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45</v>
      </c>
      <c r="I2081" s="75">
        <f t="shared" si="2"/>
        <v>18</v>
      </c>
      <c r="J2081" s="75">
        <f t="shared" si="3"/>
        <v>27</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156</v>
      </c>
      <c r="I2082" s="75">
        <f t="shared" si="2"/>
        <v>52</v>
      </c>
      <c r="J2082" s="75">
        <f t="shared" si="3"/>
        <v>104</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149.5</v>
      </c>
      <c r="I2083" s="75">
        <f t="shared" si="2"/>
        <v>52</v>
      </c>
      <c r="J2083" s="75">
        <f t="shared" si="3"/>
        <v>97.5</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57.5</v>
      </c>
      <c r="I2084" s="75">
        <f t="shared" si="2"/>
        <v>20</v>
      </c>
      <c r="J2084" s="75">
        <f t="shared" si="3"/>
        <v>37.5</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89.25</v>
      </c>
      <c r="I2085" s="75">
        <f t="shared" si="2"/>
        <v>34</v>
      </c>
      <c r="J2085" s="75">
        <f t="shared" si="3"/>
        <v>55.25</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49.5</v>
      </c>
      <c r="I2086" s="75">
        <f t="shared" si="2"/>
        <v>18</v>
      </c>
      <c r="J2086" s="75">
        <f t="shared" si="3"/>
        <v>31.5</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80</v>
      </c>
      <c r="I2087" s="75">
        <f t="shared" si="2"/>
        <v>32</v>
      </c>
      <c r="J2087" s="75">
        <f t="shared" si="3"/>
        <v>48</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117.6</v>
      </c>
      <c r="I2088" s="75">
        <f t="shared" si="2"/>
        <v>42</v>
      </c>
      <c r="J2088" s="75">
        <f t="shared" si="3"/>
        <v>75.6</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93.5</v>
      </c>
      <c r="I2089" s="75">
        <f t="shared" si="2"/>
        <v>34</v>
      </c>
      <c r="J2089" s="75">
        <f t="shared" si="3"/>
        <v>59.5</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159.3</v>
      </c>
      <c r="I2090" s="75">
        <f t="shared" si="2"/>
        <v>54</v>
      </c>
      <c r="J2090" s="75">
        <f t="shared" si="3"/>
        <v>105.3</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528</v>
      </c>
      <c r="E2091" s="19" t="s">
        <v>500</v>
      </c>
      <c r="F2091" s="25" t="s">
        <v>501</v>
      </c>
      <c r="G2091" s="74">
        <v>0.15</v>
      </c>
      <c r="H2091" s="75">
        <f t="shared" si="1"/>
        <v>46</v>
      </c>
      <c r="I2091" s="75">
        <f t="shared" si="2"/>
        <v>16</v>
      </c>
      <c r="J2091" s="75">
        <f t="shared" si="3"/>
        <v>30</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148.5</v>
      </c>
      <c r="I2092" s="75">
        <f t="shared" si="2"/>
        <v>54</v>
      </c>
      <c r="J2092" s="75">
        <f t="shared" si="3"/>
        <v>94.5</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72</v>
      </c>
      <c r="I2093" s="75">
        <f t="shared" si="2"/>
        <v>24</v>
      </c>
      <c r="J2093" s="75">
        <f t="shared" si="3"/>
        <v>48</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78</v>
      </c>
      <c r="I2094" s="75">
        <f t="shared" si="2"/>
        <v>26</v>
      </c>
      <c r="J2094" s="75">
        <f t="shared" si="3"/>
        <v>52</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69</v>
      </c>
      <c r="I2095" s="75">
        <f t="shared" si="2"/>
        <v>24</v>
      </c>
      <c r="J2095" s="75">
        <f t="shared" si="3"/>
        <v>45</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78</v>
      </c>
      <c r="I2096" s="75">
        <f t="shared" si="2"/>
        <v>26</v>
      </c>
      <c r="J2096" s="75">
        <f t="shared" si="3"/>
        <v>52</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77</v>
      </c>
      <c r="I2097" s="75">
        <f t="shared" si="2"/>
        <v>28</v>
      </c>
      <c r="J2097" s="75">
        <f t="shared" si="3"/>
        <v>49</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23</v>
      </c>
      <c r="I2098" s="75">
        <f t="shared" si="2"/>
        <v>8</v>
      </c>
      <c r="J2098" s="75">
        <f t="shared" si="3"/>
        <v>15</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528</v>
      </c>
      <c r="E2099" s="19" t="s">
        <v>500</v>
      </c>
      <c r="F2099" s="25" t="s">
        <v>515</v>
      </c>
      <c r="G2099" s="74">
        <v>0.05</v>
      </c>
      <c r="H2099" s="75">
        <f t="shared" si="1"/>
        <v>47.25</v>
      </c>
      <c r="I2099" s="75">
        <f t="shared" si="2"/>
        <v>18</v>
      </c>
      <c r="J2099" s="75">
        <f t="shared" si="3"/>
        <v>29.25</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82.6</v>
      </c>
      <c r="I2100" s="75">
        <f t="shared" si="2"/>
        <v>28</v>
      </c>
      <c r="J2100" s="75">
        <f t="shared" si="3"/>
        <v>54.6</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54</v>
      </c>
      <c r="I2101" s="75">
        <f t="shared" si="2"/>
        <v>18</v>
      </c>
      <c r="J2101" s="75">
        <f t="shared" si="3"/>
        <v>36</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25</v>
      </c>
      <c r="I2102" s="75">
        <f t="shared" si="2"/>
        <v>10</v>
      </c>
      <c r="J2102" s="75">
        <f t="shared" si="3"/>
        <v>15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40.25</v>
      </c>
      <c r="I2103" s="75">
        <f t="shared" si="2"/>
        <v>14</v>
      </c>
      <c r="J2103" s="75">
        <f t="shared" si="3"/>
        <v>26.25</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93.5</v>
      </c>
      <c r="I2104" s="75">
        <f t="shared" si="2"/>
        <v>34</v>
      </c>
      <c r="J2104" s="75">
        <f t="shared" si="3"/>
        <v>59.5</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27.5</v>
      </c>
      <c r="I2105" s="75">
        <f t="shared" si="2"/>
        <v>10</v>
      </c>
      <c r="J2105" s="75">
        <f t="shared" si="3"/>
        <v>17.5</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120.75</v>
      </c>
      <c r="I2106" s="75">
        <f t="shared" si="2"/>
        <v>42</v>
      </c>
      <c r="J2106" s="75">
        <f t="shared" si="3"/>
        <v>78.75</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102</v>
      </c>
      <c r="I2107" s="75">
        <f t="shared" si="2"/>
        <v>34</v>
      </c>
      <c r="J2107" s="75">
        <f t="shared" si="3"/>
        <v>68</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150</v>
      </c>
      <c r="I2108" s="75">
        <f t="shared" si="2"/>
        <v>50</v>
      </c>
      <c r="J2108" s="75">
        <f t="shared" si="3"/>
        <v>100</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161</v>
      </c>
      <c r="I2109" s="75">
        <f t="shared" si="2"/>
        <v>56</v>
      </c>
      <c r="J2109" s="75">
        <f t="shared" si="3"/>
        <v>105</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130</v>
      </c>
      <c r="I2110" s="75">
        <f t="shared" si="2"/>
        <v>52</v>
      </c>
      <c r="J2110" s="75">
        <f t="shared" si="3"/>
        <v>78</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30</v>
      </c>
      <c r="I2111" s="75">
        <f t="shared" si="2"/>
        <v>12</v>
      </c>
      <c r="J2111" s="75">
        <f t="shared" si="3"/>
        <v>18</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51.75</v>
      </c>
      <c r="I2112" s="75">
        <f t="shared" si="2"/>
        <v>18</v>
      </c>
      <c r="J2112" s="75">
        <f t="shared" si="3"/>
        <v>33.75</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149.5</v>
      </c>
      <c r="I2113" s="75">
        <f t="shared" si="2"/>
        <v>52</v>
      </c>
      <c r="J2113" s="75">
        <f t="shared" si="3"/>
        <v>97.5</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93.5</v>
      </c>
      <c r="I2114" s="75">
        <f t="shared" si="2"/>
        <v>34</v>
      </c>
      <c r="J2114" s="75">
        <f t="shared" si="3"/>
        <v>59.5</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41.3</v>
      </c>
      <c r="I2115" s="75">
        <f t="shared" si="2"/>
        <v>14</v>
      </c>
      <c r="J2115" s="75">
        <f t="shared" si="3"/>
        <v>27.3</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76.7</v>
      </c>
      <c r="I2116" s="75">
        <f t="shared" si="2"/>
        <v>26</v>
      </c>
      <c r="J2116" s="75">
        <f t="shared" si="3"/>
        <v>50.7</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528</v>
      </c>
      <c r="E2117" s="19" t="s">
        <v>500</v>
      </c>
      <c r="F2117" s="25" t="s">
        <v>521</v>
      </c>
      <c r="G2117" s="74">
        <v>0.05</v>
      </c>
      <c r="H2117" s="75">
        <f t="shared" si="1"/>
        <v>78.75</v>
      </c>
      <c r="I2117" s="75">
        <f t="shared" si="2"/>
        <v>30</v>
      </c>
      <c r="J2117" s="75">
        <f t="shared" si="3"/>
        <v>48.75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73.5</v>
      </c>
      <c r="I2118" s="75">
        <f t="shared" si="2"/>
        <v>28</v>
      </c>
      <c r="J2118" s="75">
        <f t="shared" si="3"/>
        <v>45.5</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528</v>
      </c>
      <c r="E2119" s="19" t="s">
        <v>500</v>
      </c>
      <c r="F2119" s="25" t="s">
        <v>501</v>
      </c>
      <c r="G2119" s="74">
        <v>0.15</v>
      </c>
      <c r="H2119" s="75">
        <f t="shared" si="1"/>
        <v>40.25</v>
      </c>
      <c r="I2119" s="75">
        <f t="shared" si="2"/>
        <v>14</v>
      </c>
      <c r="J2119" s="75">
        <f t="shared" si="3"/>
        <v>26.25</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155.25</v>
      </c>
      <c r="I2120" s="75">
        <f t="shared" si="2"/>
        <v>54</v>
      </c>
      <c r="J2120" s="75">
        <f t="shared" si="3"/>
        <v>101.25</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50</v>
      </c>
      <c r="I2121" s="75">
        <f t="shared" si="2"/>
        <v>20</v>
      </c>
      <c r="J2121" s="75">
        <f t="shared" si="3"/>
        <v>30</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60</v>
      </c>
      <c r="I2122" s="75">
        <f t="shared" si="2"/>
        <v>20</v>
      </c>
      <c r="J2122" s="75">
        <f t="shared" si="3"/>
        <v>40</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40</v>
      </c>
      <c r="I2123" s="75">
        <f t="shared" si="2"/>
        <v>16</v>
      </c>
      <c r="J2123" s="75">
        <f t="shared" si="3"/>
        <v>24</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55</v>
      </c>
      <c r="I2124" s="75">
        <f t="shared" si="2"/>
        <v>20</v>
      </c>
      <c r="J2124" s="75">
        <f t="shared" si="3"/>
        <v>35</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141.75</v>
      </c>
      <c r="I2125" s="75">
        <f t="shared" si="2"/>
        <v>54</v>
      </c>
      <c r="J2125" s="75">
        <f t="shared" si="3"/>
        <v>87.75</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528</v>
      </c>
      <c r="E2126" s="19" t="s">
        <v>500</v>
      </c>
      <c r="F2126" s="25" t="s">
        <v>501</v>
      </c>
      <c r="G2126" s="74">
        <v>0.12</v>
      </c>
      <c r="H2126" s="75">
        <f t="shared" si="1"/>
        <v>95.2</v>
      </c>
      <c r="I2126" s="75">
        <f t="shared" si="2"/>
        <v>34</v>
      </c>
      <c r="J2126" s="75">
        <f t="shared" si="3"/>
        <v>61.2</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36.75</v>
      </c>
      <c r="I2127" s="75">
        <f t="shared" si="2"/>
        <v>14</v>
      </c>
      <c r="J2127" s="75">
        <f t="shared" si="3"/>
        <v>22.75</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100.8</v>
      </c>
      <c r="I2128" s="75">
        <f t="shared" si="2"/>
        <v>36</v>
      </c>
      <c r="J2128" s="75">
        <f t="shared" si="3"/>
        <v>64.8</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528</v>
      </c>
      <c r="E2129" s="19" t="s">
        <v>500</v>
      </c>
      <c r="F2129" s="25" t="s">
        <v>521</v>
      </c>
      <c r="G2129" s="74">
        <v>0.0</v>
      </c>
      <c r="H2129" s="75">
        <f t="shared" si="1"/>
        <v>110</v>
      </c>
      <c r="I2129" s="75">
        <f t="shared" si="2"/>
        <v>44</v>
      </c>
      <c r="J2129" s="75">
        <f t="shared" si="3"/>
        <v>66</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144</v>
      </c>
      <c r="I2130" s="75">
        <f t="shared" si="2"/>
        <v>48</v>
      </c>
      <c r="J2130" s="75">
        <f t="shared" si="3"/>
        <v>96</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23</v>
      </c>
      <c r="I2131" s="75">
        <f t="shared" si="2"/>
        <v>8</v>
      </c>
      <c r="J2131" s="75">
        <f t="shared" si="3"/>
        <v>15</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90</v>
      </c>
      <c r="I2132" s="75">
        <f t="shared" si="2"/>
        <v>36</v>
      </c>
      <c r="J2132" s="75">
        <f t="shared" si="3"/>
        <v>54</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120.75</v>
      </c>
      <c r="I2133" s="75">
        <f t="shared" si="2"/>
        <v>42</v>
      </c>
      <c r="J2133" s="75">
        <f t="shared" si="3"/>
        <v>78.75</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95.2</v>
      </c>
      <c r="I2134" s="75">
        <f t="shared" si="2"/>
        <v>34</v>
      </c>
      <c r="J2134" s="75">
        <f t="shared" si="3"/>
        <v>61.2</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110</v>
      </c>
      <c r="I2135" s="75">
        <f t="shared" si="2"/>
        <v>44</v>
      </c>
      <c r="J2135" s="75">
        <f t="shared" si="3"/>
        <v>66</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40.25</v>
      </c>
      <c r="I2136" s="75">
        <f t="shared" si="2"/>
        <v>14</v>
      </c>
      <c r="J2136" s="75">
        <f t="shared" si="3"/>
        <v>26.25</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120.75</v>
      </c>
      <c r="I2137" s="75">
        <f t="shared" si="2"/>
        <v>46</v>
      </c>
      <c r="J2137" s="75">
        <f t="shared" si="3"/>
        <v>74.75</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90</v>
      </c>
      <c r="I2138" s="75">
        <f t="shared" si="2"/>
        <v>30</v>
      </c>
      <c r="J2138" s="75">
        <f t="shared" si="3"/>
        <v>60</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121</v>
      </c>
      <c r="I2139" s="75">
        <f t="shared" si="2"/>
        <v>44</v>
      </c>
      <c r="J2139" s="75">
        <f t="shared" si="3"/>
        <v>77</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120.75</v>
      </c>
      <c r="I2140" s="75">
        <f t="shared" si="2"/>
        <v>46</v>
      </c>
      <c r="J2140" s="75">
        <f t="shared" si="3"/>
        <v>74.75</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137.5</v>
      </c>
      <c r="I2141" s="75">
        <f t="shared" si="2"/>
        <v>50</v>
      </c>
      <c r="J2141" s="75">
        <f t="shared" si="3"/>
        <v>87.5</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112.1</v>
      </c>
      <c r="I2142" s="75">
        <f t="shared" si="2"/>
        <v>38</v>
      </c>
      <c r="J2142" s="75">
        <f t="shared" si="3"/>
        <v>74.1</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71.5</v>
      </c>
      <c r="I2143" s="75">
        <f t="shared" si="2"/>
        <v>26</v>
      </c>
      <c r="J2143" s="75">
        <f t="shared" si="3"/>
        <v>45.5</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141.75</v>
      </c>
      <c r="I2144" s="75">
        <f t="shared" si="2"/>
        <v>54</v>
      </c>
      <c r="J2144" s="75">
        <f t="shared" si="3"/>
        <v>87.75</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112</v>
      </c>
      <c r="I2145" s="75">
        <f t="shared" si="2"/>
        <v>40</v>
      </c>
      <c r="J2145" s="75">
        <f t="shared" si="3"/>
        <v>72</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156.8</v>
      </c>
      <c r="I2146" s="75">
        <f t="shared" si="2"/>
        <v>56</v>
      </c>
      <c r="J2146" s="75">
        <f t="shared" si="3"/>
        <v>100.8</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99.75</v>
      </c>
      <c r="I2147" s="75">
        <f t="shared" si="2"/>
        <v>38</v>
      </c>
      <c r="J2147" s="75">
        <f t="shared" si="3"/>
        <v>61.75</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66</v>
      </c>
      <c r="I2148" s="75">
        <f t="shared" si="2"/>
        <v>24</v>
      </c>
      <c r="J2148" s="75">
        <f t="shared" si="3"/>
        <v>42</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147</v>
      </c>
      <c r="I2149" s="75">
        <f t="shared" si="2"/>
        <v>56</v>
      </c>
      <c r="J2149" s="75">
        <f t="shared" si="3"/>
        <v>91</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168</v>
      </c>
      <c r="I2150" s="75">
        <f t="shared" si="2"/>
        <v>56</v>
      </c>
      <c r="J2150" s="75">
        <f t="shared" si="3"/>
        <v>112</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25</v>
      </c>
      <c r="I2151" s="75">
        <f t="shared" si="2"/>
        <v>10</v>
      </c>
      <c r="J2151" s="75">
        <f t="shared" si="3"/>
        <v>15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145.6</v>
      </c>
      <c r="I2152" s="75">
        <f t="shared" si="2"/>
        <v>52</v>
      </c>
      <c r="J2152" s="75">
        <f t="shared" si="3"/>
        <v>93.6</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115.5</v>
      </c>
      <c r="I2153" s="75">
        <f t="shared" si="2"/>
        <v>42</v>
      </c>
      <c r="J2153" s="75">
        <f t="shared" si="3"/>
        <v>73.5</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42</v>
      </c>
      <c r="I2154" s="75">
        <f t="shared" si="2"/>
        <v>14</v>
      </c>
      <c r="J2154" s="75">
        <f t="shared" si="3"/>
        <v>28</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72.8</v>
      </c>
      <c r="I2155" s="75">
        <f t="shared" si="2"/>
        <v>26</v>
      </c>
      <c r="J2155" s="75">
        <f t="shared" si="3"/>
        <v>46.8</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528</v>
      </c>
      <c r="E2156" s="19" t="s">
        <v>500</v>
      </c>
      <c r="F2156" s="25" t="s">
        <v>501</v>
      </c>
      <c r="G2156" s="74">
        <v>0.0</v>
      </c>
      <c r="H2156" s="75">
        <f t="shared" si="1"/>
        <v>55</v>
      </c>
      <c r="I2156" s="75">
        <f t="shared" si="2"/>
        <v>22</v>
      </c>
      <c r="J2156" s="75">
        <f t="shared" si="3"/>
        <v>33</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100.3</v>
      </c>
      <c r="I2157" s="75">
        <f t="shared" si="2"/>
        <v>34</v>
      </c>
      <c r="J2157" s="75">
        <f t="shared" si="3"/>
        <v>66.3</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120.75</v>
      </c>
      <c r="I2158" s="75">
        <f t="shared" si="2"/>
        <v>42</v>
      </c>
      <c r="J2158" s="75">
        <f t="shared" si="3"/>
        <v>78.75</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90</v>
      </c>
      <c r="I2159" s="75">
        <f t="shared" si="2"/>
        <v>36</v>
      </c>
      <c r="J2159" s="75">
        <f t="shared" si="3"/>
        <v>54</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117.6</v>
      </c>
      <c r="I2160" s="75">
        <f t="shared" si="2"/>
        <v>42</v>
      </c>
      <c r="J2160" s="75">
        <f t="shared" si="3"/>
        <v>75.6</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23</v>
      </c>
      <c r="I2161" s="75">
        <f t="shared" si="2"/>
        <v>8</v>
      </c>
      <c r="J2161" s="75">
        <f t="shared" si="3"/>
        <v>15</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126</v>
      </c>
      <c r="I2162" s="75">
        <f t="shared" si="2"/>
        <v>48</v>
      </c>
      <c r="J2162" s="75">
        <f t="shared" si="3"/>
        <v>78</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74.75</v>
      </c>
      <c r="I2163" s="75">
        <f t="shared" si="2"/>
        <v>26</v>
      </c>
      <c r="J2163" s="75">
        <f t="shared" si="3"/>
        <v>48.75</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22</v>
      </c>
      <c r="I2164" s="75">
        <f t="shared" si="2"/>
        <v>8</v>
      </c>
      <c r="J2164" s="75">
        <f t="shared" si="3"/>
        <v>14</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80.5</v>
      </c>
      <c r="I2165" s="75">
        <f t="shared" si="2"/>
        <v>28</v>
      </c>
      <c r="J2165" s="75">
        <f t="shared" si="3"/>
        <v>52.5</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84</v>
      </c>
      <c r="I2166" s="75">
        <f t="shared" si="2"/>
        <v>30</v>
      </c>
      <c r="J2166" s="75">
        <f t="shared" si="3"/>
        <v>54</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84</v>
      </c>
      <c r="I2167" s="75">
        <f t="shared" si="2"/>
        <v>30</v>
      </c>
      <c r="J2167" s="75">
        <f t="shared" si="3"/>
        <v>54</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147</v>
      </c>
      <c r="I2168" s="75">
        <f t="shared" si="2"/>
        <v>56</v>
      </c>
      <c r="J2168" s="75">
        <f t="shared" si="3"/>
        <v>91</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95</v>
      </c>
      <c r="I2169" s="75">
        <f t="shared" si="2"/>
        <v>38</v>
      </c>
      <c r="J2169" s="75">
        <f t="shared" si="3"/>
        <v>57</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132.25</v>
      </c>
      <c r="I2170" s="75">
        <f t="shared" si="2"/>
        <v>46</v>
      </c>
      <c r="J2170" s="75">
        <f t="shared" si="3"/>
        <v>86.25</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22.4</v>
      </c>
      <c r="I2171" s="75">
        <f t="shared" si="2"/>
        <v>8</v>
      </c>
      <c r="J2171" s="75">
        <f t="shared" si="3"/>
        <v>14.4</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66</v>
      </c>
      <c r="I2172" s="75">
        <f t="shared" si="2"/>
        <v>24</v>
      </c>
      <c r="J2172" s="75">
        <f t="shared" si="3"/>
        <v>42</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102</v>
      </c>
      <c r="I2173" s="75">
        <f t="shared" si="2"/>
        <v>34</v>
      </c>
      <c r="J2173" s="75">
        <f t="shared" si="3"/>
        <v>68</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110</v>
      </c>
      <c r="I2174" s="75">
        <f t="shared" si="2"/>
        <v>40</v>
      </c>
      <c r="J2174" s="75">
        <f t="shared" si="3"/>
        <v>70</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25</v>
      </c>
      <c r="I2175" s="75">
        <f t="shared" si="2"/>
        <v>10</v>
      </c>
      <c r="J2175" s="75">
        <f t="shared" si="3"/>
        <v>15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57.5</v>
      </c>
      <c r="I2176" s="75">
        <f t="shared" si="2"/>
        <v>20</v>
      </c>
      <c r="J2176" s="75">
        <f t="shared" si="3"/>
        <v>37.5</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40.25</v>
      </c>
      <c r="I2177" s="75">
        <f t="shared" si="2"/>
        <v>14</v>
      </c>
      <c r="J2177" s="75">
        <f t="shared" si="3"/>
        <v>26.25</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54</v>
      </c>
      <c r="I2178" s="75">
        <f t="shared" si="2"/>
        <v>18</v>
      </c>
      <c r="J2178" s="75">
        <f t="shared" si="3"/>
        <v>36</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100.3</v>
      </c>
      <c r="I2179" s="75">
        <f t="shared" si="2"/>
        <v>34</v>
      </c>
      <c r="J2179" s="75">
        <f t="shared" si="3"/>
        <v>66.3</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151.2</v>
      </c>
      <c r="I2180" s="75">
        <f t="shared" si="2"/>
        <v>54</v>
      </c>
      <c r="J2180" s="75">
        <f t="shared" si="3"/>
        <v>97.2</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73.5</v>
      </c>
      <c r="I2181" s="75">
        <f t="shared" si="2"/>
        <v>28</v>
      </c>
      <c r="J2181" s="75">
        <f t="shared" si="3"/>
        <v>45.5</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53.1</v>
      </c>
      <c r="I2182" s="75">
        <f t="shared" si="2"/>
        <v>18</v>
      </c>
      <c r="J2182" s="75">
        <f t="shared" si="3"/>
        <v>35.1</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132.25</v>
      </c>
      <c r="I2183" s="75">
        <f t="shared" si="2"/>
        <v>46</v>
      </c>
      <c r="J2183" s="75">
        <f t="shared" si="3"/>
        <v>86.25</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77</v>
      </c>
      <c r="I2184" s="75">
        <f t="shared" si="2"/>
        <v>28</v>
      </c>
      <c r="J2184" s="75">
        <f t="shared" si="3"/>
        <v>49</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67.2</v>
      </c>
      <c r="I2185" s="75">
        <f t="shared" si="2"/>
        <v>24</v>
      </c>
      <c r="J2185" s="75">
        <f t="shared" si="3"/>
        <v>43.2</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153.4</v>
      </c>
      <c r="I2186" s="75">
        <f t="shared" si="2"/>
        <v>52</v>
      </c>
      <c r="J2186" s="75">
        <f t="shared" si="3"/>
        <v>101.4</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38.5</v>
      </c>
      <c r="I2187" s="75">
        <f t="shared" si="2"/>
        <v>14</v>
      </c>
      <c r="J2187" s="75">
        <f t="shared" si="3"/>
        <v>24.5</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143</v>
      </c>
      <c r="I2188" s="75">
        <f t="shared" si="2"/>
        <v>52</v>
      </c>
      <c r="J2188" s="75">
        <f t="shared" si="3"/>
        <v>91</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99.75</v>
      </c>
      <c r="I2189" s="75">
        <f t="shared" si="2"/>
        <v>38</v>
      </c>
      <c r="J2189" s="75">
        <f t="shared" si="3"/>
        <v>61.75</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528</v>
      </c>
      <c r="E2190" s="19" t="s">
        <v>500</v>
      </c>
      <c r="F2190" s="25" t="s">
        <v>521</v>
      </c>
      <c r="G2190" s="74">
        <v>0.1</v>
      </c>
      <c r="H2190" s="75">
        <f t="shared" si="1"/>
        <v>99</v>
      </c>
      <c r="I2190" s="75">
        <f t="shared" si="2"/>
        <v>36</v>
      </c>
      <c r="J2190" s="75">
        <f t="shared" si="3"/>
        <v>63</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88</v>
      </c>
      <c r="I2191" s="75">
        <f t="shared" si="2"/>
        <v>32</v>
      </c>
      <c r="J2191" s="75">
        <f t="shared" si="3"/>
        <v>56</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99</v>
      </c>
      <c r="I2192" s="75">
        <f t="shared" si="2"/>
        <v>36</v>
      </c>
      <c r="J2192" s="75">
        <f t="shared" si="3"/>
        <v>63</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75</v>
      </c>
      <c r="I2193" s="75">
        <f t="shared" si="2"/>
        <v>30</v>
      </c>
      <c r="J2193" s="75">
        <f t="shared" si="3"/>
        <v>45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29.5</v>
      </c>
      <c r="I2194" s="75">
        <f t="shared" si="2"/>
        <v>10</v>
      </c>
      <c r="J2194" s="75">
        <f t="shared" si="3"/>
        <v>19.5</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106.4</v>
      </c>
      <c r="I2195" s="75">
        <f t="shared" si="2"/>
        <v>38</v>
      </c>
      <c r="J2195" s="75">
        <f t="shared" si="3"/>
        <v>68.4</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60</v>
      </c>
      <c r="I2196" s="75">
        <f t="shared" si="2"/>
        <v>24</v>
      </c>
      <c r="J2196" s="75">
        <f t="shared" si="3"/>
        <v>36</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25</v>
      </c>
      <c r="I2197" s="75">
        <f t="shared" si="2"/>
        <v>10</v>
      </c>
      <c r="J2197" s="75">
        <f t="shared" si="3"/>
        <v>15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45</v>
      </c>
      <c r="I2198" s="75">
        <f t="shared" si="2"/>
        <v>18</v>
      </c>
      <c r="J2198" s="75">
        <f t="shared" si="3"/>
        <v>27</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168</v>
      </c>
      <c r="I2199" s="75">
        <f t="shared" si="2"/>
        <v>56</v>
      </c>
      <c r="J2199" s="75">
        <f t="shared" si="3"/>
        <v>112</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36</v>
      </c>
      <c r="I2200" s="75">
        <f t="shared" si="2"/>
        <v>12</v>
      </c>
      <c r="J2200" s="75">
        <f t="shared" si="3"/>
        <v>24</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131.25</v>
      </c>
      <c r="I2201" s="75">
        <f t="shared" si="2"/>
        <v>50</v>
      </c>
      <c r="J2201" s="75">
        <f t="shared" si="3"/>
        <v>81.25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528</v>
      </c>
      <c r="E2202" s="19" t="s">
        <v>500</v>
      </c>
      <c r="F2202" s="25" t="s">
        <v>518</v>
      </c>
      <c r="G2202" s="74">
        <v>0.12</v>
      </c>
      <c r="H2202" s="75">
        <f t="shared" si="1"/>
        <v>50.4</v>
      </c>
      <c r="I2202" s="75">
        <f t="shared" si="2"/>
        <v>18</v>
      </c>
      <c r="J2202" s="75">
        <f t="shared" si="3"/>
        <v>32.4</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47.25</v>
      </c>
      <c r="I2203" s="75">
        <f t="shared" si="2"/>
        <v>18</v>
      </c>
      <c r="J2203" s="75">
        <f t="shared" si="3"/>
        <v>29.25</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35</v>
      </c>
      <c r="I2204" s="75">
        <f t="shared" si="2"/>
        <v>14</v>
      </c>
      <c r="J2204" s="75">
        <f t="shared" si="3"/>
        <v>21</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72.8</v>
      </c>
      <c r="I2205" s="75">
        <f t="shared" si="2"/>
        <v>26</v>
      </c>
      <c r="J2205" s="75">
        <f t="shared" si="3"/>
        <v>46.8</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36</v>
      </c>
      <c r="I2206" s="75">
        <f t="shared" si="2"/>
        <v>12</v>
      </c>
      <c r="J2206" s="75">
        <f t="shared" si="3"/>
        <v>24</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72.8</v>
      </c>
      <c r="I2207" s="75">
        <f t="shared" si="2"/>
        <v>26</v>
      </c>
      <c r="J2207" s="75">
        <f t="shared" si="3"/>
        <v>46.8</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94.5</v>
      </c>
      <c r="I2208" s="75">
        <f t="shared" si="2"/>
        <v>36</v>
      </c>
      <c r="J2208" s="75">
        <f t="shared" si="3"/>
        <v>58.5</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84</v>
      </c>
      <c r="I2209" s="75">
        <f t="shared" si="2"/>
        <v>28</v>
      </c>
      <c r="J2209" s="75">
        <f t="shared" si="3"/>
        <v>56</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74.75</v>
      </c>
      <c r="I2210" s="75">
        <f t="shared" si="2"/>
        <v>26</v>
      </c>
      <c r="J2210" s="75">
        <f t="shared" si="3"/>
        <v>48.75</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82.5</v>
      </c>
      <c r="I2211" s="75">
        <f t="shared" si="2"/>
        <v>30</v>
      </c>
      <c r="J2211" s="75">
        <f t="shared" si="3"/>
        <v>52.5</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110.25</v>
      </c>
      <c r="I2212" s="75">
        <f t="shared" si="2"/>
        <v>42</v>
      </c>
      <c r="J2212" s="75">
        <f t="shared" si="3"/>
        <v>68.25</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132</v>
      </c>
      <c r="I2213" s="75">
        <f t="shared" si="2"/>
        <v>48</v>
      </c>
      <c r="J2213" s="75">
        <f t="shared" si="3"/>
        <v>84</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110.25</v>
      </c>
      <c r="I2214" s="75">
        <f t="shared" si="2"/>
        <v>42</v>
      </c>
      <c r="J2214" s="75">
        <f t="shared" si="3"/>
        <v>68.25</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528</v>
      </c>
      <c r="E2215" s="19" t="s">
        <v>500</v>
      </c>
      <c r="F2215" s="25" t="s">
        <v>518</v>
      </c>
      <c r="G2215" s="74">
        <v>0.0</v>
      </c>
      <c r="H2215" s="75">
        <f t="shared" si="1"/>
        <v>65</v>
      </c>
      <c r="I2215" s="75">
        <f t="shared" si="2"/>
        <v>26</v>
      </c>
      <c r="J2215" s="75">
        <f t="shared" si="3"/>
        <v>39</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106.2</v>
      </c>
      <c r="I2216" s="75">
        <f t="shared" si="2"/>
        <v>36</v>
      </c>
      <c r="J2216" s="75">
        <f t="shared" si="3"/>
        <v>70.2</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156.8</v>
      </c>
      <c r="I2217" s="75">
        <f t="shared" si="2"/>
        <v>56</v>
      </c>
      <c r="J2217" s="75">
        <f t="shared" si="3"/>
        <v>100.8</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120</v>
      </c>
      <c r="I2218" s="75">
        <f t="shared" si="2"/>
        <v>40</v>
      </c>
      <c r="J2218" s="75">
        <f t="shared" si="3"/>
        <v>80</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55</v>
      </c>
      <c r="I2219" s="75">
        <f t="shared" si="2"/>
        <v>20</v>
      </c>
      <c r="J2219" s="75">
        <f t="shared" si="3"/>
        <v>35</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42</v>
      </c>
      <c r="I2220" s="75">
        <f t="shared" si="2"/>
        <v>14</v>
      </c>
      <c r="J2220" s="75">
        <f t="shared" si="3"/>
        <v>28</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22.4</v>
      </c>
      <c r="I2221" s="75">
        <f t="shared" si="2"/>
        <v>8</v>
      </c>
      <c r="J2221" s="75">
        <f t="shared" si="3"/>
        <v>14.4</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61.6</v>
      </c>
      <c r="I2222" s="75">
        <f t="shared" si="2"/>
        <v>22</v>
      </c>
      <c r="J2222" s="75">
        <f t="shared" si="3"/>
        <v>39.6</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110</v>
      </c>
      <c r="I2223" s="75">
        <f t="shared" si="2"/>
        <v>40</v>
      </c>
      <c r="J2223" s="75">
        <f t="shared" si="3"/>
        <v>70</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151.2</v>
      </c>
      <c r="I2224" s="75">
        <f t="shared" si="2"/>
        <v>54</v>
      </c>
      <c r="J2224" s="75">
        <f t="shared" si="3"/>
        <v>97.2</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140</v>
      </c>
      <c r="I2225" s="75">
        <f t="shared" si="2"/>
        <v>56</v>
      </c>
      <c r="J2225" s="75">
        <f t="shared" si="3"/>
        <v>84</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54</v>
      </c>
      <c r="I2226" s="75">
        <f t="shared" si="2"/>
        <v>18</v>
      </c>
      <c r="J2226" s="75">
        <f t="shared" si="3"/>
        <v>36</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99.75</v>
      </c>
      <c r="I2227" s="75">
        <f t="shared" si="2"/>
        <v>38</v>
      </c>
      <c r="J2227" s="75">
        <f t="shared" si="3"/>
        <v>61.75</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47.25</v>
      </c>
      <c r="I2228" s="75">
        <f t="shared" si="2"/>
        <v>18</v>
      </c>
      <c r="J2228" s="75">
        <f t="shared" si="3"/>
        <v>29.25</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88</v>
      </c>
      <c r="I2229" s="75">
        <f t="shared" si="2"/>
        <v>32</v>
      </c>
      <c r="J2229" s="75">
        <f t="shared" si="3"/>
        <v>56</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40</v>
      </c>
      <c r="I2230" s="75">
        <f t="shared" si="2"/>
        <v>16</v>
      </c>
      <c r="J2230" s="75">
        <f t="shared" si="3"/>
        <v>24</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132</v>
      </c>
      <c r="I2231" s="75">
        <f t="shared" si="2"/>
        <v>44</v>
      </c>
      <c r="J2231" s="75">
        <f t="shared" si="3"/>
        <v>88</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84</v>
      </c>
      <c r="I2232" s="75">
        <f t="shared" si="2"/>
        <v>28</v>
      </c>
      <c r="J2232" s="75">
        <f t="shared" si="3"/>
        <v>56</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528</v>
      </c>
      <c r="E2233" s="19" t="s">
        <v>500</v>
      </c>
      <c r="F2233" s="25" t="s">
        <v>501</v>
      </c>
      <c r="G2233" s="74">
        <v>0.2</v>
      </c>
      <c r="H2233" s="75">
        <f t="shared" si="1"/>
        <v>162</v>
      </c>
      <c r="I2233" s="75">
        <f t="shared" si="2"/>
        <v>54</v>
      </c>
      <c r="J2233" s="75">
        <f t="shared" si="3"/>
        <v>108</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78.75</v>
      </c>
      <c r="I2234" s="75">
        <f t="shared" si="2"/>
        <v>30</v>
      </c>
      <c r="J2234" s="75">
        <f t="shared" si="3"/>
        <v>48.75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85</v>
      </c>
      <c r="I2235" s="75">
        <f t="shared" si="2"/>
        <v>34</v>
      </c>
      <c r="J2235" s="75">
        <f t="shared" si="3"/>
        <v>51</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118</v>
      </c>
      <c r="I2236" s="75">
        <f t="shared" si="2"/>
        <v>40</v>
      </c>
      <c r="J2236" s="75">
        <f t="shared" si="3"/>
        <v>78</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528</v>
      </c>
      <c r="E2237" s="19" t="s">
        <v>500</v>
      </c>
      <c r="F2237" s="25" t="s">
        <v>518</v>
      </c>
      <c r="G2237" s="74">
        <v>0.0</v>
      </c>
      <c r="H2237" s="75">
        <f t="shared" si="1"/>
        <v>135</v>
      </c>
      <c r="I2237" s="75">
        <f t="shared" si="2"/>
        <v>54</v>
      </c>
      <c r="J2237" s="75">
        <f t="shared" si="3"/>
        <v>81</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108</v>
      </c>
      <c r="I2238" s="75">
        <f t="shared" si="2"/>
        <v>36</v>
      </c>
      <c r="J2238" s="75">
        <f t="shared" si="3"/>
        <v>72</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121</v>
      </c>
      <c r="I2239" s="75">
        <f t="shared" si="2"/>
        <v>44</v>
      </c>
      <c r="J2239" s="75">
        <f t="shared" si="3"/>
        <v>77</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115</v>
      </c>
      <c r="I2240" s="75">
        <f t="shared" si="2"/>
        <v>46</v>
      </c>
      <c r="J2240" s="75">
        <f t="shared" si="3"/>
        <v>69</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110</v>
      </c>
      <c r="I2241" s="75">
        <f t="shared" si="2"/>
        <v>40</v>
      </c>
      <c r="J2241" s="75">
        <f t="shared" si="3"/>
        <v>70</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144</v>
      </c>
      <c r="I2242" s="75">
        <f t="shared" si="2"/>
        <v>48</v>
      </c>
      <c r="J2242" s="75">
        <f t="shared" si="3"/>
        <v>96</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78</v>
      </c>
      <c r="I2243" s="75">
        <f t="shared" si="2"/>
        <v>26</v>
      </c>
      <c r="J2243" s="75">
        <f t="shared" si="3"/>
        <v>52</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110.25</v>
      </c>
      <c r="I2244" s="75">
        <f t="shared" si="2"/>
        <v>42</v>
      </c>
      <c r="J2244" s="75">
        <f t="shared" si="3"/>
        <v>68.25</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100</v>
      </c>
      <c r="I2245" s="75">
        <f t="shared" si="2"/>
        <v>40</v>
      </c>
      <c r="J2245" s="75">
        <f t="shared" si="3"/>
        <v>60</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95</v>
      </c>
      <c r="I2246" s="75">
        <f t="shared" si="2"/>
        <v>38</v>
      </c>
      <c r="J2246" s="75">
        <f t="shared" si="3"/>
        <v>57</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528</v>
      </c>
      <c r="E2247" s="19" t="s">
        <v>500</v>
      </c>
      <c r="F2247" s="25" t="s">
        <v>518</v>
      </c>
      <c r="G2247" s="74">
        <v>0.1</v>
      </c>
      <c r="H2247" s="75">
        <f t="shared" si="1"/>
        <v>115.5</v>
      </c>
      <c r="I2247" s="75">
        <f t="shared" si="2"/>
        <v>42</v>
      </c>
      <c r="J2247" s="75">
        <f t="shared" si="3"/>
        <v>73.5</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25</v>
      </c>
      <c r="I2248" s="75">
        <f t="shared" si="2"/>
        <v>10</v>
      </c>
      <c r="J2248" s="75">
        <f t="shared" si="3"/>
        <v>15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40.25</v>
      </c>
      <c r="I2249" s="75">
        <f t="shared" si="2"/>
        <v>14</v>
      </c>
      <c r="J2249" s="75">
        <f t="shared" si="3"/>
        <v>26.25</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25</v>
      </c>
      <c r="I2250" s="75">
        <f t="shared" si="2"/>
        <v>10</v>
      </c>
      <c r="J2250" s="75">
        <f t="shared" si="3"/>
        <v>15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110</v>
      </c>
      <c r="I2251" s="75">
        <f t="shared" si="2"/>
        <v>44</v>
      </c>
      <c r="J2251" s="75">
        <f t="shared" si="3"/>
        <v>66</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110</v>
      </c>
      <c r="I2252" s="75">
        <f t="shared" si="2"/>
        <v>44</v>
      </c>
      <c r="J2252" s="75">
        <f t="shared" si="3"/>
        <v>66</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90</v>
      </c>
      <c r="I2253" s="75">
        <f t="shared" si="2"/>
        <v>30</v>
      </c>
      <c r="J2253" s="75">
        <f t="shared" si="3"/>
        <v>60</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40</v>
      </c>
      <c r="I2254" s="75">
        <f t="shared" si="2"/>
        <v>16</v>
      </c>
      <c r="J2254" s="75">
        <f t="shared" si="3"/>
        <v>24</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162</v>
      </c>
      <c r="I2255" s="75">
        <f t="shared" si="2"/>
        <v>54</v>
      </c>
      <c r="J2255" s="75">
        <f t="shared" si="3"/>
        <v>108</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140</v>
      </c>
      <c r="I2256" s="75">
        <f t="shared" si="2"/>
        <v>50</v>
      </c>
      <c r="J2256" s="75">
        <f t="shared" si="3"/>
        <v>90</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106.4</v>
      </c>
      <c r="I2257" s="75">
        <f t="shared" si="2"/>
        <v>38</v>
      </c>
      <c r="J2257" s="75">
        <f t="shared" si="3"/>
        <v>68.4</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73.5</v>
      </c>
      <c r="I2258" s="75">
        <f t="shared" si="2"/>
        <v>28</v>
      </c>
      <c r="J2258" s="75">
        <f t="shared" si="3"/>
        <v>45.5</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51.75</v>
      </c>
      <c r="I2259" s="75">
        <f t="shared" si="2"/>
        <v>18</v>
      </c>
      <c r="J2259" s="75">
        <f t="shared" si="3"/>
        <v>33.75</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123.9</v>
      </c>
      <c r="I2260" s="75">
        <f t="shared" si="2"/>
        <v>42</v>
      </c>
      <c r="J2260" s="75">
        <f t="shared" si="3"/>
        <v>81.9</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22.4</v>
      </c>
      <c r="I2261" s="75">
        <f t="shared" si="2"/>
        <v>8</v>
      </c>
      <c r="J2261" s="75">
        <f t="shared" si="3"/>
        <v>14.4</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80</v>
      </c>
      <c r="I2262" s="75">
        <f t="shared" si="2"/>
        <v>32</v>
      </c>
      <c r="J2262" s="75">
        <f t="shared" si="3"/>
        <v>48</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156.8</v>
      </c>
      <c r="I2263" s="75">
        <f t="shared" si="2"/>
        <v>56</v>
      </c>
      <c r="J2263" s="75">
        <f t="shared" si="3"/>
        <v>100.8</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120.75</v>
      </c>
      <c r="I2264" s="75">
        <f t="shared" si="2"/>
        <v>46</v>
      </c>
      <c r="J2264" s="75">
        <f t="shared" si="3"/>
        <v>74.75</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71.5</v>
      </c>
      <c r="I2265" s="75">
        <f t="shared" si="2"/>
        <v>26</v>
      </c>
      <c r="J2265" s="75">
        <f t="shared" si="3"/>
        <v>45.5</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78.4</v>
      </c>
      <c r="I2266" s="75">
        <f t="shared" si="2"/>
        <v>28</v>
      </c>
      <c r="J2266" s="75">
        <f t="shared" si="3"/>
        <v>50.4</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28.75</v>
      </c>
      <c r="I2267" s="75">
        <f t="shared" si="2"/>
        <v>10</v>
      </c>
      <c r="J2267" s="75">
        <f t="shared" si="3"/>
        <v>18.75</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132</v>
      </c>
      <c r="I2268" s="75">
        <f t="shared" si="2"/>
        <v>44</v>
      </c>
      <c r="J2268" s="75">
        <f t="shared" si="3"/>
        <v>88</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120</v>
      </c>
      <c r="I2269" s="75">
        <f t="shared" si="2"/>
        <v>48</v>
      </c>
      <c r="J2269" s="75">
        <f t="shared" si="3"/>
        <v>72</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136.5</v>
      </c>
      <c r="I2270" s="75">
        <f t="shared" si="2"/>
        <v>52</v>
      </c>
      <c r="J2270" s="75">
        <f t="shared" si="3"/>
        <v>84.5</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60.5</v>
      </c>
      <c r="I2271" s="75">
        <f t="shared" si="2"/>
        <v>22</v>
      </c>
      <c r="J2271" s="75">
        <f t="shared" si="3"/>
        <v>38.5</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95.2</v>
      </c>
      <c r="I2272" s="75">
        <f t="shared" si="2"/>
        <v>34</v>
      </c>
      <c r="J2272" s="75">
        <f t="shared" si="3"/>
        <v>61.2</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136.5</v>
      </c>
      <c r="I2273" s="75">
        <f t="shared" si="2"/>
        <v>52</v>
      </c>
      <c r="J2273" s="75">
        <f t="shared" si="3"/>
        <v>84.5</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22.4</v>
      </c>
      <c r="I2274" s="75">
        <f t="shared" si="2"/>
        <v>8</v>
      </c>
      <c r="J2274" s="75">
        <f t="shared" si="3"/>
        <v>14.4</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129.8</v>
      </c>
      <c r="I2275" s="75">
        <f t="shared" si="2"/>
        <v>44</v>
      </c>
      <c r="J2275" s="75">
        <f t="shared" si="3"/>
        <v>85.8</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528</v>
      </c>
      <c r="E2276" s="19" t="s">
        <v>500</v>
      </c>
      <c r="F2276" s="25" t="s">
        <v>518</v>
      </c>
      <c r="G2276" s="74">
        <v>0.15</v>
      </c>
      <c r="H2276" s="75">
        <f t="shared" si="1"/>
        <v>126.5</v>
      </c>
      <c r="I2276" s="75">
        <f t="shared" si="2"/>
        <v>44</v>
      </c>
      <c r="J2276" s="75">
        <f t="shared" si="3"/>
        <v>82.5</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95.2</v>
      </c>
      <c r="I2277" s="75">
        <f t="shared" si="2"/>
        <v>34</v>
      </c>
      <c r="J2277" s="75">
        <f t="shared" si="3"/>
        <v>61.2</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156</v>
      </c>
      <c r="I2278" s="75">
        <f t="shared" si="2"/>
        <v>52</v>
      </c>
      <c r="J2278" s="75">
        <f t="shared" si="3"/>
        <v>104</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25</v>
      </c>
      <c r="I2279" s="75">
        <f t="shared" si="2"/>
        <v>10</v>
      </c>
      <c r="J2279" s="75">
        <f t="shared" si="3"/>
        <v>15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42</v>
      </c>
      <c r="I2280" s="75">
        <f t="shared" si="2"/>
        <v>16</v>
      </c>
      <c r="J2280" s="75">
        <f t="shared" si="3"/>
        <v>26</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110</v>
      </c>
      <c r="I2281" s="75">
        <f t="shared" si="2"/>
        <v>40</v>
      </c>
      <c r="J2281" s="75">
        <f t="shared" si="3"/>
        <v>70</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528</v>
      </c>
      <c r="E2282" s="19" t="s">
        <v>500</v>
      </c>
      <c r="F2282" s="25" t="s">
        <v>515</v>
      </c>
      <c r="G2282" s="74">
        <v>0.2</v>
      </c>
      <c r="H2282" s="75">
        <f t="shared" si="1"/>
        <v>54</v>
      </c>
      <c r="I2282" s="75">
        <f t="shared" si="2"/>
        <v>18</v>
      </c>
      <c r="J2282" s="75">
        <f t="shared" si="3"/>
        <v>36</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120</v>
      </c>
      <c r="I2283" s="75">
        <f t="shared" si="2"/>
        <v>48</v>
      </c>
      <c r="J2283" s="75">
        <f t="shared" si="3"/>
        <v>72</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27.5</v>
      </c>
      <c r="I2284" s="75">
        <f t="shared" si="2"/>
        <v>10</v>
      </c>
      <c r="J2284" s="75">
        <f t="shared" si="3"/>
        <v>17.5</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143.75</v>
      </c>
      <c r="I2285" s="75">
        <f t="shared" si="2"/>
        <v>50</v>
      </c>
      <c r="J2285" s="75">
        <f t="shared" si="3"/>
        <v>93.75</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135</v>
      </c>
      <c r="I2286" s="75">
        <f t="shared" si="2"/>
        <v>54</v>
      </c>
      <c r="J2286" s="75">
        <f t="shared" si="3"/>
        <v>81</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114</v>
      </c>
      <c r="I2287" s="75">
        <f t="shared" si="2"/>
        <v>38</v>
      </c>
      <c r="J2287" s="75">
        <f t="shared" si="3"/>
        <v>76</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38.5</v>
      </c>
      <c r="I2288" s="75">
        <f t="shared" si="2"/>
        <v>14</v>
      </c>
      <c r="J2288" s="75">
        <f t="shared" si="3"/>
        <v>24.5</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168</v>
      </c>
      <c r="I2289" s="75">
        <f t="shared" si="2"/>
        <v>56</v>
      </c>
      <c r="J2289" s="75">
        <f t="shared" si="3"/>
        <v>112</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96</v>
      </c>
      <c r="I2290" s="75">
        <f t="shared" si="2"/>
        <v>32</v>
      </c>
      <c r="J2290" s="75">
        <f t="shared" si="3"/>
        <v>64</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25</v>
      </c>
      <c r="I2291" s="75">
        <f t="shared" si="2"/>
        <v>10</v>
      </c>
      <c r="J2291" s="75">
        <f t="shared" si="3"/>
        <v>15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22</v>
      </c>
      <c r="I2292" s="75">
        <f t="shared" si="2"/>
        <v>8</v>
      </c>
      <c r="J2292" s="75">
        <f t="shared" si="3"/>
        <v>14</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89.6</v>
      </c>
      <c r="I2293" s="75">
        <f t="shared" si="2"/>
        <v>32</v>
      </c>
      <c r="J2293" s="75">
        <f t="shared" si="3"/>
        <v>57.6</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136.5</v>
      </c>
      <c r="I2294" s="75">
        <f t="shared" si="2"/>
        <v>52</v>
      </c>
      <c r="J2294" s="75">
        <f t="shared" si="3"/>
        <v>84.5</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115</v>
      </c>
      <c r="I2295" s="75">
        <f t="shared" si="2"/>
        <v>46</v>
      </c>
      <c r="J2295" s="75">
        <f t="shared" si="3"/>
        <v>69</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53.1</v>
      </c>
      <c r="I2296" s="75">
        <f t="shared" si="2"/>
        <v>18</v>
      </c>
      <c r="J2296" s="75">
        <f t="shared" si="3"/>
        <v>35.1</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528</v>
      </c>
      <c r="E2297" s="19" t="s">
        <v>500</v>
      </c>
      <c r="F2297" s="25" t="s">
        <v>518</v>
      </c>
      <c r="G2297" s="74">
        <v>0.0</v>
      </c>
      <c r="H2297" s="75">
        <f t="shared" si="1"/>
        <v>40</v>
      </c>
      <c r="I2297" s="75">
        <f t="shared" si="2"/>
        <v>16</v>
      </c>
      <c r="J2297" s="75">
        <f t="shared" si="3"/>
        <v>24</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150</v>
      </c>
      <c r="I2298" s="75">
        <f t="shared" si="2"/>
        <v>50</v>
      </c>
      <c r="J2298" s="75">
        <f t="shared" si="3"/>
        <v>100</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50.4</v>
      </c>
      <c r="I2299" s="75">
        <f t="shared" si="2"/>
        <v>18</v>
      </c>
      <c r="J2299" s="75">
        <f t="shared" si="3"/>
        <v>32.4</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156</v>
      </c>
      <c r="I2300" s="75">
        <f t="shared" si="2"/>
        <v>52</v>
      </c>
      <c r="J2300" s="75">
        <f t="shared" si="3"/>
        <v>104</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22.4</v>
      </c>
      <c r="I2301" s="75">
        <f t="shared" si="2"/>
        <v>8</v>
      </c>
      <c r="J2301" s="75">
        <f t="shared" si="3"/>
        <v>14.4</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94.5</v>
      </c>
      <c r="I2302" s="75">
        <f t="shared" si="2"/>
        <v>36</v>
      </c>
      <c r="J2302" s="75">
        <f t="shared" si="3"/>
        <v>58.5</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30</v>
      </c>
      <c r="I2303" s="75">
        <f t="shared" si="2"/>
        <v>10</v>
      </c>
      <c r="J2303" s="75">
        <f t="shared" si="3"/>
        <v>20</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46</v>
      </c>
      <c r="I2304" s="75">
        <f t="shared" si="2"/>
        <v>16</v>
      </c>
      <c r="J2304" s="75">
        <f t="shared" si="3"/>
        <v>30</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53.1</v>
      </c>
      <c r="I2305" s="75">
        <f t="shared" si="2"/>
        <v>18</v>
      </c>
      <c r="J2305" s="75">
        <f t="shared" si="3"/>
        <v>35.1</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39.2</v>
      </c>
      <c r="I2306" s="75">
        <f t="shared" si="2"/>
        <v>14</v>
      </c>
      <c r="J2306" s="75">
        <f t="shared" si="3"/>
        <v>25.2</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528</v>
      </c>
      <c r="E2307" s="19" t="s">
        <v>500</v>
      </c>
      <c r="F2307" s="25" t="s">
        <v>518</v>
      </c>
      <c r="G2307" s="74">
        <v>0.15</v>
      </c>
      <c r="H2307" s="75">
        <f t="shared" si="1"/>
        <v>149.5</v>
      </c>
      <c r="I2307" s="75">
        <f t="shared" si="2"/>
        <v>52</v>
      </c>
      <c r="J2307" s="75">
        <f t="shared" si="3"/>
        <v>97.5</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78.75</v>
      </c>
      <c r="I2308" s="75">
        <f t="shared" si="2"/>
        <v>30</v>
      </c>
      <c r="J2308" s="75">
        <f t="shared" si="3"/>
        <v>48.75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38.5</v>
      </c>
      <c r="I2309" s="75">
        <f t="shared" si="2"/>
        <v>14</v>
      </c>
      <c r="J2309" s="75">
        <f t="shared" si="3"/>
        <v>24.5</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137.5</v>
      </c>
      <c r="I2310" s="75">
        <f t="shared" si="2"/>
        <v>50</v>
      </c>
      <c r="J2310" s="75">
        <f t="shared" si="3"/>
        <v>87.5</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24</v>
      </c>
      <c r="I2311" s="75">
        <f t="shared" si="2"/>
        <v>8</v>
      </c>
      <c r="J2311" s="75">
        <f t="shared" si="3"/>
        <v>16</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73.5</v>
      </c>
      <c r="I2312" s="75">
        <f t="shared" si="2"/>
        <v>28</v>
      </c>
      <c r="J2312" s="75">
        <f t="shared" si="3"/>
        <v>45.5</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144</v>
      </c>
      <c r="I2313" s="75">
        <f t="shared" si="2"/>
        <v>48</v>
      </c>
      <c r="J2313" s="75">
        <f t="shared" si="3"/>
        <v>96</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134.4</v>
      </c>
      <c r="I2314" s="75">
        <f t="shared" si="2"/>
        <v>48</v>
      </c>
      <c r="J2314" s="75">
        <f t="shared" si="3"/>
        <v>86.4</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40</v>
      </c>
      <c r="I2315" s="75">
        <f t="shared" si="2"/>
        <v>16</v>
      </c>
      <c r="J2315" s="75">
        <f t="shared" si="3"/>
        <v>24</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41.3</v>
      </c>
      <c r="I2316" s="75">
        <f t="shared" si="2"/>
        <v>14</v>
      </c>
      <c r="J2316" s="75">
        <f t="shared" si="3"/>
        <v>27.3</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57.75</v>
      </c>
      <c r="I2317" s="75">
        <f t="shared" si="2"/>
        <v>22</v>
      </c>
      <c r="J2317" s="75">
        <f t="shared" si="3"/>
        <v>35.75</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528</v>
      </c>
      <c r="E2318" s="19" t="s">
        <v>500</v>
      </c>
      <c r="F2318" s="25" t="s">
        <v>521</v>
      </c>
      <c r="G2318" s="74">
        <v>0.05</v>
      </c>
      <c r="H2318" s="75">
        <f t="shared" si="1"/>
        <v>110.25</v>
      </c>
      <c r="I2318" s="75">
        <f t="shared" si="2"/>
        <v>42</v>
      </c>
      <c r="J2318" s="75">
        <f t="shared" si="3"/>
        <v>68.25</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22.4</v>
      </c>
      <c r="I2319" s="75">
        <f t="shared" si="2"/>
        <v>8</v>
      </c>
      <c r="J2319" s="75">
        <f t="shared" si="3"/>
        <v>14.4</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52.5</v>
      </c>
      <c r="I2320" s="75">
        <f t="shared" si="2"/>
        <v>20</v>
      </c>
      <c r="J2320" s="75">
        <f t="shared" si="3"/>
        <v>32.5</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162</v>
      </c>
      <c r="I2321" s="75">
        <f t="shared" si="2"/>
        <v>54</v>
      </c>
      <c r="J2321" s="75">
        <f t="shared" si="3"/>
        <v>108</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100.3</v>
      </c>
      <c r="I2322" s="75">
        <f t="shared" si="2"/>
        <v>34</v>
      </c>
      <c r="J2322" s="75">
        <f t="shared" si="3"/>
        <v>66.3</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110</v>
      </c>
      <c r="I2323" s="75">
        <f t="shared" si="2"/>
        <v>44</v>
      </c>
      <c r="J2323" s="75">
        <f t="shared" si="3"/>
        <v>66</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106.2</v>
      </c>
      <c r="I2324" s="75">
        <f t="shared" si="2"/>
        <v>36</v>
      </c>
      <c r="J2324" s="75">
        <f t="shared" si="3"/>
        <v>70.2</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63.25</v>
      </c>
      <c r="I2325" s="75">
        <f t="shared" si="2"/>
        <v>22</v>
      </c>
      <c r="J2325" s="75">
        <f t="shared" si="3"/>
        <v>41.25</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151.2</v>
      </c>
      <c r="I2326" s="75">
        <f t="shared" si="2"/>
        <v>54</v>
      </c>
      <c r="J2326" s="75">
        <f t="shared" si="3"/>
        <v>97.2</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118</v>
      </c>
      <c r="I2327" s="75">
        <f t="shared" si="2"/>
        <v>40</v>
      </c>
      <c r="J2327" s="75">
        <f t="shared" si="3"/>
        <v>78</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120</v>
      </c>
      <c r="I2328" s="75">
        <f t="shared" si="2"/>
        <v>40</v>
      </c>
      <c r="J2328" s="75">
        <f t="shared" si="3"/>
        <v>80</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57.5</v>
      </c>
      <c r="I2329" s="75">
        <f t="shared" si="2"/>
        <v>20</v>
      </c>
      <c r="J2329" s="75">
        <f t="shared" si="3"/>
        <v>37.5</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53.1</v>
      </c>
      <c r="I2330" s="75">
        <f t="shared" si="2"/>
        <v>18</v>
      </c>
      <c r="J2330" s="75">
        <f t="shared" si="3"/>
        <v>35.1</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528</v>
      </c>
      <c r="E2331" s="19" t="s">
        <v>500</v>
      </c>
      <c r="F2331" s="25" t="s">
        <v>515</v>
      </c>
      <c r="G2331" s="74">
        <v>0.1</v>
      </c>
      <c r="H2331" s="75">
        <f t="shared" si="1"/>
        <v>115.5</v>
      </c>
      <c r="I2331" s="75">
        <f t="shared" si="2"/>
        <v>42</v>
      </c>
      <c r="J2331" s="75">
        <f t="shared" si="3"/>
        <v>73.5</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64.9</v>
      </c>
      <c r="I2332" s="75">
        <f t="shared" si="2"/>
        <v>22</v>
      </c>
      <c r="J2332" s="75">
        <f t="shared" si="3"/>
        <v>42.9</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64.9</v>
      </c>
      <c r="I2333" s="75">
        <f t="shared" si="2"/>
        <v>22</v>
      </c>
      <c r="J2333" s="75">
        <f t="shared" si="3"/>
        <v>42.9</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159.3</v>
      </c>
      <c r="I2334" s="75">
        <f t="shared" si="2"/>
        <v>54</v>
      </c>
      <c r="J2334" s="75">
        <f t="shared" si="3"/>
        <v>105.3</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50</v>
      </c>
      <c r="I2335" s="75">
        <f t="shared" si="2"/>
        <v>20</v>
      </c>
      <c r="J2335" s="75">
        <f t="shared" si="3"/>
        <v>30</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77</v>
      </c>
      <c r="I2336" s="75">
        <f t="shared" si="2"/>
        <v>28</v>
      </c>
      <c r="J2336" s="75">
        <f t="shared" si="3"/>
        <v>49</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29.5</v>
      </c>
      <c r="I2337" s="75">
        <f t="shared" si="2"/>
        <v>10</v>
      </c>
      <c r="J2337" s="75">
        <f t="shared" si="3"/>
        <v>19.5</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528</v>
      </c>
      <c r="E2338" s="19" t="s">
        <v>500</v>
      </c>
      <c r="F2338" s="25" t="s">
        <v>515</v>
      </c>
      <c r="G2338" s="74">
        <v>0.18</v>
      </c>
      <c r="H2338" s="75">
        <f t="shared" si="1"/>
        <v>59</v>
      </c>
      <c r="I2338" s="75">
        <f t="shared" si="2"/>
        <v>20</v>
      </c>
      <c r="J2338" s="75">
        <f t="shared" si="3"/>
        <v>39</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148.5</v>
      </c>
      <c r="I2339" s="75">
        <f t="shared" si="2"/>
        <v>54</v>
      </c>
      <c r="J2339" s="75">
        <f t="shared" si="3"/>
        <v>94.5</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41.3</v>
      </c>
      <c r="I2340" s="75">
        <f t="shared" si="2"/>
        <v>14</v>
      </c>
      <c r="J2340" s="75">
        <f t="shared" si="3"/>
        <v>27.3</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112.1</v>
      </c>
      <c r="I2341" s="75">
        <f t="shared" si="2"/>
        <v>38</v>
      </c>
      <c r="J2341" s="75">
        <f t="shared" si="3"/>
        <v>74.1</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118</v>
      </c>
      <c r="I2342" s="75">
        <f t="shared" si="2"/>
        <v>40</v>
      </c>
      <c r="J2342" s="75">
        <f t="shared" si="3"/>
        <v>78</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75</v>
      </c>
      <c r="I2343" s="75">
        <f t="shared" si="2"/>
        <v>30</v>
      </c>
      <c r="J2343" s="75">
        <f t="shared" si="3"/>
        <v>45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26.25</v>
      </c>
      <c r="I2344" s="75">
        <f t="shared" si="2"/>
        <v>10</v>
      </c>
      <c r="J2344" s="75">
        <f t="shared" si="3"/>
        <v>16.25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40</v>
      </c>
      <c r="I2345" s="75">
        <f t="shared" si="2"/>
        <v>16</v>
      </c>
      <c r="J2345" s="75">
        <f t="shared" si="3"/>
        <v>24</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100.3</v>
      </c>
      <c r="I2346" s="75">
        <f t="shared" si="2"/>
        <v>34</v>
      </c>
      <c r="J2346" s="75">
        <f t="shared" si="3"/>
        <v>66.3</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57.75</v>
      </c>
      <c r="I2347" s="75">
        <f t="shared" si="2"/>
        <v>22</v>
      </c>
      <c r="J2347" s="75">
        <f t="shared" si="3"/>
        <v>35.75</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59</v>
      </c>
      <c r="I2348" s="75">
        <f t="shared" si="2"/>
        <v>20</v>
      </c>
      <c r="J2348" s="75">
        <f t="shared" si="3"/>
        <v>39</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36.75</v>
      </c>
      <c r="I2349" s="75">
        <f t="shared" si="2"/>
        <v>14</v>
      </c>
      <c r="J2349" s="75">
        <f t="shared" si="3"/>
        <v>22.75</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168</v>
      </c>
      <c r="I2350" s="75">
        <f t="shared" si="2"/>
        <v>56</v>
      </c>
      <c r="J2350" s="75">
        <f t="shared" si="3"/>
        <v>112</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94.5</v>
      </c>
      <c r="I2351" s="75">
        <f t="shared" si="2"/>
        <v>36</v>
      </c>
      <c r="J2351" s="75">
        <f t="shared" si="3"/>
        <v>58.5</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44.8</v>
      </c>
      <c r="I2352" s="75">
        <f t="shared" si="2"/>
        <v>16</v>
      </c>
      <c r="J2352" s="75">
        <f t="shared" si="3"/>
        <v>28.8</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528</v>
      </c>
      <c r="E2353" s="19" t="s">
        <v>500</v>
      </c>
      <c r="F2353" s="25" t="s">
        <v>521</v>
      </c>
      <c r="G2353" s="74">
        <v>0.05</v>
      </c>
      <c r="H2353" s="75">
        <f t="shared" si="1"/>
        <v>99.75</v>
      </c>
      <c r="I2353" s="75">
        <f t="shared" si="2"/>
        <v>38</v>
      </c>
      <c r="J2353" s="75">
        <f t="shared" si="3"/>
        <v>61.75</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102</v>
      </c>
      <c r="I2354" s="75">
        <f t="shared" si="2"/>
        <v>34</v>
      </c>
      <c r="J2354" s="75">
        <f t="shared" si="3"/>
        <v>68</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528</v>
      </c>
      <c r="E2355" s="19" t="s">
        <v>500</v>
      </c>
      <c r="F2355" s="25" t="s">
        <v>518</v>
      </c>
      <c r="G2355" s="74">
        <v>0.12</v>
      </c>
      <c r="H2355" s="75">
        <f t="shared" si="1"/>
        <v>151.2</v>
      </c>
      <c r="I2355" s="75">
        <f t="shared" si="2"/>
        <v>54</v>
      </c>
      <c r="J2355" s="75">
        <f t="shared" si="3"/>
        <v>97.2</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137.5</v>
      </c>
      <c r="I2356" s="75">
        <f t="shared" si="2"/>
        <v>50</v>
      </c>
      <c r="J2356" s="75">
        <f t="shared" si="3"/>
        <v>87.5</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149.5</v>
      </c>
      <c r="I2357" s="75">
        <f t="shared" si="2"/>
        <v>52</v>
      </c>
      <c r="J2357" s="75">
        <f t="shared" si="3"/>
        <v>97.5</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60</v>
      </c>
      <c r="I2358" s="75">
        <f t="shared" si="2"/>
        <v>20</v>
      </c>
      <c r="J2358" s="75">
        <f t="shared" si="3"/>
        <v>40</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49.5</v>
      </c>
      <c r="I2359" s="75">
        <f t="shared" si="2"/>
        <v>18</v>
      </c>
      <c r="J2359" s="75">
        <f t="shared" si="3"/>
        <v>31.5</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117.6</v>
      </c>
      <c r="I2360" s="75">
        <f t="shared" si="2"/>
        <v>42</v>
      </c>
      <c r="J2360" s="75">
        <f t="shared" si="3"/>
        <v>75.6</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60</v>
      </c>
      <c r="I2361" s="75">
        <f t="shared" si="2"/>
        <v>20</v>
      </c>
      <c r="J2361" s="75">
        <f t="shared" si="3"/>
        <v>40</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99.75</v>
      </c>
      <c r="I2362" s="75">
        <f t="shared" si="2"/>
        <v>38</v>
      </c>
      <c r="J2362" s="75">
        <f t="shared" si="3"/>
        <v>61.75</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112</v>
      </c>
      <c r="I2363" s="75">
        <f t="shared" si="2"/>
        <v>40</v>
      </c>
      <c r="J2363" s="75">
        <f t="shared" si="3"/>
        <v>72</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74.75</v>
      </c>
      <c r="I2364" s="75">
        <f t="shared" si="2"/>
        <v>26</v>
      </c>
      <c r="J2364" s="75">
        <f t="shared" si="3"/>
        <v>48.75</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126.5</v>
      </c>
      <c r="I2365" s="75">
        <f t="shared" si="2"/>
        <v>46</v>
      </c>
      <c r="J2365" s="75">
        <f t="shared" si="3"/>
        <v>80.5</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66</v>
      </c>
      <c r="I2366" s="75">
        <f t="shared" si="2"/>
        <v>22</v>
      </c>
      <c r="J2366" s="75">
        <f t="shared" si="3"/>
        <v>44</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115.5</v>
      </c>
      <c r="I2367" s="75">
        <f t="shared" si="2"/>
        <v>42</v>
      </c>
      <c r="J2367" s="75">
        <f t="shared" si="3"/>
        <v>73.5</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89.6</v>
      </c>
      <c r="I2368" s="75">
        <f t="shared" si="2"/>
        <v>32</v>
      </c>
      <c r="J2368" s="75">
        <f t="shared" si="3"/>
        <v>57.6</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128.8</v>
      </c>
      <c r="I2369" s="75">
        <f t="shared" si="2"/>
        <v>46</v>
      </c>
      <c r="J2369" s="75">
        <f t="shared" si="3"/>
        <v>82.8</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131.25</v>
      </c>
      <c r="I2370" s="75">
        <f t="shared" si="2"/>
        <v>50</v>
      </c>
      <c r="J2370" s="75">
        <f t="shared" si="3"/>
        <v>81.25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78</v>
      </c>
      <c r="I2371" s="75">
        <f t="shared" si="2"/>
        <v>26</v>
      </c>
      <c r="J2371" s="75">
        <f t="shared" si="3"/>
        <v>52</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63</v>
      </c>
      <c r="I2372" s="75">
        <f t="shared" si="2"/>
        <v>24</v>
      </c>
      <c r="J2372" s="75">
        <f t="shared" si="3"/>
        <v>39</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153.4</v>
      </c>
      <c r="I2373" s="75">
        <f t="shared" si="2"/>
        <v>52</v>
      </c>
      <c r="J2373" s="75">
        <f t="shared" si="3"/>
        <v>101.4</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120.75</v>
      </c>
      <c r="I2374" s="75">
        <f t="shared" si="2"/>
        <v>46</v>
      </c>
      <c r="J2374" s="75">
        <f t="shared" si="3"/>
        <v>74.75</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151.2</v>
      </c>
      <c r="I2375" s="75">
        <f t="shared" si="2"/>
        <v>54</v>
      </c>
      <c r="J2375" s="75">
        <f t="shared" si="3"/>
        <v>97.2</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66</v>
      </c>
      <c r="I2376" s="75">
        <f t="shared" si="2"/>
        <v>24</v>
      </c>
      <c r="J2376" s="75">
        <f t="shared" si="3"/>
        <v>42</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55</v>
      </c>
      <c r="I2377" s="75">
        <f t="shared" si="2"/>
        <v>20</v>
      </c>
      <c r="J2377" s="75">
        <f t="shared" si="3"/>
        <v>35</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115</v>
      </c>
      <c r="I2378" s="75">
        <f t="shared" si="2"/>
        <v>46</v>
      </c>
      <c r="J2378" s="75">
        <f t="shared" si="3"/>
        <v>69</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92</v>
      </c>
      <c r="I2379" s="75">
        <f t="shared" si="2"/>
        <v>32</v>
      </c>
      <c r="J2379" s="75">
        <f t="shared" si="3"/>
        <v>60</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53.1</v>
      </c>
      <c r="I2380" s="75">
        <f t="shared" si="2"/>
        <v>18</v>
      </c>
      <c r="J2380" s="75">
        <f t="shared" si="3"/>
        <v>35.1</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35.4</v>
      </c>
      <c r="I2381" s="75">
        <f t="shared" si="2"/>
        <v>12</v>
      </c>
      <c r="J2381" s="75">
        <f t="shared" si="3"/>
        <v>23.4</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47.2</v>
      </c>
      <c r="I2382" s="75">
        <f t="shared" si="2"/>
        <v>16</v>
      </c>
      <c r="J2382" s="75">
        <f t="shared" si="3"/>
        <v>31.2</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132</v>
      </c>
      <c r="I2383" s="75">
        <f t="shared" si="2"/>
        <v>44</v>
      </c>
      <c r="J2383" s="75">
        <f t="shared" si="3"/>
        <v>88</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148.5</v>
      </c>
      <c r="I2384" s="75">
        <f t="shared" si="2"/>
        <v>54</v>
      </c>
      <c r="J2384" s="75">
        <f t="shared" si="3"/>
        <v>94.5</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114</v>
      </c>
      <c r="I2385" s="75">
        <f t="shared" si="2"/>
        <v>38</v>
      </c>
      <c r="J2385" s="75">
        <f t="shared" si="3"/>
        <v>76</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88.5</v>
      </c>
      <c r="I2386" s="75">
        <f t="shared" si="2"/>
        <v>30</v>
      </c>
      <c r="J2386" s="75">
        <f t="shared" si="3"/>
        <v>58.5</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38.5</v>
      </c>
      <c r="I2387" s="75">
        <f t="shared" si="2"/>
        <v>14</v>
      </c>
      <c r="J2387" s="75">
        <f t="shared" si="3"/>
        <v>24.5</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50</v>
      </c>
      <c r="I2388" s="75">
        <f t="shared" si="2"/>
        <v>20</v>
      </c>
      <c r="J2388" s="75">
        <f t="shared" si="3"/>
        <v>30</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47.2</v>
      </c>
      <c r="I2389" s="75">
        <f t="shared" si="2"/>
        <v>16</v>
      </c>
      <c r="J2389" s="75">
        <f t="shared" si="3"/>
        <v>31.2</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82.5</v>
      </c>
      <c r="I2390" s="75">
        <f t="shared" si="2"/>
        <v>30</v>
      </c>
      <c r="J2390" s="75">
        <f t="shared" si="3"/>
        <v>52.5</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35</v>
      </c>
      <c r="I2391" s="75">
        <f t="shared" si="2"/>
        <v>14</v>
      </c>
      <c r="J2391" s="75">
        <f t="shared" si="3"/>
        <v>21</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121</v>
      </c>
      <c r="I2392" s="75">
        <f t="shared" si="2"/>
        <v>44</v>
      </c>
      <c r="J2392" s="75">
        <f t="shared" si="3"/>
        <v>77</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110</v>
      </c>
      <c r="I2393" s="75">
        <f t="shared" si="2"/>
        <v>44</v>
      </c>
      <c r="J2393" s="75">
        <f t="shared" si="3"/>
        <v>66</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48</v>
      </c>
      <c r="I2394" s="75">
        <f t="shared" si="2"/>
        <v>16</v>
      </c>
      <c r="J2394" s="75">
        <f t="shared" si="3"/>
        <v>32</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136.5</v>
      </c>
      <c r="I2395" s="75">
        <f t="shared" si="2"/>
        <v>52</v>
      </c>
      <c r="J2395" s="75">
        <f t="shared" si="3"/>
        <v>84.5</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109.25</v>
      </c>
      <c r="I2396" s="75">
        <f t="shared" si="2"/>
        <v>38</v>
      </c>
      <c r="J2396" s="75">
        <f t="shared" si="3"/>
        <v>71.25</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36</v>
      </c>
      <c r="I2397" s="75">
        <f t="shared" si="2"/>
        <v>12</v>
      </c>
      <c r="J2397" s="75">
        <f t="shared" si="3"/>
        <v>24</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50.4</v>
      </c>
      <c r="I2398" s="75">
        <f t="shared" si="2"/>
        <v>18</v>
      </c>
      <c r="J2398" s="75">
        <f t="shared" si="3"/>
        <v>32.4</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117.6</v>
      </c>
      <c r="I2399" s="75">
        <f t="shared" si="2"/>
        <v>42</v>
      </c>
      <c r="J2399" s="75">
        <f t="shared" si="3"/>
        <v>75.6</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128.8</v>
      </c>
      <c r="I2400" s="75">
        <f t="shared" si="2"/>
        <v>46</v>
      </c>
      <c r="J2400" s="75">
        <f t="shared" si="3"/>
        <v>82.8</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106.2</v>
      </c>
      <c r="I2401" s="75">
        <f t="shared" si="2"/>
        <v>36</v>
      </c>
      <c r="J2401" s="75">
        <f t="shared" si="3"/>
        <v>70.2</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42</v>
      </c>
      <c r="I2402" s="75">
        <f t="shared" si="2"/>
        <v>14</v>
      </c>
      <c r="J2402" s="75">
        <f t="shared" si="3"/>
        <v>28</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92</v>
      </c>
      <c r="I2403" s="75">
        <f t="shared" si="2"/>
        <v>32</v>
      </c>
      <c r="J2403" s="75">
        <f t="shared" si="3"/>
        <v>60</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156.8</v>
      </c>
      <c r="I2404" s="75">
        <f t="shared" si="2"/>
        <v>56</v>
      </c>
      <c r="J2404" s="75">
        <f t="shared" si="3"/>
        <v>100.8</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90</v>
      </c>
      <c r="I2405" s="75">
        <f t="shared" si="2"/>
        <v>36</v>
      </c>
      <c r="J2405" s="75">
        <f t="shared" si="3"/>
        <v>54</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120.75</v>
      </c>
      <c r="I2406" s="75">
        <f t="shared" si="2"/>
        <v>46</v>
      </c>
      <c r="J2406" s="75">
        <f t="shared" si="3"/>
        <v>74.75</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60</v>
      </c>
      <c r="I2407" s="75">
        <f t="shared" si="2"/>
        <v>20</v>
      </c>
      <c r="J2407" s="75">
        <f t="shared" si="3"/>
        <v>40</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72</v>
      </c>
      <c r="I2408" s="75">
        <f t="shared" si="2"/>
        <v>24</v>
      </c>
      <c r="J2408" s="75">
        <f t="shared" si="3"/>
        <v>48</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31.5</v>
      </c>
      <c r="I2409" s="75">
        <f t="shared" si="2"/>
        <v>12</v>
      </c>
      <c r="J2409" s="75">
        <f t="shared" si="3"/>
        <v>19.5</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85</v>
      </c>
      <c r="I2410" s="75">
        <f t="shared" si="2"/>
        <v>34</v>
      </c>
      <c r="J2410" s="75">
        <f t="shared" si="3"/>
        <v>51</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99</v>
      </c>
      <c r="I2411" s="75">
        <f t="shared" si="2"/>
        <v>36</v>
      </c>
      <c r="J2411" s="75">
        <f t="shared" si="3"/>
        <v>63</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109.25</v>
      </c>
      <c r="I2412" s="75">
        <f t="shared" si="2"/>
        <v>38</v>
      </c>
      <c r="J2412" s="75">
        <f t="shared" si="3"/>
        <v>71.25</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40.25</v>
      </c>
      <c r="I2413" s="75">
        <f t="shared" si="2"/>
        <v>14</v>
      </c>
      <c r="J2413" s="75">
        <f t="shared" si="3"/>
        <v>26.25</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132</v>
      </c>
      <c r="I2414" s="75">
        <f t="shared" si="2"/>
        <v>48</v>
      </c>
      <c r="J2414" s="75">
        <f t="shared" si="3"/>
        <v>84</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528</v>
      </c>
      <c r="E2415" s="19" t="s">
        <v>500</v>
      </c>
      <c r="F2415" s="25" t="s">
        <v>515</v>
      </c>
      <c r="G2415" s="74">
        <v>0.1</v>
      </c>
      <c r="H2415" s="75">
        <f t="shared" si="1"/>
        <v>104.5</v>
      </c>
      <c r="I2415" s="75">
        <f t="shared" si="2"/>
        <v>38</v>
      </c>
      <c r="J2415" s="75">
        <f t="shared" si="3"/>
        <v>66.5</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121</v>
      </c>
      <c r="I2416" s="75">
        <f t="shared" si="2"/>
        <v>44</v>
      </c>
      <c r="J2416" s="75">
        <f t="shared" si="3"/>
        <v>77</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92</v>
      </c>
      <c r="I2417" s="75">
        <f t="shared" si="2"/>
        <v>32</v>
      </c>
      <c r="J2417" s="75">
        <f t="shared" si="3"/>
        <v>60</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78</v>
      </c>
      <c r="I2418" s="75">
        <f t="shared" si="2"/>
        <v>26</v>
      </c>
      <c r="J2418" s="75">
        <f t="shared" si="3"/>
        <v>52</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60.5</v>
      </c>
      <c r="I2419" s="75">
        <f t="shared" si="2"/>
        <v>22</v>
      </c>
      <c r="J2419" s="75">
        <f t="shared" si="3"/>
        <v>38.5</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69</v>
      </c>
      <c r="I2420" s="75">
        <f t="shared" si="2"/>
        <v>24</v>
      </c>
      <c r="J2420" s="75">
        <f t="shared" si="3"/>
        <v>45</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528</v>
      </c>
      <c r="E2421" s="19" t="s">
        <v>500</v>
      </c>
      <c r="F2421" s="25" t="s">
        <v>515</v>
      </c>
      <c r="G2421" s="74">
        <v>0.18</v>
      </c>
      <c r="H2421" s="75">
        <f t="shared" si="1"/>
        <v>129.8</v>
      </c>
      <c r="I2421" s="75">
        <f t="shared" si="2"/>
        <v>44</v>
      </c>
      <c r="J2421" s="75">
        <f t="shared" si="3"/>
        <v>85.8</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89.6</v>
      </c>
      <c r="I2422" s="75">
        <f t="shared" si="2"/>
        <v>32</v>
      </c>
      <c r="J2422" s="75">
        <f t="shared" si="3"/>
        <v>57.6</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60.5</v>
      </c>
      <c r="I2423" s="75">
        <f t="shared" si="2"/>
        <v>22</v>
      </c>
      <c r="J2423" s="75">
        <f t="shared" si="3"/>
        <v>38.5</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64.9</v>
      </c>
      <c r="I2424" s="75">
        <f t="shared" si="2"/>
        <v>22</v>
      </c>
      <c r="J2424" s="75">
        <f t="shared" si="3"/>
        <v>42.9</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47.2</v>
      </c>
      <c r="I2425" s="75">
        <f t="shared" si="2"/>
        <v>16</v>
      </c>
      <c r="J2425" s="75">
        <f t="shared" si="3"/>
        <v>31.2</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112.1</v>
      </c>
      <c r="I2426" s="75">
        <f t="shared" si="2"/>
        <v>38</v>
      </c>
      <c r="J2426" s="75">
        <f t="shared" si="3"/>
        <v>74.1</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99.75</v>
      </c>
      <c r="I2427" s="75">
        <f t="shared" si="2"/>
        <v>38</v>
      </c>
      <c r="J2427" s="75">
        <f t="shared" si="3"/>
        <v>61.75</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86.25</v>
      </c>
      <c r="I2428" s="75">
        <f t="shared" si="2"/>
        <v>30</v>
      </c>
      <c r="J2428" s="75">
        <f t="shared" si="3"/>
        <v>56.25</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74.75</v>
      </c>
      <c r="I2429" s="75">
        <f t="shared" si="2"/>
        <v>26</v>
      </c>
      <c r="J2429" s="75">
        <f t="shared" si="3"/>
        <v>48.75</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78.75</v>
      </c>
      <c r="I2430" s="75">
        <f t="shared" si="2"/>
        <v>30</v>
      </c>
      <c r="J2430" s="75">
        <f t="shared" si="3"/>
        <v>48.75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141.75</v>
      </c>
      <c r="I2431" s="75">
        <f t="shared" si="2"/>
        <v>54</v>
      </c>
      <c r="J2431" s="75">
        <f t="shared" si="3"/>
        <v>87.75</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50.4</v>
      </c>
      <c r="I2432" s="75">
        <f t="shared" si="2"/>
        <v>18</v>
      </c>
      <c r="J2432" s="75">
        <f t="shared" si="3"/>
        <v>32.4</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100.3</v>
      </c>
      <c r="I2433" s="75">
        <f t="shared" si="2"/>
        <v>34</v>
      </c>
      <c r="J2433" s="75">
        <f t="shared" si="3"/>
        <v>66.3</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39.2</v>
      </c>
      <c r="I2434" s="75">
        <f t="shared" si="2"/>
        <v>14</v>
      </c>
      <c r="J2434" s="75">
        <f t="shared" si="3"/>
        <v>25.2</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120.75</v>
      </c>
      <c r="I2435" s="75">
        <f t="shared" si="2"/>
        <v>46</v>
      </c>
      <c r="J2435" s="75">
        <f t="shared" si="3"/>
        <v>74.75</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110</v>
      </c>
      <c r="I2436" s="75">
        <f t="shared" si="2"/>
        <v>40</v>
      </c>
      <c r="J2436" s="75">
        <f t="shared" si="3"/>
        <v>70</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140</v>
      </c>
      <c r="I2437" s="75">
        <f t="shared" si="2"/>
        <v>56</v>
      </c>
      <c r="J2437" s="75">
        <f t="shared" si="3"/>
        <v>84</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67.2</v>
      </c>
      <c r="I2438" s="75">
        <f t="shared" si="2"/>
        <v>24</v>
      </c>
      <c r="J2438" s="75">
        <f t="shared" si="3"/>
        <v>43.2</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72.8</v>
      </c>
      <c r="I2439" s="75">
        <f t="shared" si="2"/>
        <v>26</v>
      </c>
      <c r="J2439" s="75">
        <f t="shared" si="3"/>
        <v>46.8</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156</v>
      </c>
      <c r="I2440" s="75">
        <f t="shared" si="2"/>
        <v>52</v>
      </c>
      <c r="J2440" s="75">
        <f t="shared" si="3"/>
        <v>104</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36.75</v>
      </c>
      <c r="I2441" s="75">
        <f t="shared" si="2"/>
        <v>14</v>
      </c>
      <c r="J2441" s="75">
        <f t="shared" si="3"/>
        <v>22.75</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102</v>
      </c>
      <c r="I2442" s="75">
        <f t="shared" si="2"/>
        <v>34</v>
      </c>
      <c r="J2442" s="75">
        <f t="shared" si="3"/>
        <v>68</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70.8</v>
      </c>
      <c r="I2443" s="75">
        <f t="shared" si="2"/>
        <v>24</v>
      </c>
      <c r="J2443" s="75">
        <f t="shared" si="3"/>
        <v>46.8</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108</v>
      </c>
      <c r="I2444" s="75">
        <f t="shared" si="2"/>
        <v>36</v>
      </c>
      <c r="J2444" s="75">
        <f t="shared" si="3"/>
        <v>72</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23</v>
      </c>
      <c r="I2445" s="75">
        <f t="shared" si="2"/>
        <v>8</v>
      </c>
      <c r="J2445" s="75">
        <f t="shared" si="3"/>
        <v>15</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143.75</v>
      </c>
      <c r="I2446" s="75">
        <f t="shared" si="2"/>
        <v>50</v>
      </c>
      <c r="J2446" s="75">
        <f t="shared" si="3"/>
        <v>93.75</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60</v>
      </c>
      <c r="I2447" s="75">
        <f t="shared" si="2"/>
        <v>24</v>
      </c>
      <c r="J2447" s="75">
        <f t="shared" si="3"/>
        <v>36</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52.5</v>
      </c>
      <c r="I2448" s="75">
        <f t="shared" si="2"/>
        <v>20</v>
      </c>
      <c r="J2448" s="75">
        <f t="shared" si="3"/>
        <v>32.5</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84</v>
      </c>
      <c r="I2449" s="75">
        <f t="shared" si="2"/>
        <v>30</v>
      </c>
      <c r="J2449" s="75">
        <f t="shared" si="3"/>
        <v>54</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528</v>
      </c>
      <c r="E2450" s="19" t="s">
        <v>500</v>
      </c>
      <c r="F2450" s="25" t="s">
        <v>521</v>
      </c>
      <c r="G2450" s="74">
        <v>0.05</v>
      </c>
      <c r="H2450" s="75">
        <f t="shared" si="1"/>
        <v>21</v>
      </c>
      <c r="I2450" s="75">
        <f t="shared" si="2"/>
        <v>8</v>
      </c>
      <c r="J2450" s="75">
        <f t="shared" si="3"/>
        <v>13</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162</v>
      </c>
      <c r="I2451" s="75">
        <f t="shared" si="2"/>
        <v>54</v>
      </c>
      <c r="J2451" s="75">
        <f t="shared" si="3"/>
        <v>108</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38.5</v>
      </c>
      <c r="I2452" s="75">
        <f t="shared" si="2"/>
        <v>14</v>
      </c>
      <c r="J2452" s="75">
        <f t="shared" si="3"/>
        <v>24.5</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102</v>
      </c>
      <c r="I2453" s="75">
        <f t="shared" si="2"/>
        <v>34</v>
      </c>
      <c r="J2453" s="75">
        <f t="shared" si="3"/>
        <v>68</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96</v>
      </c>
      <c r="I2454" s="75">
        <f t="shared" si="2"/>
        <v>32</v>
      </c>
      <c r="J2454" s="75">
        <f t="shared" si="3"/>
        <v>64</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82.5</v>
      </c>
      <c r="I2455" s="75">
        <f t="shared" si="2"/>
        <v>30</v>
      </c>
      <c r="J2455" s="75">
        <f t="shared" si="3"/>
        <v>52.5</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102</v>
      </c>
      <c r="I2456" s="75">
        <f t="shared" si="2"/>
        <v>34</v>
      </c>
      <c r="J2456" s="75">
        <f t="shared" si="3"/>
        <v>68</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138</v>
      </c>
      <c r="I2457" s="75">
        <f t="shared" si="2"/>
        <v>46</v>
      </c>
      <c r="J2457" s="75">
        <f t="shared" si="3"/>
        <v>92</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138</v>
      </c>
      <c r="I2458" s="75">
        <f t="shared" si="2"/>
        <v>48</v>
      </c>
      <c r="J2458" s="75">
        <f t="shared" si="3"/>
        <v>90</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57.75</v>
      </c>
      <c r="I2459" s="75">
        <f t="shared" si="2"/>
        <v>22</v>
      </c>
      <c r="J2459" s="75">
        <f t="shared" si="3"/>
        <v>35.75</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112.1</v>
      </c>
      <c r="I2460" s="75">
        <f t="shared" si="2"/>
        <v>38</v>
      </c>
      <c r="J2460" s="75">
        <f t="shared" si="3"/>
        <v>74.1</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138</v>
      </c>
      <c r="I2461" s="75">
        <f t="shared" si="2"/>
        <v>48</v>
      </c>
      <c r="J2461" s="75">
        <f t="shared" si="3"/>
        <v>90</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131.25</v>
      </c>
      <c r="I2462" s="75">
        <f t="shared" si="2"/>
        <v>50</v>
      </c>
      <c r="J2462" s="75">
        <f t="shared" si="3"/>
        <v>81.25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125</v>
      </c>
      <c r="I2463" s="75">
        <f t="shared" si="2"/>
        <v>50</v>
      </c>
      <c r="J2463" s="75">
        <f t="shared" si="3"/>
        <v>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60</v>
      </c>
      <c r="I2464" s="75">
        <f t="shared" si="2"/>
        <v>20</v>
      </c>
      <c r="J2464" s="75">
        <f t="shared" si="3"/>
        <v>40</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159.3</v>
      </c>
      <c r="I2465" s="75">
        <f t="shared" si="2"/>
        <v>54</v>
      </c>
      <c r="J2465" s="75">
        <f t="shared" si="3"/>
        <v>105.3</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115.5</v>
      </c>
      <c r="I2466" s="75">
        <f t="shared" si="2"/>
        <v>44</v>
      </c>
      <c r="J2466" s="75">
        <f t="shared" si="3"/>
        <v>71.5</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80.5</v>
      </c>
      <c r="I2467" s="75">
        <f t="shared" si="2"/>
        <v>28</v>
      </c>
      <c r="J2467" s="75">
        <f t="shared" si="3"/>
        <v>52.5</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66</v>
      </c>
      <c r="I2468" s="75">
        <f t="shared" si="2"/>
        <v>22</v>
      </c>
      <c r="J2468" s="75">
        <f t="shared" si="3"/>
        <v>44</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35</v>
      </c>
      <c r="I2469" s="75">
        <f t="shared" si="2"/>
        <v>14</v>
      </c>
      <c r="J2469" s="75">
        <f t="shared" si="3"/>
        <v>21</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88.5</v>
      </c>
      <c r="I2470" s="75">
        <f t="shared" si="2"/>
        <v>30</v>
      </c>
      <c r="J2470" s="75">
        <f t="shared" si="3"/>
        <v>58.5</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60</v>
      </c>
      <c r="I2471" s="75">
        <f t="shared" si="2"/>
        <v>24</v>
      </c>
      <c r="J2471" s="75">
        <f t="shared" si="3"/>
        <v>36</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138</v>
      </c>
      <c r="I2472" s="75">
        <f t="shared" si="2"/>
        <v>48</v>
      </c>
      <c r="J2472" s="75">
        <f t="shared" si="3"/>
        <v>90</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73.5</v>
      </c>
      <c r="I2473" s="75">
        <f t="shared" si="2"/>
        <v>28</v>
      </c>
      <c r="J2473" s="75">
        <f t="shared" si="3"/>
        <v>45.5</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126.5</v>
      </c>
      <c r="I2474" s="75">
        <f t="shared" si="2"/>
        <v>46</v>
      </c>
      <c r="J2474" s="75">
        <f t="shared" si="3"/>
        <v>80.5</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149.5</v>
      </c>
      <c r="I2475" s="75">
        <f t="shared" si="2"/>
        <v>52</v>
      </c>
      <c r="J2475" s="75">
        <f t="shared" si="3"/>
        <v>97.5</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96</v>
      </c>
      <c r="I2476" s="75">
        <f t="shared" si="2"/>
        <v>32</v>
      </c>
      <c r="J2476" s="75">
        <f t="shared" si="3"/>
        <v>64</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84</v>
      </c>
      <c r="I2477" s="75">
        <f t="shared" si="2"/>
        <v>32</v>
      </c>
      <c r="J2477" s="75">
        <f t="shared" si="3"/>
        <v>52</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55</v>
      </c>
      <c r="I2478" s="75">
        <f t="shared" si="2"/>
        <v>20</v>
      </c>
      <c r="J2478" s="75">
        <f t="shared" si="3"/>
        <v>35</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64.9</v>
      </c>
      <c r="I2479" s="75">
        <f t="shared" si="2"/>
        <v>22</v>
      </c>
      <c r="J2479" s="75">
        <f t="shared" si="3"/>
        <v>42.9</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34.5</v>
      </c>
      <c r="I2480" s="75">
        <f t="shared" si="2"/>
        <v>12</v>
      </c>
      <c r="J2480" s="75">
        <f t="shared" si="3"/>
        <v>22.5</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60</v>
      </c>
      <c r="I2481" s="75">
        <f t="shared" si="2"/>
        <v>24</v>
      </c>
      <c r="J2481" s="75">
        <f t="shared" si="3"/>
        <v>36</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84</v>
      </c>
      <c r="I2482" s="75">
        <f t="shared" si="2"/>
        <v>30</v>
      </c>
      <c r="J2482" s="75">
        <f t="shared" si="3"/>
        <v>54</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94.5</v>
      </c>
      <c r="I2483" s="75">
        <f t="shared" si="2"/>
        <v>36</v>
      </c>
      <c r="J2483" s="75">
        <f t="shared" si="3"/>
        <v>58.5</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33.6</v>
      </c>
      <c r="I2484" s="75">
        <f t="shared" si="2"/>
        <v>12</v>
      </c>
      <c r="J2484" s="75">
        <f t="shared" si="3"/>
        <v>21.6</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120.75</v>
      </c>
      <c r="I2485" s="75">
        <f t="shared" si="2"/>
        <v>46</v>
      </c>
      <c r="J2485" s="75">
        <f t="shared" si="3"/>
        <v>74.75</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89.6</v>
      </c>
      <c r="I2486" s="75">
        <f t="shared" si="2"/>
        <v>32</v>
      </c>
      <c r="J2486" s="75">
        <f t="shared" si="3"/>
        <v>57.6</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90</v>
      </c>
      <c r="I2487" s="75">
        <f t="shared" si="2"/>
        <v>36</v>
      </c>
      <c r="J2487" s="75">
        <f t="shared" si="3"/>
        <v>54</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63.25</v>
      </c>
      <c r="I2488" s="75">
        <f t="shared" si="2"/>
        <v>22</v>
      </c>
      <c r="J2488" s="75">
        <f t="shared" si="3"/>
        <v>41.25</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25</v>
      </c>
      <c r="I2489" s="75">
        <f t="shared" si="2"/>
        <v>10</v>
      </c>
      <c r="J2489" s="75">
        <f t="shared" si="3"/>
        <v>15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47.25</v>
      </c>
      <c r="I2490" s="75">
        <f t="shared" si="2"/>
        <v>18</v>
      </c>
      <c r="J2490" s="75">
        <f t="shared" si="3"/>
        <v>29.25</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120.75</v>
      </c>
      <c r="I2491" s="75">
        <f t="shared" si="2"/>
        <v>42</v>
      </c>
      <c r="J2491" s="75">
        <f t="shared" si="3"/>
        <v>78.75</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80</v>
      </c>
      <c r="I2492" s="75">
        <f t="shared" si="2"/>
        <v>32</v>
      </c>
      <c r="J2492" s="75">
        <f t="shared" si="3"/>
        <v>48</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70.8</v>
      </c>
      <c r="I2493" s="75">
        <f t="shared" si="2"/>
        <v>24</v>
      </c>
      <c r="J2493" s="75">
        <f t="shared" si="3"/>
        <v>46.8</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86.25</v>
      </c>
      <c r="I2494" s="75">
        <f t="shared" si="2"/>
        <v>30</v>
      </c>
      <c r="J2494" s="75">
        <f t="shared" si="3"/>
        <v>56.25</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36.75</v>
      </c>
      <c r="I2495" s="75">
        <f t="shared" si="2"/>
        <v>14</v>
      </c>
      <c r="J2495" s="75">
        <f t="shared" si="3"/>
        <v>22.75</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46</v>
      </c>
      <c r="I2496" s="75">
        <f t="shared" si="2"/>
        <v>16</v>
      </c>
      <c r="J2496" s="75">
        <f t="shared" si="3"/>
        <v>30</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28.75</v>
      </c>
      <c r="I2497" s="75">
        <f t="shared" si="2"/>
        <v>10</v>
      </c>
      <c r="J2497" s="75">
        <f t="shared" si="3"/>
        <v>18.75</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23.6</v>
      </c>
      <c r="I2498" s="75">
        <f t="shared" si="2"/>
        <v>8</v>
      </c>
      <c r="J2498" s="75">
        <f t="shared" si="3"/>
        <v>15.6</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90</v>
      </c>
      <c r="I2499" s="75">
        <f t="shared" si="2"/>
        <v>30</v>
      </c>
      <c r="J2499" s="75">
        <f t="shared" si="3"/>
        <v>60</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147.5</v>
      </c>
      <c r="I2500" s="75">
        <f t="shared" si="2"/>
        <v>50</v>
      </c>
      <c r="J2500" s="75">
        <f t="shared" si="3"/>
        <v>97.5</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115.5</v>
      </c>
      <c r="I2501" s="75">
        <f t="shared" si="2"/>
        <v>44</v>
      </c>
      <c r="J2501" s="75">
        <f t="shared" si="3"/>
        <v>71.5</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168</v>
      </c>
      <c r="I2502" s="75">
        <f t="shared" si="2"/>
        <v>56</v>
      </c>
      <c r="J2502" s="75">
        <f t="shared" si="3"/>
        <v>112</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123.9</v>
      </c>
      <c r="I2503" s="75">
        <f t="shared" si="2"/>
        <v>42</v>
      </c>
      <c r="J2503" s="75">
        <f t="shared" si="3"/>
        <v>81.9</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63</v>
      </c>
      <c r="I2504" s="75">
        <f t="shared" si="2"/>
        <v>24</v>
      </c>
      <c r="J2504" s="75">
        <f t="shared" si="3"/>
        <v>39</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156.8</v>
      </c>
      <c r="I2505" s="75">
        <f t="shared" si="2"/>
        <v>56</v>
      </c>
      <c r="J2505" s="75">
        <f t="shared" si="3"/>
        <v>100.8</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31.5</v>
      </c>
      <c r="I2506" s="75">
        <f t="shared" si="2"/>
        <v>12</v>
      </c>
      <c r="J2506" s="75">
        <f t="shared" si="3"/>
        <v>19.5</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80</v>
      </c>
      <c r="I2507" s="75">
        <f t="shared" si="2"/>
        <v>32</v>
      </c>
      <c r="J2507" s="75">
        <f t="shared" si="3"/>
        <v>48</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57.75</v>
      </c>
      <c r="I2508" s="75">
        <f t="shared" si="2"/>
        <v>22</v>
      </c>
      <c r="J2508" s="75">
        <f t="shared" si="3"/>
        <v>35.75</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105</v>
      </c>
      <c r="I2509" s="75">
        <f t="shared" si="2"/>
        <v>40</v>
      </c>
      <c r="J2509" s="75">
        <f t="shared" si="3"/>
        <v>65</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132.25</v>
      </c>
      <c r="I2510" s="75">
        <f t="shared" si="2"/>
        <v>46</v>
      </c>
      <c r="J2510" s="75">
        <f t="shared" si="3"/>
        <v>86.25</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151.2</v>
      </c>
      <c r="I2511" s="75">
        <f t="shared" si="2"/>
        <v>54</v>
      </c>
      <c r="J2511" s="75">
        <f t="shared" si="3"/>
        <v>97.2</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117.6</v>
      </c>
      <c r="I2512" s="75">
        <f t="shared" si="2"/>
        <v>42</v>
      </c>
      <c r="J2512" s="75">
        <f t="shared" si="3"/>
        <v>75.6</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131.25</v>
      </c>
      <c r="I2513" s="75">
        <f t="shared" si="2"/>
        <v>50</v>
      </c>
      <c r="J2513" s="75">
        <f t="shared" si="3"/>
        <v>81.25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42</v>
      </c>
      <c r="I2514" s="75">
        <f t="shared" si="2"/>
        <v>14</v>
      </c>
      <c r="J2514" s="75">
        <f t="shared" si="3"/>
        <v>28</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22</v>
      </c>
      <c r="I2515" s="75">
        <f t="shared" si="2"/>
        <v>8</v>
      </c>
      <c r="J2515" s="75">
        <f t="shared" si="3"/>
        <v>14</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115.5</v>
      </c>
      <c r="I2516" s="75">
        <f t="shared" si="2"/>
        <v>42</v>
      </c>
      <c r="J2516" s="75">
        <f t="shared" si="3"/>
        <v>73.5</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28</v>
      </c>
      <c r="I2517" s="75">
        <f t="shared" si="2"/>
        <v>10</v>
      </c>
      <c r="J2517" s="75">
        <f t="shared" si="3"/>
        <v>18</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120</v>
      </c>
      <c r="I2518" s="75">
        <f t="shared" si="2"/>
        <v>40</v>
      </c>
      <c r="J2518" s="75">
        <f t="shared" si="3"/>
        <v>80</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44</v>
      </c>
      <c r="I2519" s="75">
        <f t="shared" si="2"/>
        <v>16</v>
      </c>
      <c r="J2519" s="75">
        <f t="shared" si="3"/>
        <v>28</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149.5</v>
      </c>
      <c r="I2520" s="75">
        <f t="shared" si="2"/>
        <v>52</v>
      </c>
      <c r="J2520" s="75">
        <f t="shared" si="3"/>
        <v>97.5</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154</v>
      </c>
      <c r="I2521" s="75">
        <f t="shared" si="2"/>
        <v>56</v>
      </c>
      <c r="J2521" s="75">
        <f t="shared" si="3"/>
        <v>98</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138</v>
      </c>
      <c r="I2522" s="75">
        <f t="shared" si="2"/>
        <v>46</v>
      </c>
      <c r="J2522" s="75">
        <f t="shared" si="3"/>
        <v>92</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66</v>
      </c>
      <c r="I2523" s="75">
        <f t="shared" si="2"/>
        <v>22</v>
      </c>
      <c r="J2523" s="75">
        <f t="shared" si="3"/>
        <v>44</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28.75</v>
      </c>
      <c r="I2524" s="75">
        <f t="shared" si="2"/>
        <v>10</v>
      </c>
      <c r="J2524" s="75">
        <f t="shared" si="3"/>
        <v>18.75</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528</v>
      </c>
      <c r="E2525" s="19" t="s">
        <v>500</v>
      </c>
      <c r="F2525" s="25" t="s">
        <v>501</v>
      </c>
      <c r="G2525" s="74">
        <v>0.1</v>
      </c>
      <c r="H2525" s="75">
        <f t="shared" si="1"/>
        <v>93.5</v>
      </c>
      <c r="I2525" s="75">
        <f t="shared" si="2"/>
        <v>34</v>
      </c>
      <c r="J2525" s="75">
        <f t="shared" si="3"/>
        <v>59.5</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153.4</v>
      </c>
      <c r="I2526" s="75">
        <f t="shared" si="2"/>
        <v>52</v>
      </c>
      <c r="J2526" s="75">
        <f t="shared" si="3"/>
        <v>101.4</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93.5</v>
      </c>
      <c r="I2527" s="75">
        <f t="shared" si="2"/>
        <v>34</v>
      </c>
      <c r="J2527" s="75">
        <f t="shared" si="3"/>
        <v>59.5</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51.75</v>
      </c>
      <c r="I2528" s="75">
        <f t="shared" si="2"/>
        <v>18</v>
      </c>
      <c r="J2528" s="75">
        <f t="shared" si="3"/>
        <v>33.75</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126</v>
      </c>
      <c r="I2529" s="75">
        <f t="shared" si="2"/>
        <v>42</v>
      </c>
      <c r="J2529" s="75">
        <f t="shared" si="3"/>
        <v>84</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138</v>
      </c>
      <c r="I2530" s="75">
        <f t="shared" si="2"/>
        <v>48</v>
      </c>
      <c r="J2530" s="75">
        <f t="shared" si="3"/>
        <v>90</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125</v>
      </c>
      <c r="I2531" s="75">
        <f t="shared" si="2"/>
        <v>50</v>
      </c>
      <c r="J2531" s="75">
        <f t="shared" si="3"/>
        <v>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71.5</v>
      </c>
      <c r="I2532" s="75">
        <f t="shared" si="2"/>
        <v>26</v>
      </c>
      <c r="J2532" s="75">
        <f t="shared" si="3"/>
        <v>45.5</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84</v>
      </c>
      <c r="I2533" s="75">
        <f t="shared" si="2"/>
        <v>28</v>
      </c>
      <c r="J2533" s="75">
        <f t="shared" si="3"/>
        <v>56</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76.7</v>
      </c>
      <c r="I2534" s="75">
        <f t="shared" si="2"/>
        <v>26</v>
      </c>
      <c r="J2534" s="75">
        <f t="shared" si="3"/>
        <v>50.7</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41.3</v>
      </c>
      <c r="I2535" s="75">
        <f t="shared" si="2"/>
        <v>14</v>
      </c>
      <c r="J2535" s="75">
        <f t="shared" si="3"/>
        <v>27.3</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130</v>
      </c>
      <c r="I2536" s="75">
        <f t="shared" si="2"/>
        <v>52</v>
      </c>
      <c r="J2536" s="75">
        <f t="shared" si="3"/>
        <v>78</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103.5</v>
      </c>
      <c r="I2537" s="75">
        <f t="shared" si="2"/>
        <v>36</v>
      </c>
      <c r="J2537" s="75">
        <f t="shared" si="3"/>
        <v>67.5</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528</v>
      </c>
      <c r="E2538" s="19" t="s">
        <v>500</v>
      </c>
      <c r="F2538" s="25" t="s">
        <v>521</v>
      </c>
      <c r="G2538" s="74">
        <v>0.18</v>
      </c>
      <c r="H2538" s="75">
        <f t="shared" si="1"/>
        <v>29.5</v>
      </c>
      <c r="I2538" s="75">
        <f t="shared" si="2"/>
        <v>10</v>
      </c>
      <c r="J2538" s="75">
        <f t="shared" si="3"/>
        <v>19.5</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103.5</v>
      </c>
      <c r="I2539" s="75">
        <f t="shared" si="2"/>
        <v>36</v>
      </c>
      <c r="J2539" s="75">
        <f t="shared" si="3"/>
        <v>67.5</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110</v>
      </c>
      <c r="I2540" s="75">
        <f t="shared" si="2"/>
        <v>40</v>
      </c>
      <c r="J2540" s="75">
        <f t="shared" si="3"/>
        <v>70</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80.5</v>
      </c>
      <c r="I2541" s="75">
        <f t="shared" si="2"/>
        <v>28</v>
      </c>
      <c r="J2541" s="75">
        <f t="shared" si="3"/>
        <v>52.5</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165.2</v>
      </c>
      <c r="I2542" s="75">
        <f t="shared" si="2"/>
        <v>56</v>
      </c>
      <c r="J2542" s="75">
        <f t="shared" si="3"/>
        <v>109.2</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68.25</v>
      </c>
      <c r="I2543" s="75">
        <f t="shared" si="2"/>
        <v>26</v>
      </c>
      <c r="J2543" s="75">
        <f t="shared" si="3"/>
        <v>42.25</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46</v>
      </c>
      <c r="I2544" s="75">
        <f t="shared" si="2"/>
        <v>16</v>
      </c>
      <c r="J2544" s="75">
        <f t="shared" si="3"/>
        <v>30</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33.6</v>
      </c>
      <c r="I2545" s="75">
        <f t="shared" si="2"/>
        <v>12</v>
      </c>
      <c r="J2545" s="75">
        <f t="shared" si="3"/>
        <v>21.6</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35</v>
      </c>
      <c r="I2546" s="75">
        <f t="shared" si="2"/>
        <v>14</v>
      </c>
      <c r="J2546" s="75">
        <f t="shared" si="3"/>
        <v>21</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78.75</v>
      </c>
      <c r="I2547" s="75">
        <f t="shared" si="2"/>
        <v>30</v>
      </c>
      <c r="J2547" s="75">
        <f t="shared" si="3"/>
        <v>48.75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156.8</v>
      </c>
      <c r="I2548" s="75">
        <f t="shared" si="2"/>
        <v>56</v>
      </c>
      <c r="J2548" s="75">
        <f t="shared" si="3"/>
        <v>100.8</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115.5</v>
      </c>
      <c r="I2549" s="75">
        <f t="shared" si="2"/>
        <v>44</v>
      </c>
      <c r="J2549" s="75">
        <f t="shared" si="3"/>
        <v>71.5</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99</v>
      </c>
      <c r="I2550" s="75">
        <f t="shared" si="2"/>
        <v>36</v>
      </c>
      <c r="J2550" s="75">
        <f t="shared" si="3"/>
        <v>63</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63</v>
      </c>
      <c r="I2551" s="75">
        <f t="shared" si="2"/>
        <v>24</v>
      </c>
      <c r="J2551" s="75">
        <f t="shared" si="3"/>
        <v>39</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120.75</v>
      </c>
      <c r="I2552" s="75">
        <f t="shared" si="2"/>
        <v>46</v>
      </c>
      <c r="J2552" s="75">
        <f t="shared" si="3"/>
        <v>74.75</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61.6</v>
      </c>
      <c r="I2553" s="75">
        <f t="shared" si="2"/>
        <v>22</v>
      </c>
      <c r="J2553" s="75">
        <f t="shared" si="3"/>
        <v>39.6</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121</v>
      </c>
      <c r="I2554" s="75">
        <f t="shared" si="2"/>
        <v>44</v>
      </c>
      <c r="J2554" s="75">
        <f t="shared" si="3"/>
        <v>77</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141.75</v>
      </c>
      <c r="I2555" s="75">
        <f t="shared" si="2"/>
        <v>54</v>
      </c>
      <c r="J2555" s="75">
        <f t="shared" si="3"/>
        <v>87.75</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123.2</v>
      </c>
      <c r="I2556" s="75">
        <f t="shared" si="2"/>
        <v>44</v>
      </c>
      <c r="J2556" s="75">
        <f t="shared" si="3"/>
        <v>79.2</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126</v>
      </c>
      <c r="I2557" s="75">
        <f t="shared" si="2"/>
        <v>48</v>
      </c>
      <c r="J2557" s="75">
        <f t="shared" si="3"/>
        <v>78</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73.5</v>
      </c>
      <c r="I2558" s="75">
        <f t="shared" si="2"/>
        <v>28</v>
      </c>
      <c r="J2558" s="75">
        <f t="shared" si="3"/>
        <v>45.5</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528</v>
      </c>
      <c r="E2559" s="19" t="s">
        <v>500</v>
      </c>
      <c r="F2559" s="25" t="s">
        <v>521</v>
      </c>
      <c r="G2559" s="74">
        <v>0.0</v>
      </c>
      <c r="H2559" s="75">
        <f t="shared" si="1"/>
        <v>100</v>
      </c>
      <c r="I2559" s="75">
        <f t="shared" si="2"/>
        <v>40</v>
      </c>
      <c r="J2559" s="75">
        <f t="shared" si="3"/>
        <v>60</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95.2</v>
      </c>
      <c r="I2560" s="75">
        <f t="shared" si="2"/>
        <v>34</v>
      </c>
      <c r="J2560" s="75">
        <f t="shared" si="3"/>
        <v>61.2</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93.5</v>
      </c>
      <c r="I2561" s="75">
        <f t="shared" si="2"/>
        <v>34</v>
      </c>
      <c r="J2561" s="75">
        <f t="shared" si="3"/>
        <v>59.5</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110.25</v>
      </c>
      <c r="I2562" s="75">
        <f t="shared" si="2"/>
        <v>42</v>
      </c>
      <c r="J2562" s="75">
        <f t="shared" si="3"/>
        <v>68.25</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136.5</v>
      </c>
      <c r="I2563" s="75">
        <f t="shared" si="2"/>
        <v>52</v>
      </c>
      <c r="J2563" s="75">
        <f t="shared" si="3"/>
        <v>84.5</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65</v>
      </c>
      <c r="I2564" s="75">
        <f t="shared" si="2"/>
        <v>26</v>
      </c>
      <c r="J2564" s="75">
        <f t="shared" si="3"/>
        <v>39</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23</v>
      </c>
      <c r="I2565" s="75">
        <f t="shared" si="2"/>
        <v>8</v>
      </c>
      <c r="J2565" s="75">
        <f t="shared" si="3"/>
        <v>15</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140</v>
      </c>
      <c r="I2566" s="75">
        <f t="shared" si="2"/>
        <v>50</v>
      </c>
      <c r="J2566" s="75">
        <f t="shared" si="3"/>
        <v>90</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50.4</v>
      </c>
      <c r="I2567" s="75">
        <f t="shared" si="2"/>
        <v>18</v>
      </c>
      <c r="J2567" s="75">
        <f t="shared" si="3"/>
        <v>32.4</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135</v>
      </c>
      <c r="I2568" s="75">
        <f t="shared" si="2"/>
        <v>54</v>
      </c>
      <c r="J2568" s="75">
        <f t="shared" si="3"/>
        <v>81</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89.25</v>
      </c>
      <c r="I2569" s="75">
        <f t="shared" si="2"/>
        <v>34</v>
      </c>
      <c r="J2569" s="75">
        <f t="shared" si="3"/>
        <v>55.25</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49.5</v>
      </c>
      <c r="I2570" s="75">
        <f t="shared" si="2"/>
        <v>18</v>
      </c>
      <c r="J2570" s="75">
        <f t="shared" si="3"/>
        <v>31.5</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528</v>
      </c>
      <c r="E2571" s="19" t="s">
        <v>500</v>
      </c>
      <c r="F2571" s="25" t="s">
        <v>515</v>
      </c>
      <c r="G2571" s="74">
        <v>0.0</v>
      </c>
      <c r="H2571" s="75">
        <f t="shared" si="1"/>
        <v>115</v>
      </c>
      <c r="I2571" s="75">
        <f t="shared" si="2"/>
        <v>46</v>
      </c>
      <c r="J2571" s="75">
        <f t="shared" si="3"/>
        <v>69</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120</v>
      </c>
      <c r="I2572" s="75">
        <f t="shared" si="2"/>
        <v>48</v>
      </c>
      <c r="J2572" s="75">
        <f t="shared" si="3"/>
        <v>72</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63.25</v>
      </c>
      <c r="I2573" s="75">
        <f t="shared" si="2"/>
        <v>22</v>
      </c>
      <c r="J2573" s="75">
        <f t="shared" si="3"/>
        <v>41.25</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115</v>
      </c>
      <c r="I2574" s="75">
        <f t="shared" si="2"/>
        <v>46</v>
      </c>
      <c r="J2574" s="75">
        <f t="shared" si="3"/>
        <v>69</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26.25</v>
      </c>
      <c r="I2575" s="75">
        <f t="shared" si="2"/>
        <v>10</v>
      </c>
      <c r="J2575" s="75">
        <f t="shared" si="3"/>
        <v>16.25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120.75</v>
      </c>
      <c r="I2576" s="75">
        <f t="shared" si="2"/>
        <v>46</v>
      </c>
      <c r="J2576" s="75">
        <f t="shared" si="3"/>
        <v>74.75</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46</v>
      </c>
      <c r="I2577" s="75">
        <f t="shared" si="2"/>
        <v>16</v>
      </c>
      <c r="J2577" s="75">
        <f t="shared" si="3"/>
        <v>30</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82.5</v>
      </c>
      <c r="I2578" s="75">
        <f t="shared" si="2"/>
        <v>30</v>
      </c>
      <c r="J2578" s="75">
        <f t="shared" si="3"/>
        <v>52.5</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48</v>
      </c>
      <c r="I2579" s="75">
        <f t="shared" si="2"/>
        <v>16</v>
      </c>
      <c r="J2579" s="75">
        <f t="shared" si="3"/>
        <v>32</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80</v>
      </c>
      <c r="I2580" s="75">
        <f t="shared" si="2"/>
        <v>32</v>
      </c>
      <c r="J2580" s="75">
        <f t="shared" si="3"/>
        <v>48</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85</v>
      </c>
      <c r="I2581" s="75">
        <f t="shared" si="2"/>
        <v>34</v>
      </c>
      <c r="J2581" s="75">
        <f t="shared" si="3"/>
        <v>51</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161</v>
      </c>
      <c r="I2582" s="75">
        <f t="shared" si="2"/>
        <v>56</v>
      </c>
      <c r="J2582" s="75">
        <f t="shared" si="3"/>
        <v>105</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48</v>
      </c>
      <c r="I2583" s="75">
        <f t="shared" si="2"/>
        <v>16</v>
      </c>
      <c r="J2583" s="75">
        <f t="shared" si="3"/>
        <v>32</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137.5</v>
      </c>
      <c r="I2584" s="75">
        <f t="shared" si="2"/>
        <v>50</v>
      </c>
      <c r="J2584" s="75">
        <f t="shared" si="3"/>
        <v>87.5</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136.5</v>
      </c>
      <c r="I2585" s="75">
        <f t="shared" si="2"/>
        <v>52</v>
      </c>
      <c r="J2585" s="75">
        <f t="shared" si="3"/>
        <v>84.5</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69</v>
      </c>
      <c r="I2586" s="75">
        <f t="shared" si="2"/>
        <v>24</v>
      </c>
      <c r="J2586" s="75">
        <f t="shared" si="3"/>
        <v>45</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93.5</v>
      </c>
      <c r="I2587" s="75">
        <f t="shared" si="2"/>
        <v>34</v>
      </c>
      <c r="J2587" s="75">
        <f t="shared" si="3"/>
        <v>59.5</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112</v>
      </c>
      <c r="I2588" s="75">
        <f t="shared" si="2"/>
        <v>40</v>
      </c>
      <c r="J2588" s="75">
        <f t="shared" si="3"/>
        <v>72</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147</v>
      </c>
      <c r="I2589" s="75">
        <f t="shared" si="2"/>
        <v>56</v>
      </c>
      <c r="J2589" s="75">
        <f t="shared" si="3"/>
        <v>91</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70</v>
      </c>
      <c r="I2590" s="75">
        <f t="shared" si="2"/>
        <v>28</v>
      </c>
      <c r="J2590" s="75">
        <f t="shared" si="3"/>
        <v>42</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109.25</v>
      </c>
      <c r="I2591" s="75">
        <f t="shared" si="2"/>
        <v>38</v>
      </c>
      <c r="J2591" s="75">
        <f t="shared" si="3"/>
        <v>71.25</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131.25</v>
      </c>
      <c r="I2592" s="75">
        <f t="shared" si="2"/>
        <v>50</v>
      </c>
      <c r="J2592" s="75">
        <f t="shared" si="3"/>
        <v>81.25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75</v>
      </c>
      <c r="I2593" s="75">
        <f t="shared" si="2"/>
        <v>30</v>
      </c>
      <c r="J2593" s="75">
        <f t="shared" si="3"/>
        <v>45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154</v>
      </c>
      <c r="I2594" s="75">
        <f t="shared" si="2"/>
        <v>56</v>
      </c>
      <c r="J2594" s="75">
        <f t="shared" si="3"/>
        <v>98</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528</v>
      </c>
      <c r="E2595" s="19" t="s">
        <v>500</v>
      </c>
      <c r="F2595" s="25" t="s">
        <v>515</v>
      </c>
      <c r="G2595" s="74">
        <v>0.05</v>
      </c>
      <c r="H2595" s="75">
        <f t="shared" si="1"/>
        <v>136.5</v>
      </c>
      <c r="I2595" s="75">
        <f t="shared" si="2"/>
        <v>52</v>
      </c>
      <c r="J2595" s="75">
        <f t="shared" si="3"/>
        <v>84.5</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64.9</v>
      </c>
      <c r="I2596" s="75">
        <f t="shared" si="2"/>
        <v>22</v>
      </c>
      <c r="J2596" s="75">
        <f t="shared" si="3"/>
        <v>42.9</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155.25</v>
      </c>
      <c r="I2597" s="75">
        <f t="shared" si="2"/>
        <v>54</v>
      </c>
      <c r="J2597" s="75">
        <f t="shared" si="3"/>
        <v>101.25</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82.5</v>
      </c>
      <c r="I2598" s="75">
        <f t="shared" si="2"/>
        <v>30</v>
      </c>
      <c r="J2598" s="75">
        <f t="shared" si="3"/>
        <v>52.5</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94.5</v>
      </c>
      <c r="I2599" s="75">
        <f t="shared" si="2"/>
        <v>36</v>
      </c>
      <c r="J2599" s="75">
        <f t="shared" si="3"/>
        <v>58.5</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76.7</v>
      </c>
      <c r="I2600" s="75">
        <f t="shared" si="2"/>
        <v>26</v>
      </c>
      <c r="J2600" s="75">
        <f t="shared" si="3"/>
        <v>50.7</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156</v>
      </c>
      <c r="I2601" s="75">
        <f t="shared" si="2"/>
        <v>52</v>
      </c>
      <c r="J2601" s="75">
        <f t="shared" si="3"/>
        <v>104</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89.6</v>
      </c>
      <c r="I2602" s="75">
        <f t="shared" si="2"/>
        <v>32</v>
      </c>
      <c r="J2602" s="75">
        <f t="shared" si="3"/>
        <v>57.6</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118</v>
      </c>
      <c r="I2603" s="75">
        <f t="shared" si="2"/>
        <v>40</v>
      </c>
      <c r="J2603" s="75">
        <f t="shared" si="3"/>
        <v>78</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52.5</v>
      </c>
      <c r="I2604" s="75">
        <f t="shared" si="2"/>
        <v>20</v>
      </c>
      <c r="J2604" s="75">
        <f t="shared" si="3"/>
        <v>32.5</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105</v>
      </c>
      <c r="I2605" s="75">
        <f t="shared" si="2"/>
        <v>40</v>
      </c>
      <c r="J2605" s="75">
        <f t="shared" si="3"/>
        <v>65</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132</v>
      </c>
      <c r="I2606" s="75">
        <f t="shared" si="2"/>
        <v>48</v>
      </c>
      <c r="J2606" s="75">
        <f t="shared" si="3"/>
        <v>84</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88.5</v>
      </c>
      <c r="I2607" s="75">
        <f t="shared" si="2"/>
        <v>30</v>
      </c>
      <c r="J2607" s="75">
        <f t="shared" si="3"/>
        <v>58.5</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70.8</v>
      </c>
      <c r="I2608" s="75">
        <f t="shared" si="2"/>
        <v>24</v>
      </c>
      <c r="J2608" s="75">
        <f t="shared" si="3"/>
        <v>46.8</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52.5</v>
      </c>
      <c r="I2609" s="75">
        <f t="shared" si="2"/>
        <v>20</v>
      </c>
      <c r="J2609" s="75">
        <f t="shared" si="3"/>
        <v>32.5</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29.5</v>
      </c>
      <c r="I2610" s="75">
        <f t="shared" si="2"/>
        <v>10</v>
      </c>
      <c r="J2610" s="75">
        <f t="shared" si="3"/>
        <v>19.5</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61.6</v>
      </c>
      <c r="I2611" s="75">
        <f t="shared" si="2"/>
        <v>22</v>
      </c>
      <c r="J2611" s="75">
        <f t="shared" si="3"/>
        <v>39.6</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528</v>
      </c>
      <c r="E2612" s="19" t="s">
        <v>500</v>
      </c>
      <c r="F2612" s="25" t="s">
        <v>518</v>
      </c>
      <c r="G2612" s="74">
        <v>0.15</v>
      </c>
      <c r="H2612" s="75">
        <f t="shared" si="1"/>
        <v>109.25</v>
      </c>
      <c r="I2612" s="75">
        <f t="shared" si="2"/>
        <v>38</v>
      </c>
      <c r="J2612" s="75">
        <f t="shared" si="3"/>
        <v>71.25</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528</v>
      </c>
      <c r="E2613" s="19" t="s">
        <v>500</v>
      </c>
      <c r="F2613" s="25" t="s">
        <v>518</v>
      </c>
      <c r="G2613" s="74">
        <v>0.18</v>
      </c>
      <c r="H2613" s="75">
        <f t="shared" si="1"/>
        <v>76.7</v>
      </c>
      <c r="I2613" s="75">
        <f t="shared" si="2"/>
        <v>26</v>
      </c>
      <c r="J2613" s="75">
        <f t="shared" si="3"/>
        <v>50.7</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95</v>
      </c>
      <c r="I2614" s="75">
        <f t="shared" si="2"/>
        <v>38</v>
      </c>
      <c r="J2614" s="75">
        <f t="shared" si="3"/>
        <v>57</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90</v>
      </c>
      <c r="I2615" s="75">
        <f t="shared" si="2"/>
        <v>36</v>
      </c>
      <c r="J2615" s="75">
        <f t="shared" si="3"/>
        <v>54</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528</v>
      </c>
      <c r="E2616" s="19" t="s">
        <v>500</v>
      </c>
      <c r="F2616" s="25" t="s">
        <v>501</v>
      </c>
      <c r="G2616" s="74">
        <v>0.15</v>
      </c>
      <c r="H2616" s="75">
        <f t="shared" si="1"/>
        <v>103.5</v>
      </c>
      <c r="I2616" s="75">
        <f t="shared" si="2"/>
        <v>36</v>
      </c>
      <c r="J2616" s="75">
        <f t="shared" si="3"/>
        <v>67.5</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134.4</v>
      </c>
      <c r="I2617" s="75">
        <f t="shared" si="2"/>
        <v>48</v>
      </c>
      <c r="J2617" s="75">
        <f t="shared" si="3"/>
        <v>86.4</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137.5</v>
      </c>
      <c r="I2618" s="75">
        <f t="shared" si="2"/>
        <v>50</v>
      </c>
      <c r="J2618" s="75">
        <f t="shared" si="3"/>
        <v>87.5</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528</v>
      </c>
      <c r="E2619" s="19" t="s">
        <v>500</v>
      </c>
      <c r="F2619" s="25" t="s">
        <v>501</v>
      </c>
      <c r="G2619" s="74">
        <v>0.12</v>
      </c>
      <c r="H2619" s="75">
        <f t="shared" si="1"/>
        <v>72.8</v>
      </c>
      <c r="I2619" s="75">
        <f t="shared" si="2"/>
        <v>26</v>
      </c>
      <c r="J2619" s="75">
        <f t="shared" si="3"/>
        <v>46.8</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56</v>
      </c>
      <c r="I2620" s="75">
        <f t="shared" si="2"/>
        <v>20</v>
      </c>
      <c r="J2620" s="75">
        <f t="shared" si="3"/>
        <v>36</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528</v>
      </c>
      <c r="E2621" s="19" t="s">
        <v>500</v>
      </c>
      <c r="F2621" s="25" t="s">
        <v>518</v>
      </c>
      <c r="G2621" s="74">
        <v>0.18</v>
      </c>
      <c r="H2621" s="75">
        <f t="shared" si="1"/>
        <v>118</v>
      </c>
      <c r="I2621" s="75">
        <f t="shared" si="2"/>
        <v>40</v>
      </c>
      <c r="J2621" s="75">
        <f t="shared" si="3"/>
        <v>78</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161</v>
      </c>
      <c r="I2622" s="75">
        <f t="shared" si="2"/>
        <v>56</v>
      </c>
      <c r="J2622" s="75">
        <f t="shared" si="3"/>
        <v>105</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45</v>
      </c>
      <c r="I2623" s="75">
        <f t="shared" si="2"/>
        <v>18</v>
      </c>
      <c r="J2623" s="75">
        <f t="shared" si="3"/>
        <v>27</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110</v>
      </c>
      <c r="I2624" s="75">
        <f t="shared" si="2"/>
        <v>44</v>
      </c>
      <c r="J2624" s="75">
        <f t="shared" si="3"/>
        <v>66</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161</v>
      </c>
      <c r="I2625" s="75">
        <f t="shared" si="2"/>
        <v>56</v>
      </c>
      <c r="J2625" s="75">
        <f t="shared" si="3"/>
        <v>105</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35.4</v>
      </c>
      <c r="I2626" s="75">
        <f t="shared" si="2"/>
        <v>12</v>
      </c>
      <c r="J2626" s="75">
        <f t="shared" si="3"/>
        <v>23.4</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47.2</v>
      </c>
      <c r="I2627" s="75">
        <f t="shared" si="2"/>
        <v>16</v>
      </c>
      <c r="J2627" s="75">
        <f t="shared" si="3"/>
        <v>31.2</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97.75</v>
      </c>
      <c r="I2628" s="75">
        <f t="shared" si="2"/>
        <v>34</v>
      </c>
      <c r="J2628" s="75">
        <f t="shared" si="3"/>
        <v>63.75</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59</v>
      </c>
      <c r="I2629" s="75">
        <f t="shared" si="2"/>
        <v>20</v>
      </c>
      <c r="J2629" s="75">
        <f t="shared" si="3"/>
        <v>39</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106.2</v>
      </c>
      <c r="I2630" s="75">
        <f t="shared" si="2"/>
        <v>36</v>
      </c>
      <c r="J2630" s="75">
        <f t="shared" si="3"/>
        <v>70.2</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36</v>
      </c>
      <c r="I2631" s="75">
        <f t="shared" si="2"/>
        <v>12</v>
      </c>
      <c r="J2631" s="75">
        <f t="shared" si="3"/>
        <v>24</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131.25</v>
      </c>
      <c r="I2632" s="75">
        <f t="shared" si="2"/>
        <v>50</v>
      </c>
      <c r="J2632" s="75">
        <f t="shared" si="3"/>
        <v>81.25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128.8</v>
      </c>
      <c r="I2633" s="75">
        <f t="shared" si="2"/>
        <v>46</v>
      </c>
      <c r="J2633" s="75">
        <f t="shared" si="3"/>
        <v>82.8</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143</v>
      </c>
      <c r="I2634" s="75">
        <f t="shared" si="2"/>
        <v>52</v>
      </c>
      <c r="J2634" s="75">
        <f t="shared" si="3"/>
        <v>91</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66</v>
      </c>
      <c r="I2635" s="75">
        <f t="shared" si="2"/>
        <v>24</v>
      </c>
      <c r="J2635" s="75">
        <f t="shared" si="3"/>
        <v>42</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141.75</v>
      </c>
      <c r="I2636" s="75">
        <f t="shared" si="2"/>
        <v>54</v>
      </c>
      <c r="J2636" s="75">
        <f t="shared" si="3"/>
        <v>87.75</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140</v>
      </c>
      <c r="I2637" s="75">
        <f t="shared" si="2"/>
        <v>50</v>
      </c>
      <c r="J2637" s="75">
        <f t="shared" si="3"/>
        <v>90</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72.8</v>
      </c>
      <c r="I2638" s="75">
        <f t="shared" si="2"/>
        <v>26</v>
      </c>
      <c r="J2638" s="75">
        <f t="shared" si="3"/>
        <v>46.8</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90</v>
      </c>
      <c r="I2639" s="75">
        <f t="shared" si="2"/>
        <v>30</v>
      </c>
      <c r="J2639" s="75">
        <f t="shared" si="3"/>
        <v>60</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161</v>
      </c>
      <c r="I2640" s="75">
        <f t="shared" si="2"/>
        <v>56</v>
      </c>
      <c r="J2640" s="75">
        <f t="shared" si="3"/>
        <v>105</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138</v>
      </c>
      <c r="I2641" s="75">
        <f t="shared" si="2"/>
        <v>48</v>
      </c>
      <c r="J2641" s="75">
        <f t="shared" si="3"/>
        <v>90</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94.5</v>
      </c>
      <c r="I2642" s="75">
        <f t="shared" si="2"/>
        <v>36</v>
      </c>
      <c r="J2642" s="75">
        <f t="shared" si="3"/>
        <v>58.5</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528</v>
      </c>
      <c r="E2643" s="19" t="s">
        <v>500</v>
      </c>
      <c r="F2643" s="25" t="s">
        <v>518</v>
      </c>
      <c r="G2643" s="74">
        <v>0.15</v>
      </c>
      <c r="H2643" s="75">
        <f t="shared" si="1"/>
        <v>143.75</v>
      </c>
      <c r="I2643" s="75">
        <f t="shared" si="2"/>
        <v>50</v>
      </c>
      <c r="J2643" s="75">
        <f t="shared" si="3"/>
        <v>93.75</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137.5</v>
      </c>
      <c r="I2644" s="75">
        <f t="shared" si="2"/>
        <v>50</v>
      </c>
      <c r="J2644" s="75">
        <f t="shared" si="3"/>
        <v>87.5</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123.2</v>
      </c>
      <c r="I2645" s="75">
        <f t="shared" si="2"/>
        <v>44</v>
      </c>
      <c r="J2645" s="75">
        <f t="shared" si="3"/>
        <v>79.2</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66</v>
      </c>
      <c r="I2646" s="75">
        <f t="shared" si="2"/>
        <v>24</v>
      </c>
      <c r="J2646" s="75">
        <f t="shared" si="3"/>
        <v>42</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35.4</v>
      </c>
      <c r="I2647" s="75">
        <f t="shared" si="2"/>
        <v>12</v>
      </c>
      <c r="J2647" s="75">
        <f t="shared" si="3"/>
        <v>23.4</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110</v>
      </c>
      <c r="I2648" s="75">
        <f t="shared" si="2"/>
        <v>44</v>
      </c>
      <c r="J2648" s="75">
        <f t="shared" si="3"/>
        <v>66</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41.3</v>
      </c>
      <c r="I2649" s="75">
        <f t="shared" si="2"/>
        <v>14</v>
      </c>
      <c r="J2649" s="75">
        <f t="shared" si="3"/>
        <v>27.3</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135</v>
      </c>
      <c r="I2650" s="75">
        <f t="shared" si="2"/>
        <v>54</v>
      </c>
      <c r="J2650" s="75">
        <f t="shared" si="3"/>
        <v>81</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89.6</v>
      </c>
      <c r="I2651" s="75">
        <f t="shared" si="2"/>
        <v>32</v>
      </c>
      <c r="J2651" s="75">
        <f t="shared" si="3"/>
        <v>57.6</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138</v>
      </c>
      <c r="I2652" s="75">
        <f t="shared" si="2"/>
        <v>48</v>
      </c>
      <c r="J2652" s="75">
        <f t="shared" si="3"/>
        <v>90</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94.5</v>
      </c>
      <c r="I2653" s="75">
        <f t="shared" si="2"/>
        <v>36</v>
      </c>
      <c r="J2653" s="75">
        <f t="shared" si="3"/>
        <v>58.5</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26.25</v>
      </c>
      <c r="I2654" s="75">
        <f t="shared" si="2"/>
        <v>10</v>
      </c>
      <c r="J2654" s="75">
        <f t="shared" si="3"/>
        <v>16.25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151.2</v>
      </c>
      <c r="I2655" s="75">
        <f t="shared" si="2"/>
        <v>54</v>
      </c>
      <c r="J2655" s="75">
        <f t="shared" si="3"/>
        <v>97.2</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140</v>
      </c>
      <c r="I2656" s="75">
        <f t="shared" si="2"/>
        <v>56</v>
      </c>
      <c r="J2656" s="75">
        <f t="shared" si="3"/>
        <v>84</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528</v>
      </c>
      <c r="E2657" s="19" t="s">
        <v>500</v>
      </c>
      <c r="F2657" s="25" t="s">
        <v>518</v>
      </c>
      <c r="G2657" s="74">
        <v>0.12</v>
      </c>
      <c r="H2657" s="75">
        <f t="shared" si="1"/>
        <v>56</v>
      </c>
      <c r="I2657" s="75">
        <f t="shared" si="2"/>
        <v>20</v>
      </c>
      <c r="J2657" s="75">
        <f t="shared" si="3"/>
        <v>36</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50.4</v>
      </c>
      <c r="I2658" s="75">
        <f t="shared" si="2"/>
        <v>18</v>
      </c>
      <c r="J2658" s="75">
        <f t="shared" si="3"/>
        <v>32.4</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33.6</v>
      </c>
      <c r="I2659" s="75">
        <f t="shared" si="2"/>
        <v>12</v>
      </c>
      <c r="J2659" s="75">
        <f t="shared" si="3"/>
        <v>21.6</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47.2</v>
      </c>
      <c r="I2660" s="75">
        <f t="shared" si="2"/>
        <v>16</v>
      </c>
      <c r="J2660" s="75">
        <f t="shared" si="3"/>
        <v>31.2</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161</v>
      </c>
      <c r="I2661" s="75">
        <f t="shared" si="2"/>
        <v>56</v>
      </c>
      <c r="J2661" s="75">
        <f t="shared" si="3"/>
        <v>105</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130</v>
      </c>
      <c r="I2662" s="75">
        <f t="shared" si="2"/>
        <v>52</v>
      </c>
      <c r="J2662" s="75">
        <f t="shared" si="3"/>
        <v>78</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99.75</v>
      </c>
      <c r="I2663" s="75">
        <f t="shared" si="2"/>
        <v>38</v>
      </c>
      <c r="J2663" s="75">
        <f t="shared" si="3"/>
        <v>61.75</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106.2</v>
      </c>
      <c r="I2664" s="75">
        <f t="shared" si="2"/>
        <v>36</v>
      </c>
      <c r="J2664" s="75">
        <f t="shared" si="3"/>
        <v>70.2</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57.5</v>
      </c>
      <c r="I2665" s="75">
        <f t="shared" si="2"/>
        <v>20</v>
      </c>
      <c r="J2665" s="75">
        <f t="shared" si="3"/>
        <v>37.5</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50</v>
      </c>
      <c r="I2666" s="75">
        <f t="shared" si="2"/>
        <v>20</v>
      </c>
      <c r="J2666" s="75">
        <f t="shared" si="3"/>
        <v>30</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84</v>
      </c>
      <c r="I2667" s="75">
        <f t="shared" si="2"/>
        <v>32</v>
      </c>
      <c r="J2667" s="75">
        <f t="shared" si="3"/>
        <v>52</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99.75</v>
      </c>
      <c r="I2668" s="75">
        <f t="shared" si="2"/>
        <v>38</v>
      </c>
      <c r="J2668" s="75">
        <f t="shared" si="3"/>
        <v>61.75</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150</v>
      </c>
      <c r="I2669" s="75">
        <f t="shared" si="2"/>
        <v>50</v>
      </c>
      <c r="J2669" s="75">
        <f t="shared" si="3"/>
        <v>100</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60</v>
      </c>
      <c r="I2670" s="75">
        <f t="shared" si="2"/>
        <v>24</v>
      </c>
      <c r="J2670" s="75">
        <f t="shared" si="3"/>
        <v>36</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114</v>
      </c>
      <c r="I2671" s="75">
        <f t="shared" si="2"/>
        <v>38</v>
      </c>
      <c r="J2671" s="75">
        <f t="shared" si="3"/>
        <v>76</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61.6</v>
      </c>
      <c r="I2672" s="75">
        <f t="shared" si="2"/>
        <v>22</v>
      </c>
      <c r="J2672" s="75">
        <f t="shared" si="3"/>
        <v>39.6</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162</v>
      </c>
      <c r="I2673" s="75">
        <f t="shared" si="2"/>
        <v>54</v>
      </c>
      <c r="J2673" s="75">
        <f t="shared" si="3"/>
        <v>108</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99.75</v>
      </c>
      <c r="I2674" s="75">
        <f t="shared" si="2"/>
        <v>38</v>
      </c>
      <c r="J2674" s="75">
        <f t="shared" si="3"/>
        <v>61.75</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154</v>
      </c>
      <c r="I2675" s="75">
        <f t="shared" si="2"/>
        <v>56</v>
      </c>
      <c r="J2675" s="75">
        <f t="shared" si="3"/>
        <v>98</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112.1</v>
      </c>
      <c r="I2676" s="75">
        <f t="shared" si="2"/>
        <v>38</v>
      </c>
      <c r="J2676" s="75">
        <f t="shared" si="3"/>
        <v>74.1</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112</v>
      </c>
      <c r="I2677" s="75">
        <f t="shared" si="2"/>
        <v>40</v>
      </c>
      <c r="J2677" s="75">
        <f t="shared" si="3"/>
        <v>72</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90</v>
      </c>
      <c r="I2678" s="75">
        <f t="shared" si="2"/>
        <v>36</v>
      </c>
      <c r="J2678" s="75">
        <f t="shared" si="3"/>
        <v>54</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55</v>
      </c>
      <c r="I2679" s="75">
        <f t="shared" si="2"/>
        <v>22</v>
      </c>
      <c r="J2679" s="75">
        <f t="shared" si="3"/>
        <v>33</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39.2</v>
      </c>
      <c r="I2680" s="75">
        <f t="shared" si="2"/>
        <v>14</v>
      </c>
      <c r="J2680" s="75">
        <f t="shared" si="3"/>
        <v>25.2</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53.1</v>
      </c>
      <c r="I2681" s="75">
        <f t="shared" si="2"/>
        <v>18</v>
      </c>
      <c r="J2681" s="75">
        <f t="shared" si="3"/>
        <v>35.1</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22</v>
      </c>
      <c r="I2682" s="75">
        <f t="shared" si="2"/>
        <v>8</v>
      </c>
      <c r="J2682" s="75">
        <f t="shared" si="3"/>
        <v>14</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24</v>
      </c>
      <c r="I2683" s="75">
        <f t="shared" si="2"/>
        <v>8</v>
      </c>
      <c r="J2683" s="75">
        <f t="shared" si="3"/>
        <v>16</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128.8</v>
      </c>
      <c r="I2684" s="75">
        <f t="shared" si="2"/>
        <v>46</v>
      </c>
      <c r="J2684" s="75">
        <f t="shared" si="3"/>
        <v>82.8</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528</v>
      </c>
      <c r="E2685" s="19" t="s">
        <v>500</v>
      </c>
      <c r="F2685" s="25" t="s">
        <v>518</v>
      </c>
      <c r="G2685" s="74">
        <v>0.0</v>
      </c>
      <c r="H2685" s="75">
        <f t="shared" si="1"/>
        <v>80</v>
      </c>
      <c r="I2685" s="75">
        <f t="shared" si="2"/>
        <v>32</v>
      </c>
      <c r="J2685" s="75">
        <f t="shared" si="3"/>
        <v>48</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78.4</v>
      </c>
      <c r="I2686" s="75">
        <f t="shared" si="2"/>
        <v>28</v>
      </c>
      <c r="J2686" s="75">
        <f t="shared" si="3"/>
        <v>50.4</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135.7</v>
      </c>
      <c r="I2687" s="75">
        <f t="shared" si="2"/>
        <v>46</v>
      </c>
      <c r="J2687" s="75">
        <f t="shared" si="3"/>
        <v>89.7</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54</v>
      </c>
      <c r="I2688" s="75">
        <f t="shared" si="2"/>
        <v>18</v>
      </c>
      <c r="J2688" s="75">
        <f t="shared" si="3"/>
        <v>36</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47.2</v>
      </c>
      <c r="I2689" s="75">
        <f t="shared" si="2"/>
        <v>16</v>
      </c>
      <c r="J2689" s="75">
        <f t="shared" si="3"/>
        <v>31.2</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42</v>
      </c>
      <c r="I2690" s="75">
        <f t="shared" si="2"/>
        <v>14</v>
      </c>
      <c r="J2690" s="75">
        <f t="shared" si="3"/>
        <v>28</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126</v>
      </c>
      <c r="I2691" s="75">
        <f t="shared" si="2"/>
        <v>42</v>
      </c>
      <c r="J2691" s="75">
        <f t="shared" si="3"/>
        <v>84</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97.75</v>
      </c>
      <c r="I2692" s="75">
        <f t="shared" si="2"/>
        <v>34</v>
      </c>
      <c r="J2692" s="75">
        <f t="shared" si="3"/>
        <v>63.75</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99.75</v>
      </c>
      <c r="I2693" s="75">
        <f t="shared" si="2"/>
        <v>38</v>
      </c>
      <c r="J2693" s="75">
        <f t="shared" si="3"/>
        <v>61.75</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57.5</v>
      </c>
      <c r="I2694" s="75">
        <f t="shared" si="2"/>
        <v>20</v>
      </c>
      <c r="J2694" s="75">
        <f t="shared" si="3"/>
        <v>37.5</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126.5</v>
      </c>
      <c r="I2695" s="75">
        <f t="shared" si="2"/>
        <v>44</v>
      </c>
      <c r="J2695" s="75">
        <f t="shared" si="3"/>
        <v>82.5</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44.8</v>
      </c>
      <c r="I2696" s="75">
        <f t="shared" si="2"/>
        <v>16</v>
      </c>
      <c r="J2696" s="75">
        <f t="shared" si="3"/>
        <v>28.8</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31.5</v>
      </c>
      <c r="I2697" s="75">
        <f t="shared" si="2"/>
        <v>12</v>
      </c>
      <c r="J2697" s="75">
        <f t="shared" si="3"/>
        <v>19.5</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100</v>
      </c>
      <c r="I2698" s="75">
        <f t="shared" si="2"/>
        <v>40</v>
      </c>
      <c r="J2698" s="75">
        <f t="shared" si="3"/>
        <v>60</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106.2</v>
      </c>
      <c r="I2699" s="75">
        <f t="shared" si="2"/>
        <v>36</v>
      </c>
      <c r="J2699" s="75">
        <f t="shared" si="3"/>
        <v>70.2</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85</v>
      </c>
      <c r="I2700" s="75">
        <f t="shared" si="2"/>
        <v>34</v>
      </c>
      <c r="J2700" s="75">
        <f t="shared" si="3"/>
        <v>51</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528</v>
      </c>
      <c r="E2701" s="19" t="s">
        <v>500</v>
      </c>
      <c r="F2701" s="25" t="s">
        <v>521</v>
      </c>
      <c r="G2701" s="74">
        <v>0.05</v>
      </c>
      <c r="H2701" s="75">
        <f t="shared" si="1"/>
        <v>42</v>
      </c>
      <c r="I2701" s="75">
        <f t="shared" si="2"/>
        <v>16</v>
      </c>
      <c r="J2701" s="75">
        <f t="shared" si="3"/>
        <v>26</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129.8</v>
      </c>
      <c r="I2702" s="75">
        <f t="shared" si="2"/>
        <v>44</v>
      </c>
      <c r="J2702" s="75">
        <f t="shared" si="3"/>
        <v>85.8</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123.2</v>
      </c>
      <c r="I2703" s="75">
        <f t="shared" si="2"/>
        <v>44</v>
      </c>
      <c r="J2703" s="75">
        <f t="shared" si="3"/>
        <v>79.2</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528</v>
      </c>
      <c r="E2704" s="19" t="s">
        <v>500</v>
      </c>
      <c r="F2704" s="25" t="s">
        <v>518</v>
      </c>
      <c r="G2704" s="74">
        <v>0.0</v>
      </c>
      <c r="H2704" s="75">
        <f t="shared" si="1"/>
        <v>85</v>
      </c>
      <c r="I2704" s="75">
        <f t="shared" si="2"/>
        <v>34</v>
      </c>
      <c r="J2704" s="75">
        <f t="shared" si="3"/>
        <v>51</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55</v>
      </c>
      <c r="I2705" s="75">
        <f t="shared" si="2"/>
        <v>22</v>
      </c>
      <c r="J2705" s="75">
        <f t="shared" si="3"/>
        <v>33</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70</v>
      </c>
      <c r="I2706" s="75">
        <f t="shared" si="2"/>
        <v>28</v>
      </c>
      <c r="J2706" s="75">
        <f t="shared" si="3"/>
        <v>42</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115.5</v>
      </c>
      <c r="I2707" s="75">
        <f t="shared" si="2"/>
        <v>42</v>
      </c>
      <c r="J2707" s="75">
        <f t="shared" si="3"/>
        <v>73.5</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161</v>
      </c>
      <c r="I2708" s="75">
        <f t="shared" si="2"/>
        <v>56</v>
      </c>
      <c r="J2708" s="75">
        <f t="shared" si="3"/>
        <v>105</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132</v>
      </c>
      <c r="I2709" s="75">
        <f t="shared" si="2"/>
        <v>48</v>
      </c>
      <c r="J2709" s="75">
        <f t="shared" si="3"/>
        <v>84</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145.6</v>
      </c>
      <c r="I2710" s="75">
        <f t="shared" si="2"/>
        <v>52</v>
      </c>
      <c r="J2710" s="75">
        <f t="shared" si="3"/>
        <v>93.6</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35.4</v>
      </c>
      <c r="I2711" s="75">
        <f t="shared" si="2"/>
        <v>12</v>
      </c>
      <c r="J2711" s="75">
        <f t="shared" si="3"/>
        <v>23.4</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150</v>
      </c>
      <c r="I2712" s="75">
        <f t="shared" si="2"/>
        <v>50</v>
      </c>
      <c r="J2712" s="75">
        <f t="shared" si="3"/>
        <v>100</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75</v>
      </c>
      <c r="I2713" s="75">
        <f t="shared" si="2"/>
        <v>30</v>
      </c>
      <c r="J2713" s="75">
        <f t="shared" si="3"/>
        <v>45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60</v>
      </c>
      <c r="I2714" s="75">
        <f t="shared" si="2"/>
        <v>24</v>
      </c>
      <c r="J2714" s="75">
        <f t="shared" si="3"/>
        <v>36</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528</v>
      </c>
      <c r="E2715" s="19" t="s">
        <v>500</v>
      </c>
      <c r="F2715" s="25" t="s">
        <v>518</v>
      </c>
      <c r="G2715" s="74">
        <v>0.15</v>
      </c>
      <c r="H2715" s="75">
        <f t="shared" si="1"/>
        <v>74.75</v>
      </c>
      <c r="I2715" s="75">
        <f t="shared" si="2"/>
        <v>26</v>
      </c>
      <c r="J2715" s="75">
        <f t="shared" si="3"/>
        <v>48.75</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106.4</v>
      </c>
      <c r="I2716" s="75">
        <f t="shared" si="2"/>
        <v>38</v>
      </c>
      <c r="J2716" s="75">
        <f t="shared" si="3"/>
        <v>68.4</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126.5</v>
      </c>
      <c r="I2717" s="75">
        <f t="shared" si="2"/>
        <v>46</v>
      </c>
      <c r="J2717" s="75">
        <f t="shared" si="3"/>
        <v>80.5</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68.25</v>
      </c>
      <c r="I2718" s="75">
        <f t="shared" si="2"/>
        <v>26</v>
      </c>
      <c r="J2718" s="75">
        <f t="shared" si="3"/>
        <v>42.25</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123.9</v>
      </c>
      <c r="I2719" s="75">
        <f t="shared" si="2"/>
        <v>42</v>
      </c>
      <c r="J2719" s="75">
        <f t="shared" si="3"/>
        <v>81.9</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141.75</v>
      </c>
      <c r="I2720" s="75">
        <f t="shared" si="2"/>
        <v>54</v>
      </c>
      <c r="J2720" s="75">
        <f t="shared" si="3"/>
        <v>87.75</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109.25</v>
      </c>
      <c r="I2721" s="75">
        <f t="shared" si="2"/>
        <v>38</v>
      </c>
      <c r="J2721" s="75">
        <f t="shared" si="3"/>
        <v>71.25</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66</v>
      </c>
      <c r="I2722" s="75">
        <f t="shared" si="2"/>
        <v>22</v>
      </c>
      <c r="J2722" s="75">
        <f t="shared" si="3"/>
        <v>44</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54</v>
      </c>
      <c r="I2723" s="75">
        <f t="shared" si="2"/>
        <v>18</v>
      </c>
      <c r="J2723" s="75">
        <f t="shared" si="3"/>
        <v>36</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121</v>
      </c>
      <c r="I2724" s="75">
        <f t="shared" si="2"/>
        <v>44</v>
      </c>
      <c r="J2724" s="75">
        <f t="shared" si="3"/>
        <v>77</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123.9</v>
      </c>
      <c r="I2725" s="75">
        <f t="shared" si="2"/>
        <v>42</v>
      </c>
      <c r="J2725" s="75">
        <f t="shared" si="3"/>
        <v>81.9</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162</v>
      </c>
      <c r="I2726" s="75">
        <f t="shared" si="2"/>
        <v>54</v>
      </c>
      <c r="J2726" s="75">
        <f t="shared" si="3"/>
        <v>108</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131.25</v>
      </c>
      <c r="I2727" s="75">
        <f t="shared" si="2"/>
        <v>50</v>
      </c>
      <c r="J2727" s="75">
        <f t="shared" si="3"/>
        <v>81.25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24</v>
      </c>
      <c r="I2728" s="75">
        <f t="shared" si="2"/>
        <v>8</v>
      </c>
      <c r="J2728" s="75">
        <f t="shared" si="3"/>
        <v>16</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132</v>
      </c>
      <c r="I2729" s="75">
        <f t="shared" si="2"/>
        <v>48</v>
      </c>
      <c r="J2729" s="75">
        <f t="shared" si="3"/>
        <v>84</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120.75</v>
      </c>
      <c r="I2730" s="75">
        <f t="shared" si="2"/>
        <v>42</v>
      </c>
      <c r="J2730" s="75">
        <f t="shared" si="3"/>
        <v>78.75</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84</v>
      </c>
      <c r="I2731" s="75">
        <f t="shared" si="2"/>
        <v>30</v>
      </c>
      <c r="J2731" s="75">
        <f t="shared" si="3"/>
        <v>54</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56</v>
      </c>
      <c r="I2732" s="75">
        <f t="shared" si="2"/>
        <v>20</v>
      </c>
      <c r="J2732" s="75">
        <f t="shared" si="3"/>
        <v>36</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105</v>
      </c>
      <c r="I2733" s="75">
        <f t="shared" si="2"/>
        <v>42</v>
      </c>
      <c r="J2733" s="75">
        <f t="shared" si="3"/>
        <v>63</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33</v>
      </c>
      <c r="I2734" s="75">
        <f t="shared" si="2"/>
        <v>12</v>
      </c>
      <c r="J2734" s="75">
        <f t="shared" si="3"/>
        <v>21</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22</v>
      </c>
      <c r="I2735" s="75">
        <f t="shared" si="2"/>
        <v>8</v>
      </c>
      <c r="J2735" s="75">
        <f t="shared" si="3"/>
        <v>14</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40.25</v>
      </c>
      <c r="I2736" s="75">
        <f t="shared" si="2"/>
        <v>14</v>
      </c>
      <c r="J2736" s="75">
        <f t="shared" si="3"/>
        <v>26.25</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135</v>
      </c>
      <c r="I2737" s="75">
        <f t="shared" si="2"/>
        <v>54</v>
      </c>
      <c r="J2737" s="75">
        <f t="shared" si="3"/>
        <v>81</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50</v>
      </c>
      <c r="I2738" s="75">
        <f t="shared" si="2"/>
        <v>20</v>
      </c>
      <c r="J2738" s="75">
        <f t="shared" si="3"/>
        <v>30</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77</v>
      </c>
      <c r="I2739" s="75">
        <f t="shared" si="2"/>
        <v>28</v>
      </c>
      <c r="J2739" s="75">
        <f t="shared" si="3"/>
        <v>49</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528</v>
      </c>
      <c r="E2740" s="19" t="s">
        <v>500</v>
      </c>
      <c r="F2740" s="25" t="s">
        <v>515</v>
      </c>
      <c r="G2740" s="74">
        <v>0.12</v>
      </c>
      <c r="H2740" s="75">
        <f t="shared" si="1"/>
        <v>50.4</v>
      </c>
      <c r="I2740" s="75">
        <f t="shared" si="2"/>
        <v>18</v>
      </c>
      <c r="J2740" s="75">
        <f t="shared" si="3"/>
        <v>32.4</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159.3</v>
      </c>
      <c r="I2741" s="75">
        <f t="shared" si="2"/>
        <v>54</v>
      </c>
      <c r="J2741" s="75">
        <f t="shared" si="3"/>
        <v>105.3</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147</v>
      </c>
      <c r="I2742" s="75">
        <f t="shared" si="2"/>
        <v>56</v>
      </c>
      <c r="J2742" s="75">
        <f t="shared" si="3"/>
        <v>91</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89.6</v>
      </c>
      <c r="I2743" s="75">
        <f t="shared" si="2"/>
        <v>32</v>
      </c>
      <c r="J2743" s="75">
        <f t="shared" si="3"/>
        <v>57.6</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78</v>
      </c>
      <c r="I2744" s="75">
        <f t="shared" si="2"/>
        <v>26</v>
      </c>
      <c r="J2744" s="75">
        <f t="shared" si="3"/>
        <v>52</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115</v>
      </c>
      <c r="I2745" s="75">
        <f t="shared" si="2"/>
        <v>46</v>
      </c>
      <c r="J2745" s="75">
        <f t="shared" si="3"/>
        <v>69</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138</v>
      </c>
      <c r="I2746" s="75">
        <f t="shared" si="2"/>
        <v>46</v>
      </c>
      <c r="J2746" s="75">
        <f t="shared" si="3"/>
        <v>92</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42</v>
      </c>
      <c r="I2747" s="75">
        <f t="shared" si="2"/>
        <v>16</v>
      </c>
      <c r="J2747" s="75">
        <f t="shared" si="3"/>
        <v>26</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110.25</v>
      </c>
      <c r="I2748" s="75">
        <f t="shared" si="2"/>
        <v>42</v>
      </c>
      <c r="J2748" s="75">
        <f t="shared" si="3"/>
        <v>68.25</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28.75</v>
      </c>
      <c r="I2749" s="75">
        <f t="shared" si="2"/>
        <v>10</v>
      </c>
      <c r="J2749" s="75">
        <f t="shared" si="3"/>
        <v>18.75</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53.1</v>
      </c>
      <c r="I2750" s="75">
        <f t="shared" si="2"/>
        <v>18</v>
      </c>
      <c r="J2750" s="75">
        <f t="shared" si="3"/>
        <v>35.1</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23</v>
      </c>
      <c r="I2751" s="75">
        <f t="shared" si="2"/>
        <v>8</v>
      </c>
      <c r="J2751" s="75">
        <f t="shared" si="3"/>
        <v>15</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89.6</v>
      </c>
      <c r="I2752" s="75">
        <f t="shared" si="2"/>
        <v>32</v>
      </c>
      <c r="J2752" s="75">
        <f t="shared" si="3"/>
        <v>57.6</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33</v>
      </c>
      <c r="I2753" s="75">
        <f t="shared" si="2"/>
        <v>12</v>
      </c>
      <c r="J2753" s="75">
        <f t="shared" si="3"/>
        <v>21</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54</v>
      </c>
      <c r="I2754" s="75">
        <f t="shared" si="2"/>
        <v>18</v>
      </c>
      <c r="J2754" s="75">
        <f t="shared" si="3"/>
        <v>36</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24</v>
      </c>
      <c r="I2755" s="75">
        <f t="shared" si="2"/>
        <v>8</v>
      </c>
      <c r="J2755" s="75">
        <f t="shared" si="3"/>
        <v>16</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61.6</v>
      </c>
      <c r="I2756" s="75">
        <f t="shared" si="2"/>
        <v>22</v>
      </c>
      <c r="J2756" s="75">
        <f t="shared" si="3"/>
        <v>39.6</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48</v>
      </c>
      <c r="I2757" s="75">
        <f t="shared" si="2"/>
        <v>16</v>
      </c>
      <c r="J2757" s="75">
        <f t="shared" si="3"/>
        <v>32</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47.25</v>
      </c>
      <c r="I2758" s="75">
        <f t="shared" si="2"/>
        <v>18</v>
      </c>
      <c r="J2758" s="75">
        <f t="shared" si="3"/>
        <v>29.25</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100.8</v>
      </c>
      <c r="I2759" s="75">
        <f t="shared" si="2"/>
        <v>36</v>
      </c>
      <c r="J2759" s="75">
        <f t="shared" si="3"/>
        <v>64.8</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120.75</v>
      </c>
      <c r="I2760" s="75">
        <f t="shared" si="2"/>
        <v>42</v>
      </c>
      <c r="J2760" s="75">
        <f t="shared" si="3"/>
        <v>78.75</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78</v>
      </c>
      <c r="I2761" s="75">
        <f t="shared" si="2"/>
        <v>26</v>
      </c>
      <c r="J2761" s="75">
        <f t="shared" si="3"/>
        <v>52</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36.75</v>
      </c>
      <c r="I2762" s="75">
        <f t="shared" si="2"/>
        <v>14</v>
      </c>
      <c r="J2762" s="75">
        <f t="shared" si="3"/>
        <v>22.75</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134.4</v>
      </c>
      <c r="I2763" s="75">
        <f t="shared" si="2"/>
        <v>48</v>
      </c>
      <c r="J2763" s="75">
        <f t="shared" si="3"/>
        <v>86.4</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110.25</v>
      </c>
      <c r="I2764" s="75">
        <f t="shared" si="2"/>
        <v>42</v>
      </c>
      <c r="J2764" s="75">
        <f t="shared" si="3"/>
        <v>68.25</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48</v>
      </c>
      <c r="I2765" s="75">
        <f t="shared" si="2"/>
        <v>16</v>
      </c>
      <c r="J2765" s="75">
        <f t="shared" si="3"/>
        <v>32</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77</v>
      </c>
      <c r="I2766" s="75">
        <f t="shared" si="2"/>
        <v>28</v>
      </c>
      <c r="J2766" s="75">
        <f t="shared" si="3"/>
        <v>49</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149.5</v>
      </c>
      <c r="I2767" s="75">
        <f t="shared" si="2"/>
        <v>52</v>
      </c>
      <c r="J2767" s="75">
        <f t="shared" si="3"/>
        <v>97.5</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84</v>
      </c>
      <c r="I2768" s="75">
        <f t="shared" si="2"/>
        <v>32</v>
      </c>
      <c r="J2768" s="75">
        <f t="shared" si="3"/>
        <v>52</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90</v>
      </c>
      <c r="I2769" s="75">
        <f t="shared" si="2"/>
        <v>36</v>
      </c>
      <c r="J2769" s="75">
        <f t="shared" si="3"/>
        <v>54</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115</v>
      </c>
      <c r="I2770" s="75">
        <f t="shared" si="2"/>
        <v>46</v>
      </c>
      <c r="J2770" s="75">
        <f t="shared" si="3"/>
        <v>69</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60</v>
      </c>
      <c r="I2771" s="75">
        <f t="shared" si="2"/>
        <v>24</v>
      </c>
      <c r="J2771" s="75">
        <f t="shared" si="3"/>
        <v>36</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528</v>
      </c>
      <c r="E2772" s="19" t="s">
        <v>500</v>
      </c>
      <c r="F2772" s="25" t="s">
        <v>518</v>
      </c>
      <c r="G2772" s="74">
        <v>0.12</v>
      </c>
      <c r="H2772" s="75">
        <f t="shared" si="1"/>
        <v>128.8</v>
      </c>
      <c r="I2772" s="75">
        <f t="shared" si="2"/>
        <v>46</v>
      </c>
      <c r="J2772" s="75">
        <f t="shared" si="3"/>
        <v>82.8</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63</v>
      </c>
      <c r="I2773" s="75">
        <f t="shared" si="2"/>
        <v>24</v>
      </c>
      <c r="J2773" s="75">
        <f t="shared" si="3"/>
        <v>39</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85</v>
      </c>
      <c r="I2774" s="75">
        <f t="shared" si="2"/>
        <v>34</v>
      </c>
      <c r="J2774" s="75">
        <f t="shared" si="3"/>
        <v>51</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103.5</v>
      </c>
      <c r="I2775" s="75">
        <f t="shared" si="2"/>
        <v>36</v>
      </c>
      <c r="J2775" s="75">
        <f t="shared" si="3"/>
        <v>67.5</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102</v>
      </c>
      <c r="I2776" s="75">
        <f t="shared" si="2"/>
        <v>34</v>
      </c>
      <c r="J2776" s="75">
        <f t="shared" si="3"/>
        <v>68</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24</v>
      </c>
      <c r="I2777" s="75">
        <f t="shared" si="2"/>
        <v>8</v>
      </c>
      <c r="J2777" s="75">
        <f t="shared" si="3"/>
        <v>16</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55</v>
      </c>
      <c r="I2778" s="75">
        <f t="shared" si="2"/>
        <v>20</v>
      </c>
      <c r="J2778" s="75">
        <f t="shared" si="3"/>
        <v>35</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112.1</v>
      </c>
      <c r="I2779" s="75">
        <f t="shared" si="2"/>
        <v>38</v>
      </c>
      <c r="J2779" s="75">
        <f t="shared" si="3"/>
        <v>74.1</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123.2</v>
      </c>
      <c r="I2780" s="75">
        <f t="shared" si="2"/>
        <v>44</v>
      </c>
      <c r="J2780" s="75">
        <f t="shared" si="3"/>
        <v>79.2</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36</v>
      </c>
      <c r="I2781" s="75">
        <f t="shared" si="2"/>
        <v>12</v>
      </c>
      <c r="J2781" s="75">
        <f t="shared" si="3"/>
        <v>24</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78</v>
      </c>
      <c r="I2782" s="75">
        <f t="shared" si="2"/>
        <v>26</v>
      </c>
      <c r="J2782" s="75">
        <f t="shared" si="3"/>
        <v>52</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50</v>
      </c>
      <c r="I2783" s="75">
        <f t="shared" si="2"/>
        <v>20</v>
      </c>
      <c r="J2783" s="75">
        <f t="shared" si="3"/>
        <v>30</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114</v>
      </c>
      <c r="I2784" s="75">
        <f t="shared" si="2"/>
        <v>38</v>
      </c>
      <c r="J2784" s="75">
        <f t="shared" si="3"/>
        <v>76</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104.5</v>
      </c>
      <c r="I2785" s="75">
        <f t="shared" si="2"/>
        <v>38</v>
      </c>
      <c r="J2785" s="75">
        <f t="shared" si="3"/>
        <v>66.5</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33</v>
      </c>
      <c r="I2786" s="75">
        <f t="shared" si="2"/>
        <v>12</v>
      </c>
      <c r="J2786" s="75">
        <f t="shared" si="3"/>
        <v>21</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147.5</v>
      </c>
      <c r="I2787" s="75">
        <f t="shared" si="2"/>
        <v>50</v>
      </c>
      <c r="J2787" s="75">
        <f t="shared" si="3"/>
        <v>97.5</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86.25</v>
      </c>
      <c r="I2788" s="75">
        <f t="shared" si="2"/>
        <v>30</v>
      </c>
      <c r="J2788" s="75">
        <f t="shared" si="3"/>
        <v>56.25</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48</v>
      </c>
      <c r="I2789" s="75">
        <f t="shared" si="2"/>
        <v>16</v>
      </c>
      <c r="J2789" s="75">
        <f t="shared" si="3"/>
        <v>32</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28.75</v>
      </c>
      <c r="I2790" s="75">
        <f t="shared" si="2"/>
        <v>10</v>
      </c>
      <c r="J2790" s="75">
        <f t="shared" si="3"/>
        <v>18.75</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51.75</v>
      </c>
      <c r="I2791" s="75">
        <f t="shared" si="2"/>
        <v>18</v>
      </c>
      <c r="J2791" s="75">
        <f t="shared" si="3"/>
        <v>33.75</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97.75</v>
      </c>
      <c r="I2792" s="75">
        <f t="shared" si="2"/>
        <v>34</v>
      </c>
      <c r="J2792" s="75">
        <f t="shared" si="3"/>
        <v>63.75</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120.75</v>
      </c>
      <c r="I2793" s="75">
        <f t="shared" si="2"/>
        <v>42</v>
      </c>
      <c r="J2793" s="75">
        <f t="shared" si="3"/>
        <v>78.75</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155.25</v>
      </c>
      <c r="I2794" s="75">
        <f t="shared" si="2"/>
        <v>54</v>
      </c>
      <c r="J2794" s="75">
        <f t="shared" si="3"/>
        <v>101.25</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106.2</v>
      </c>
      <c r="I2795" s="75">
        <f t="shared" si="2"/>
        <v>36</v>
      </c>
      <c r="J2795" s="75">
        <f t="shared" si="3"/>
        <v>70.2</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115</v>
      </c>
      <c r="I2796" s="75">
        <f t="shared" si="2"/>
        <v>40</v>
      </c>
      <c r="J2796" s="75">
        <f t="shared" si="3"/>
        <v>75</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143.75</v>
      </c>
      <c r="I2797" s="75">
        <f t="shared" si="2"/>
        <v>50</v>
      </c>
      <c r="J2797" s="75">
        <f t="shared" si="3"/>
        <v>93.75</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40.25</v>
      </c>
      <c r="I2798" s="75">
        <f t="shared" si="2"/>
        <v>14</v>
      </c>
      <c r="J2798" s="75">
        <f t="shared" si="3"/>
        <v>26.25</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121</v>
      </c>
      <c r="I2799" s="75">
        <f t="shared" si="2"/>
        <v>44</v>
      </c>
      <c r="J2799" s="75">
        <f t="shared" si="3"/>
        <v>77</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29.5</v>
      </c>
      <c r="I2800" s="75">
        <f t="shared" si="2"/>
        <v>10</v>
      </c>
      <c r="J2800" s="75">
        <f t="shared" si="3"/>
        <v>19.5</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25</v>
      </c>
      <c r="I2801" s="75">
        <f t="shared" si="2"/>
        <v>10</v>
      </c>
      <c r="J2801" s="75">
        <f t="shared" si="3"/>
        <v>15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140</v>
      </c>
      <c r="I2802" s="75">
        <f t="shared" si="2"/>
        <v>56</v>
      </c>
      <c r="J2802" s="75">
        <f t="shared" si="3"/>
        <v>84</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61.6</v>
      </c>
      <c r="I2803" s="75">
        <f t="shared" si="2"/>
        <v>22</v>
      </c>
      <c r="J2803" s="75">
        <f t="shared" si="3"/>
        <v>39.6</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74.75</v>
      </c>
      <c r="I2804" s="75">
        <f t="shared" si="2"/>
        <v>26</v>
      </c>
      <c r="J2804" s="75">
        <f t="shared" si="3"/>
        <v>48.75</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25</v>
      </c>
      <c r="I2805" s="75">
        <f t="shared" si="2"/>
        <v>10</v>
      </c>
      <c r="J2805" s="75">
        <f t="shared" si="3"/>
        <v>15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34.5</v>
      </c>
      <c r="I2806" s="75">
        <f t="shared" si="2"/>
        <v>12</v>
      </c>
      <c r="J2806" s="75">
        <f t="shared" si="3"/>
        <v>22.5</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100</v>
      </c>
      <c r="I2807" s="75">
        <f t="shared" si="2"/>
        <v>40</v>
      </c>
      <c r="J2807" s="75">
        <f t="shared" si="3"/>
        <v>60</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115</v>
      </c>
      <c r="I2808" s="75">
        <f t="shared" si="2"/>
        <v>46</v>
      </c>
      <c r="J2808" s="75">
        <f t="shared" si="3"/>
        <v>69</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120</v>
      </c>
      <c r="I2809" s="75">
        <f t="shared" si="2"/>
        <v>48</v>
      </c>
      <c r="J2809" s="75">
        <f t="shared" si="3"/>
        <v>72</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56</v>
      </c>
      <c r="I2810" s="75">
        <f t="shared" si="2"/>
        <v>20</v>
      </c>
      <c r="J2810" s="75">
        <f t="shared" si="3"/>
        <v>36</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46</v>
      </c>
      <c r="I2811" s="75">
        <f t="shared" si="2"/>
        <v>16</v>
      </c>
      <c r="J2811" s="75">
        <f t="shared" si="3"/>
        <v>30</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140</v>
      </c>
      <c r="I2812" s="75">
        <f t="shared" si="2"/>
        <v>56</v>
      </c>
      <c r="J2812" s="75">
        <f t="shared" si="3"/>
        <v>84</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42</v>
      </c>
      <c r="I2813" s="75">
        <f t="shared" si="2"/>
        <v>16</v>
      </c>
      <c r="J2813" s="75">
        <f t="shared" si="3"/>
        <v>26</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77</v>
      </c>
      <c r="I2814" s="75">
        <f t="shared" si="2"/>
        <v>28</v>
      </c>
      <c r="J2814" s="75">
        <f t="shared" si="3"/>
        <v>49</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528</v>
      </c>
      <c r="E2815" s="19" t="s">
        <v>500</v>
      </c>
      <c r="F2815" s="25" t="s">
        <v>501</v>
      </c>
      <c r="G2815" s="74">
        <v>0.12</v>
      </c>
      <c r="H2815" s="75">
        <f t="shared" si="1"/>
        <v>39.2</v>
      </c>
      <c r="I2815" s="75">
        <f t="shared" si="2"/>
        <v>14</v>
      </c>
      <c r="J2815" s="75">
        <f t="shared" si="3"/>
        <v>25.2</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156.8</v>
      </c>
      <c r="I2816" s="75">
        <f t="shared" si="2"/>
        <v>56</v>
      </c>
      <c r="J2816" s="75">
        <f t="shared" si="3"/>
        <v>100.8</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128.8</v>
      </c>
      <c r="I2817" s="75">
        <f t="shared" si="2"/>
        <v>46</v>
      </c>
      <c r="J2817" s="75">
        <f t="shared" si="3"/>
        <v>82.8</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99.75</v>
      </c>
      <c r="I2818" s="75">
        <f t="shared" si="2"/>
        <v>38</v>
      </c>
      <c r="J2818" s="75">
        <f t="shared" si="3"/>
        <v>61.75</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47.25</v>
      </c>
      <c r="I2819" s="75">
        <f t="shared" si="2"/>
        <v>18</v>
      </c>
      <c r="J2819" s="75">
        <f t="shared" si="3"/>
        <v>29.25</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60</v>
      </c>
      <c r="I2820" s="75">
        <f t="shared" si="2"/>
        <v>24</v>
      </c>
      <c r="J2820" s="75">
        <f t="shared" si="3"/>
        <v>36</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36</v>
      </c>
      <c r="I2821" s="75">
        <f t="shared" si="2"/>
        <v>12</v>
      </c>
      <c r="J2821" s="75">
        <f t="shared" si="3"/>
        <v>24</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46</v>
      </c>
      <c r="I2822" s="75">
        <f t="shared" si="2"/>
        <v>16</v>
      </c>
      <c r="J2822" s="75">
        <f t="shared" si="3"/>
        <v>30</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121</v>
      </c>
      <c r="I2823" s="75">
        <f t="shared" si="2"/>
        <v>44</v>
      </c>
      <c r="J2823" s="75">
        <f t="shared" si="3"/>
        <v>77</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132</v>
      </c>
      <c r="I2824" s="75">
        <f t="shared" si="2"/>
        <v>48</v>
      </c>
      <c r="J2824" s="75">
        <f t="shared" si="3"/>
        <v>84</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80.5</v>
      </c>
      <c r="I2825" s="75">
        <f t="shared" si="2"/>
        <v>28</v>
      </c>
      <c r="J2825" s="75">
        <f t="shared" si="3"/>
        <v>52.5</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63</v>
      </c>
      <c r="I2826" s="75">
        <f t="shared" si="2"/>
        <v>24</v>
      </c>
      <c r="J2826" s="75">
        <f t="shared" si="3"/>
        <v>39</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120.75</v>
      </c>
      <c r="I2827" s="75">
        <f t="shared" si="2"/>
        <v>46</v>
      </c>
      <c r="J2827" s="75">
        <f t="shared" si="3"/>
        <v>74.75</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76.7</v>
      </c>
      <c r="I2828" s="75">
        <f t="shared" si="2"/>
        <v>26</v>
      </c>
      <c r="J2828" s="75">
        <f t="shared" si="3"/>
        <v>50.7</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20</v>
      </c>
      <c r="I2829" s="75">
        <f t="shared" si="2"/>
        <v>8</v>
      </c>
      <c r="J2829" s="75">
        <f t="shared" si="3"/>
        <v>12</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106.2</v>
      </c>
      <c r="I2830" s="75">
        <f t="shared" si="2"/>
        <v>36</v>
      </c>
      <c r="J2830" s="75">
        <f t="shared" si="3"/>
        <v>70.2</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38.5</v>
      </c>
      <c r="I2831" s="75">
        <f t="shared" si="2"/>
        <v>14</v>
      </c>
      <c r="J2831" s="75">
        <f t="shared" si="3"/>
        <v>24.5</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93.5</v>
      </c>
      <c r="I2832" s="75">
        <f t="shared" si="2"/>
        <v>34</v>
      </c>
      <c r="J2832" s="75">
        <f t="shared" si="3"/>
        <v>59.5</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36</v>
      </c>
      <c r="I2833" s="75">
        <f t="shared" si="2"/>
        <v>12</v>
      </c>
      <c r="J2833" s="75">
        <f t="shared" si="3"/>
        <v>24</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115.5</v>
      </c>
      <c r="I2834" s="75">
        <f t="shared" si="2"/>
        <v>44</v>
      </c>
      <c r="J2834" s="75">
        <f t="shared" si="3"/>
        <v>71.5</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143</v>
      </c>
      <c r="I2835" s="75">
        <f t="shared" si="2"/>
        <v>52</v>
      </c>
      <c r="J2835" s="75">
        <f t="shared" si="3"/>
        <v>91</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132</v>
      </c>
      <c r="I2836" s="75">
        <f t="shared" si="2"/>
        <v>44</v>
      </c>
      <c r="J2836" s="75">
        <f t="shared" si="3"/>
        <v>88</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95.2</v>
      </c>
      <c r="I2837" s="75">
        <f t="shared" si="2"/>
        <v>34</v>
      </c>
      <c r="J2837" s="75">
        <f t="shared" si="3"/>
        <v>61.2</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44.8</v>
      </c>
      <c r="I2838" s="75">
        <f t="shared" si="2"/>
        <v>16</v>
      </c>
      <c r="J2838" s="75">
        <f t="shared" si="3"/>
        <v>28.8</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110</v>
      </c>
      <c r="I2839" s="75">
        <f t="shared" si="2"/>
        <v>44</v>
      </c>
      <c r="J2839" s="75">
        <f t="shared" si="3"/>
        <v>66</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168</v>
      </c>
      <c r="I2840" s="75">
        <f t="shared" si="2"/>
        <v>56</v>
      </c>
      <c r="J2840" s="75">
        <f t="shared" si="3"/>
        <v>112</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89.25</v>
      </c>
      <c r="I2841" s="75">
        <f t="shared" si="2"/>
        <v>34</v>
      </c>
      <c r="J2841" s="75">
        <f t="shared" si="3"/>
        <v>55.25</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109.25</v>
      </c>
      <c r="I2842" s="75">
        <f t="shared" si="2"/>
        <v>38</v>
      </c>
      <c r="J2842" s="75">
        <f t="shared" si="3"/>
        <v>71.25</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92</v>
      </c>
      <c r="I2843" s="75">
        <f t="shared" si="2"/>
        <v>32</v>
      </c>
      <c r="J2843" s="75">
        <f t="shared" si="3"/>
        <v>60</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55</v>
      </c>
      <c r="I2844" s="75">
        <f t="shared" si="2"/>
        <v>22</v>
      </c>
      <c r="J2844" s="75">
        <f t="shared" si="3"/>
        <v>33</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528</v>
      </c>
      <c r="E2845" s="19" t="s">
        <v>500</v>
      </c>
      <c r="F2845" s="25" t="s">
        <v>521</v>
      </c>
      <c r="G2845" s="74">
        <v>0.12</v>
      </c>
      <c r="H2845" s="75">
        <f t="shared" si="1"/>
        <v>61.6</v>
      </c>
      <c r="I2845" s="75">
        <f t="shared" si="2"/>
        <v>22</v>
      </c>
      <c r="J2845" s="75">
        <f t="shared" si="3"/>
        <v>39.6</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110</v>
      </c>
      <c r="I2846" s="75">
        <f t="shared" si="2"/>
        <v>44</v>
      </c>
      <c r="J2846" s="75">
        <f t="shared" si="3"/>
        <v>66</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120</v>
      </c>
      <c r="I2847" s="75">
        <f t="shared" si="2"/>
        <v>48</v>
      </c>
      <c r="J2847" s="75">
        <f t="shared" si="3"/>
        <v>72</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51.75</v>
      </c>
      <c r="I2848" s="75">
        <f t="shared" si="2"/>
        <v>18</v>
      </c>
      <c r="J2848" s="75">
        <f t="shared" si="3"/>
        <v>33.75</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47.2</v>
      </c>
      <c r="I2849" s="75">
        <f t="shared" si="2"/>
        <v>16</v>
      </c>
      <c r="J2849" s="75">
        <f t="shared" si="3"/>
        <v>31.2</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36</v>
      </c>
      <c r="I2850" s="75">
        <f t="shared" si="2"/>
        <v>12</v>
      </c>
      <c r="J2850" s="75">
        <f t="shared" si="3"/>
        <v>24</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28</v>
      </c>
      <c r="I2851" s="75">
        <f t="shared" si="2"/>
        <v>10</v>
      </c>
      <c r="J2851" s="75">
        <f t="shared" si="3"/>
        <v>18</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80</v>
      </c>
      <c r="I2852" s="75">
        <f t="shared" si="2"/>
        <v>32</v>
      </c>
      <c r="J2852" s="75">
        <f t="shared" si="3"/>
        <v>48</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112</v>
      </c>
      <c r="I2853" s="75">
        <f t="shared" si="2"/>
        <v>40</v>
      </c>
      <c r="J2853" s="75">
        <f t="shared" si="3"/>
        <v>72</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63</v>
      </c>
      <c r="I2854" s="75">
        <f t="shared" si="2"/>
        <v>24</v>
      </c>
      <c r="J2854" s="75">
        <f t="shared" si="3"/>
        <v>39</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126.5</v>
      </c>
      <c r="I2855" s="75">
        <f t="shared" si="2"/>
        <v>44</v>
      </c>
      <c r="J2855" s="75">
        <f t="shared" si="3"/>
        <v>82.5</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155.25</v>
      </c>
      <c r="I2856" s="75">
        <f t="shared" si="2"/>
        <v>54</v>
      </c>
      <c r="J2856" s="75">
        <f t="shared" si="3"/>
        <v>101.25</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76.7</v>
      </c>
      <c r="I2857" s="75">
        <f t="shared" si="2"/>
        <v>26</v>
      </c>
      <c r="J2857" s="75">
        <f t="shared" si="3"/>
        <v>50.7</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52.5</v>
      </c>
      <c r="I2858" s="75">
        <f t="shared" si="2"/>
        <v>20</v>
      </c>
      <c r="J2858" s="75">
        <f t="shared" si="3"/>
        <v>32.5</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50</v>
      </c>
      <c r="I2859" s="75">
        <f t="shared" si="2"/>
        <v>20</v>
      </c>
      <c r="J2859" s="75">
        <f t="shared" si="3"/>
        <v>30</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78</v>
      </c>
      <c r="I2860" s="75">
        <f t="shared" si="2"/>
        <v>26</v>
      </c>
      <c r="J2860" s="75">
        <f t="shared" si="3"/>
        <v>52</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78</v>
      </c>
      <c r="I2861" s="75">
        <f t="shared" si="2"/>
        <v>26</v>
      </c>
      <c r="J2861" s="75">
        <f t="shared" si="3"/>
        <v>52</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528</v>
      </c>
      <c r="E2862" s="19" t="s">
        <v>500</v>
      </c>
      <c r="F2862" s="25" t="s">
        <v>501</v>
      </c>
      <c r="G2862" s="74">
        <v>0.18</v>
      </c>
      <c r="H2862" s="75">
        <f t="shared" si="1"/>
        <v>76.7</v>
      </c>
      <c r="I2862" s="75">
        <f t="shared" si="2"/>
        <v>26</v>
      </c>
      <c r="J2862" s="75">
        <f t="shared" si="3"/>
        <v>50.7</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47.25</v>
      </c>
      <c r="I2863" s="75">
        <f t="shared" si="2"/>
        <v>18</v>
      </c>
      <c r="J2863" s="75">
        <f t="shared" si="3"/>
        <v>29.25</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528</v>
      </c>
      <c r="E2864" s="19" t="s">
        <v>500</v>
      </c>
      <c r="F2864" s="25" t="s">
        <v>521</v>
      </c>
      <c r="G2864" s="74">
        <v>0.15</v>
      </c>
      <c r="H2864" s="75">
        <f t="shared" si="1"/>
        <v>86.25</v>
      </c>
      <c r="I2864" s="75">
        <f t="shared" si="2"/>
        <v>30</v>
      </c>
      <c r="J2864" s="75">
        <f t="shared" si="3"/>
        <v>56.25</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42</v>
      </c>
      <c r="I2865" s="75">
        <f t="shared" si="2"/>
        <v>14</v>
      </c>
      <c r="J2865" s="75">
        <f t="shared" si="3"/>
        <v>28</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106.4</v>
      </c>
      <c r="I2866" s="75">
        <f t="shared" si="2"/>
        <v>38</v>
      </c>
      <c r="J2866" s="75">
        <f t="shared" si="3"/>
        <v>68.4</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105</v>
      </c>
      <c r="I2867" s="75">
        <f t="shared" si="2"/>
        <v>42</v>
      </c>
      <c r="J2867" s="75">
        <f t="shared" si="3"/>
        <v>63</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123.9</v>
      </c>
      <c r="I2868" s="75">
        <f t="shared" si="2"/>
        <v>42</v>
      </c>
      <c r="J2868" s="75">
        <f t="shared" si="3"/>
        <v>81.9</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106.2</v>
      </c>
      <c r="I2869" s="75">
        <f t="shared" si="2"/>
        <v>36</v>
      </c>
      <c r="J2869" s="75">
        <f t="shared" si="3"/>
        <v>70.2</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94.5</v>
      </c>
      <c r="I2870" s="75">
        <f t="shared" si="2"/>
        <v>36</v>
      </c>
      <c r="J2870" s="75">
        <f t="shared" si="3"/>
        <v>58.5</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70.8</v>
      </c>
      <c r="I2871" s="75">
        <f t="shared" si="2"/>
        <v>24</v>
      </c>
      <c r="J2871" s="75">
        <f t="shared" si="3"/>
        <v>46.8</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29.5</v>
      </c>
      <c r="I2872" s="75">
        <f t="shared" si="2"/>
        <v>10</v>
      </c>
      <c r="J2872" s="75">
        <f t="shared" si="3"/>
        <v>19.5</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115.5</v>
      </c>
      <c r="I2873" s="75">
        <f t="shared" si="2"/>
        <v>42</v>
      </c>
      <c r="J2873" s="75">
        <f t="shared" si="3"/>
        <v>73.5</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100.8</v>
      </c>
      <c r="I2874" s="75">
        <f t="shared" si="2"/>
        <v>36</v>
      </c>
      <c r="J2874" s="75">
        <f t="shared" si="3"/>
        <v>64.8</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57.5</v>
      </c>
      <c r="I2875" s="75">
        <f t="shared" si="2"/>
        <v>20</v>
      </c>
      <c r="J2875" s="75">
        <f t="shared" si="3"/>
        <v>37.5</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153.4</v>
      </c>
      <c r="I2876" s="75">
        <f t="shared" si="2"/>
        <v>52</v>
      </c>
      <c r="J2876" s="75">
        <f t="shared" si="3"/>
        <v>101.4</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28</v>
      </c>
      <c r="I2877" s="75">
        <f t="shared" si="2"/>
        <v>10</v>
      </c>
      <c r="J2877" s="75">
        <f t="shared" si="3"/>
        <v>18</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154</v>
      </c>
      <c r="I2878" s="75">
        <f t="shared" si="2"/>
        <v>56</v>
      </c>
      <c r="J2878" s="75">
        <f t="shared" si="3"/>
        <v>98</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94.4</v>
      </c>
      <c r="I2879" s="75">
        <f t="shared" si="2"/>
        <v>32</v>
      </c>
      <c r="J2879" s="75">
        <f t="shared" si="3"/>
        <v>62.4</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165.2</v>
      </c>
      <c r="I2880" s="75">
        <f t="shared" si="2"/>
        <v>56</v>
      </c>
      <c r="J2880" s="75">
        <f t="shared" si="3"/>
        <v>109.2</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128.8</v>
      </c>
      <c r="I2881" s="75">
        <f t="shared" si="2"/>
        <v>46</v>
      </c>
      <c r="J2881" s="75">
        <f t="shared" si="3"/>
        <v>82.8</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144</v>
      </c>
      <c r="I2882" s="75">
        <f t="shared" si="2"/>
        <v>48</v>
      </c>
      <c r="J2882" s="75">
        <f t="shared" si="3"/>
        <v>96</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123.2</v>
      </c>
      <c r="I2883" s="75">
        <f t="shared" si="2"/>
        <v>44</v>
      </c>
      <c r="J2883" s="75">
        <f t="shared" si="3"/>
        <v>79.2</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120</v>
      </c>
      <c r="I2884" s="75">
        <f t="shared" si="2"/>
        <v>48</v>
      </c>
      <c r="J2884" s="75">
        <f t="shared" si="3"/>
        <v>72</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110.25</v>
      </c>
      <c r="I2885" s="75">
        <f t="shared" si="2"/>
        <v>42</v>
      </c>
      <c r="J2885" s="75">
        <f t="shared" si="3"/>
        <v>68.25</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138</v>
      </c>
      <c r="I2886" s="75">
        <f t="shared" si="2"/>
        <v>46</v>
      </c>
      <c r="J2886" s="75">
        <f t="shared" si="3"/>
        <v>92</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528</v>
      </c>
      <c r="E2887" s="19" t="s">
        <v>500</v>
      </c>
      <c r="F2887" s="25" t="s">
        <v>518</v>
      </c>
      <c r="G2887" s="74">
        <v>0.18</v>
      </c>
      <c r="H2887" s="75">
        <f t="shared" si="1"/>
        <v>129.8</v>
      </c>
      <c r="I2887" s="75">
        <f t="shared" si="2"/>
        <v>44</v>
      </c>
      <c r="J2887" s="75">
        <f t="shared" si="3"/>
        <v>85.8</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123.9</v>
      </c>
      <c r="I2888" s="75">
        <f t="shared" si="2"/>
        <v>42</v>
      </c>
      <c r="J2888" s="75">
        <f t="shared" si="3"/>
        <v>81.9</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129.8</v>
      </c>
      <c r="I2889" s="75">
        <f t="shared" si="2"/>
        <v>44</v>
      </c>
      <c r="J2889" s="75">
        <f t="shared" si="3"/>
        <v>85.8</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23</v>
      </c>
      <c r="I2890" s="75">
        <f t="shared" si="2"/>
        <v>8</v>
      </c>
      <c r="J2890" s="75">
        <f t="shared" si="3"/>
        <v>15</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67.2</v>
      </c>
      <c r="I2891" s="75">
        <f t="shared" si="2"/>
        <v>24</v>
      </c>
      <c r="J2891" s="75">
        <f t="shared" si="3"/>
        <v>43.2</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95.2</v>
      </c>
      <c r="I2892" s="75">
        <f t="shared" si="2"/>
        <v>34</v>
      </c>
      <c r="J2892" s="75">
        <f t="shared" si="3"/>
        <v>61.2</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41.3</v>
      </c>
      <c r="I2893" s="75">
        <f t="shared" si="2"/>
        <v>14</v>
      </c>
      <c r="J2893" s="75">
        <f t="shared" si="3"/>
        <v>27.3</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80.5</v>
      </c>
      <c r="I2894" s="75">
        <f t="shared" si="2"/>
        <v>28</v>
      </c>
      <c r="J2894" s="75">
        <f t="shared" si="3"/>
        <v>52.5</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68.25</v>
      </c>
      <c r="I2895" s="75">
        <f t="shared" si="2"/>
        <v>26</v>
      </c>
      <c r="J2895" s="75">
        <f t="shared" si="3"/>
        <v>42.25</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153.4</v>
      </c>
      <c r="I2896" s="75">
        <f t="shared" si="2"/>
        <v>52</v>
      </c>
      <c r="J2896" s="75">
        <f t="shared" si="3"/>
        <v>101.4</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141.6</v>
      </c>
      <c r="I2897" s="75">
        <f t="shared" si="2"/>
        <v>48</v>
      </c>
      <c r="J2897" s="75">
        <f t="shared" si="3"/>
        <v>93.6</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143.75</v>
      </c>
      <c r="I2898" s="75">
        <f t="shared" si="2"/>
        <v>50</v>
      </c>
      <c r="J2898" s="75">
        <f t="shared" si="3"/>
        <v>93.75</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140</v>
      </c>
      <c r="I2899" s="75">
        <f t="shared" si="2"/>
        <v>50</v>
      </c>
      <c r="J2899" s="75">
        <f t="shared" si="3"/>
        <v>90</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132</v>
      </c>
      <c r="I2900" s="75">
        <f t="shared" si="2"/>
        <v>48</v>
      </c>
      <c r="J2900" s="75">
        <f t="shared" si="3"/>
        <v>84</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60</v>
      </c>
      <c r="I2901" s="75">
        <f t="shared" si="2"/>
        <v>24</v>
      </c>
      <c r="J2901" s="75">
        <f t="shared" si="3"/>
        <v>36</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47.25</v>
      </c>
      <c r="I2902" s="75">
        <f t="shared" si="2"/>
        <v>18</v>
      </c>
      <c r="J2902" s="75">
        <f t="shared" si="3"/>
        <v>29.25</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55</v>
      </c>
      <c r="I2903" s="75">
        <f t="shared" si="2"/>
        <v>22</v>
      </c>
      <c r="J2903" s="75">
        <f t="shared" si="3"/>
        <v>33</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49.5</v>
      </c>
      <c r="I2904" s="75">
        <f t="shared" si="2"/>
        <v>18</v>
      </c>
      <c r="J2904" s="75">
        <f t="shared" si="3"/>
        <v>31.5</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60</v>
      </c>
      <c r="I2905" s="75">
        <f t="shared" si="2"/>
        <v>24</v>
      </c>
      <c r="J2905" s="75">
        <f t="shared" si="3"/>
        <v>36</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28.75</v>
      </c>
      <c r="I2906" s="75">
        <f t="shared" si="2"/>
        <v>10</v>
      </c>
      <c r="J2906" s="75">
        <f t="shared" si="3"/>
        <v>18.75</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149.5</v>
      </c>
      <c r="I2907" s="75">
        <f t="shared" si="2"/>
        <v>52</v>
      </c>
      <c r="J2907" s="75">
        <f t="shared" si="3"/>
        <v>97.5</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141.6</v>
      </c>
      <c r="I2908" s="75">
        <f t="shared" si="2"/>
        <v>48</v>
      </c>
      <c r="J2908" s="75">
        <f t="shared" si="3"/>
        <v>93.6</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94.4</v>
      </c>
      <c r="I2909" s="75">
        <f t="shared" si="2"/>
        <v>32</v>
      </c>
      <c r="J2909" s="75">
        <f t="shared" si="3"/>
        <v>62.4</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66</v>
      </c>
      <c r="I2910" s="75">
        <f t="shared" si="2"/>
        <v>22</v>
      </c>
      <c r="J2910" s="75">
        <f t="shared" si="3"/>
        <v>44</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29.5</v>
      </c>
      <c r="I2911" s="75">
        <f t="shared" si="2"/>
        <v>10</v>
      </c>
      <c r="J2911" s="75">
        <f t="shared" si="3"/>
        <v>19.5</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528</v>
      </c>
      <c r="E2912" s="19" t="s">
        <v>500</v>
      </c>
      <c r="F2912" s="25" t="s">
        <v>521</v>
      </c>
      <c r="G2912" s="74">
        <v>0.0</v>
      </c>
      <c r="H2912" s="75">
        <f t="shared" si="1"/>
        <v>55</v>
      </c>
      <c r="I2912" s="75">
        <f t="shared" si="2"/>
        <v>22</v>
      </c>
      <c r="J2912" s="75">
        <f t="shared" si="3"/>
        <v>33</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41.3</v>
      </c>
      <c r="I2913" s="75">
        <f t="shared" si="2"/>
        <v>14</v>
      </c>
      <c r="J2913" s="75">
        <f t="shared" si="3"/>
        <v>27.3</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126.5</v>
      </c>
      <c r="I2914" s="75">
        <f t="shared" si="2"/>
        <v>44</v>
      </c>
      <c r="J2914" s="75">
        <f t="shared" si="3"/>
        <v>82.5</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31.5</v>
      </c>
      <c r="I2915" s="75">
        <f t="shared" si="2"/>
        <v>12</v>
      </c>
      <c r="J2915" s="75">
        <f t="shared" si="3"/>
        <v>19.5</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70</v>
      </c>
      <c r="I2916" s="75">
        <f t="shared" si="2"/>
        <v>28</v>
      </c>
      <c r="J2916" s="75">
        <f t="shared" si="3"/>
        <v>42</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100</v>
      </c>
      <c r="I2917" s="75">
        <f t="shared" si="2"/>
        <v>40</v>
      </c>
      <c r="J2917" s="75">
        <f t="shared" si="3"/>
        <v>60</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28</v>
      </c>
      <c r="I2918" s="75">
        <f t="shared" si="2"/>
        <v>10</v>
      </c>
      <c r="J2918" s="75">
        <f t="shared" si="3"/>
        <v>18</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165.2</v>
      </c>
      <c r="I2919" s="75">
        <f t="shared" si="2"/>
        <v>56</v>
      </c>
      <c r="J2919" s="75">
        <f t="shared" si="3"/>
        <v>109.2</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40</v>
      </c>
      <c r="I2920" s="75">
        <f t="shared" si="2"/>
        <v>16</v>
      </c>
      <c r="J2920" s="75">
        <f t="shared" si="3"/>
        <v>24</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138</v>
      </c>
      <c r="I2921" s="75">
        <f t="shared" si="2"/>
        <v>48</v>
      </c>
      <c r="J2921" s="75">
        <f t="shared" si="3"/>
        <v>90</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65</v>
      </c>
      <c r="I2922" s="75">
        <f t="shared" si="2"/>
        <v>26</v>
      </c>
      <c r="J2922" s="75">
        <f t="shared" si="3"/>
        <v>39</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528</v>
      </c>
      <c r="E2923" s="19" t="s">
        <v>500</v>
      </c>
      <c r="F2923" s="25" t="s">
        <v>521</v>
      </c>
      <c r="G2923" s="74">
        <v>0.18</v>
      </c>
      <c r="H2923" s="75">
        <f t="shared" si="1"/>
        <v>147.5</v>
      </c>
      <c r="I2923" s="75">
        <f t="shared" si="2"/>
        <v>50</v>
      </c>
      <c r="J2923" s="75">
        <f t="shared" si="3"/>
        <v>97.5</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115.5</v>
      </c>
      <c r="I2924" s="75">
        <f t="shared" si="2"/>
        <v>42</v>
      </c>
      <c r="J2924" s="75">
        <f t="shared" si="3"/>
        <v>73.5</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528</v>
      </c>
      <c r="E2925" s="19" t="s">
        <v>500</v>
      </c>
      <c r="F2925" s="25" t="s">
        <v>521</v>
      </c>
      <c r="G2925" s="74">
        <v>0.1</v>
      </c>
      <c r="H2925" s="75">
        <f t="shared" si="1"/>
        <v>121</v>
      </c>
      <c r="I2925" s="75">
        <f t="shared" si="2"/>
        <v>44</v>
      </c>
      <c r="J2925" s="75">
        <f t="shared" si="3"/>
        <v>77</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151.2</v>
      </c>
      <c r="I2926" s="75">
        <f t="shared" si="2"/>
        <v>54</v>
      </c>
      <c r="J2926" s="75">
        <f t="shared" si="3"/>
        <v>97.2</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27.5</v>
      </c>
      <c r="I2927" s="75">
        <f t="shared" si="2"/>
        <v>10</v>
      </c>
      <c r="J2927" s="75">
        <f t="shared" si="3"/>
        <v>17.5</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106.4</v>
      </c>
      <c r="I2928" s="75">
        <f t="shared" si="2"/>
        <v>38</v>
      </c>
      <c r="J2928" s="75">
        <f t="shared" si="3"/>
        <v>68.4</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50</v>
      </c>
      <c r="I2929" s="75">
        <f t="shared" si="2"/>
        <v>20</v>
      </c>
      <c r="J2929" s="75">
        <f t="shared" si="3"/>
        <v>30</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78.75</v>
      </c>
      <c r="I2930" s="75">
        <f t="shared" si="2"/>
        <v>30</v>
      </c>
      <c r="J2930" s="75">
        <f t="shared" si="3"/>
        <v>48.75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132</v>
      </c>
      <c r="I2931" s="75">
        <f t="shared" si="2"/>
        <v>48</v>
      </c>
      <c r="J2931" s="75">
        <f t="shared" si="3"/>
        <v>84</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28.75</v>
      </c>
      <c r="I2932" s="75">
        <f t="shared" si="2"/>
        <v>10</v>
      </c>
      <c r="J2932" s="75">
        <f t="shared" si="3"/>
        <v>18.75</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147.5</v>
      </c>
      <c r="I2933" s="75">
        <f t="shared" si="2"/>
        <v>50</v>
      </c>
      <c r="J2933" s="75">
        <f t="shared" si="3"/>
        <v>97.5</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138</v>
      </c>
      <c r="I2934" s="75">
        <f t="shared" si="2"/>
        <v>46</v>
      </c>
      <c r="J2934" s="75">
        <f t="shared" si="3"/>
        <v>92</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33</v>
      </c>
      <c r="I2935" s="75">
        <f t="shared" si="2"/>
        <v>12</v>
      </c>
      <c r="J2935" s="75">
        <f t="shared" si="3"/>
        <v>21</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528</v>
      </c>
      <c r="E2936" s="19" t="s">
        <v>500</v>
      </c>
      <c r="F2936" s="25" t="s">
        <v>515</v>
      </c>
      <c r="G2936" s="74">
        <v>0.2</v>
      </c>
      <c r="H2936" s="75">
        <f t="shared" si="1"/>
        <v>48</v>
      </c>
      <c r="I2936" s="75">
        <f t="shared" si="2"/>
        <v>16</v>
      </c>
      <c r="J2936" s="75">
        <f t="shared" si="3"/>
        <v>32</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25</v>
      </c>
      <c r="I2937" s="75">
        <f t="shared" si="2"/>
        <v>10</v>
      </c>
      <c r="J2937" s="75">
        <f t="shared" si="3"/>
        <v>15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50</v>
      </c>
      <c r="I2938" s="75">
        <f t="shared" si="2"/>
        <v>20</v>
      </c>
      <c r="J2938" s="75">
        <f t="shared" si="3"/>
        <v>30</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528</v>
      </c>
      <c r="E2939" s="19" t="s">
        <v>500</v>
      </c>
      <c r="F2939" s="25" t="s">
        <v>515</v>
      </c>
      <c r="G2939" s="74">
        <v>0.15</v>
      </c>
      <c r="H2939" s="75">
        <f t="shared" si="1"/>
        <v>155.25</v>
      </c>
      <c r="I2939" s="75">
        <f t="shared" si="2"/>
        <v>54</v>
      </c>
      <c r="J2939" s="75">
        <f t="shared" si="3"/>
        <v>101.25</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44.8</v>
      </c>
      <c r="I2940" s="75">
        <f t="shared" si="2"/>
        <v>16</v>
      </c>
      <c r="J2940" s="75">
        <f t="shared" si="3"/>
        <v>28.8</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528</v>
      </c>
      <c r="E2941" s="19" t="s">
        <v>500</v>
      </c>
      <c r="F2941" s="25" t="s">
        <v>518</v>
      </c>
      <c r="G2941" s="74">
        <v>0.15</v>
      </c>
      <c r="H2941" s="75">
        <f t="shared" si="1"/>
        <v>69</v>
      </c>
      <c r="I2941" s="75">
        <f t="shared" si="2"/>
        <v>24</v>
      </c>
      <c r="J2941" s="75">
        <f t="shared" si="3"/>
        <v>45</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528</v>
      </c>
      <c r="E2942" s="19" t="s">
        <v>500</v>
      </c>
      <c r="F2942" s="25" t="s">
        <v>518</v>
      </c>
      <c r="G2942" s="74">
        <v>0.1</v>
      </c>
      <c r="H2942" s="75">
        <f t="shared" si="1"/>
        <v>55</v>
      </c>
      <c r="I2942" s="75">
        <f t="shared" si="2"/>
        <v>20</v>
      </c>
      <c r="J2942" s="75">
        <f t="shared" si="3"/>
        <v>35</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44</v>
      </c>
      <c r="I2943" s="75">
        <f t="shared" si="2"/>
        <v>16</v>
      </c>
      <c r="J2943" s="75">
        <f t="shared" si="3"/>
        <v>28</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73.5</v>
      </c>
      <c r="I2944" s="75">
        <f t="shared" si="2"/>
        <v>28</v>
      </c>
      <c r="J2944" s="75">
        <f t="shared" si="3"/>
        <v>45.5</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34.5</v>
      </c>
      <c r="I2945" s="75">
        <f t="shared" si="2"/>
        <v>12</v>
      </c>
      <c r="J2945" s="75">
        <f t="shared" si="3"/>
        <v>22.5</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41.3</v>
      </c>
      <c r="I2946" s="75">
        <f t="shared" si="2"/>
        <v>14</v>
      </c>
      <c r="J2946" s="75">
        <f t="shared" si="3"/>
        <v>27.3</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23</v>
      </c>
      <c r="I2947" s="75">
        <f t="shared" si="2"/>
        <v>8</v>
      </c>
      <c r="J2947" s="75">
        <f t="shared" si="3"/>
        <v>15</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44.8</v>
      </c>
      <c r="I2948" s="75">
        <f t="shared" si="2"/>
        <v>16</v>
      </c>
      <c r="J2948" s="75">
        <f t="shared" si="3"/>
        <v>28.8</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126.5</v>
      </c>
      <c r="I2949" s="75">
        <f t="shared" si="2"/>
        <v>46</v>
      </c>
      <c r="J2949" s="75">
        <f t="shared" si="3"/>
        <v>80.5</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151.2</v>
      </c>
      <c r="I2950" s="75">
        <f t="shared" si="2"/>
        <v>54</v>
      </c>
      <c r="J2950" s="75">
        <f t="shared" si="3"/>
        <v>97.2</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140</v>
      </c>
      <c r="I2951" s="75">
        <f t="shared" si="2"/>
        <v>56</v>
      </c>
      <c r="J2951" s="75">
        <f t="shared" si="3"/>
        <v>84</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115.5</v>
      </c>
      <c r="I2952" s="75">
        <f t="shared" si="2"/>
        <v>44</v>
      </c>
      <c r="J2952" s="75">
        <f t="shared" si="3"/>
        <v>71.5</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168</v>
      </c>
      <c r="I2953" s="75">
        <f t="shared" si="2"/>
        <v>56</v>
      </c>
      <c r="J2953" s="75">
        <f t="shared" si="3"/>
        <v>112</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72</v>
      </c>
      <c r="I2954" s="75">
        <f t="shared" si="2"/>
        <v>24</v>
      </c>
      <c r="J2954" s="75">
        <f t="shared" si="3"/>
        <v>48</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55</v>
      </c>
      <c r="I2955" s="75">
        <f t="shared" si="2"/>
        <v>20</v>
      </c>
      <c r="J2955" s="75">
        <f t="shared" si="3"/>
        <v>35</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151.2</v>
      </c>
      <c r="I2956" s="75">
        <f t="shared" si="2"/>
        <v>54</v>
      </c>
      <c r="J2956" s="75">
        <f t="shared" si="3"/>
        <v>97.2</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90</v>
      </c>
      <c r="I2957" s="75">
        <f t="shared" si="2"/>
        <v>36</v>
      </c>
      <c r="J2957" s="75">
        <f t="shared" si="3"/>
        <v>54</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105</v>
      </c>
      <c r="I2958" s="75">
        <f t="shared" si="2"/>
        <v>42</v>
      </c>
      <c r="J2958" s="75">
        <f t="shared" si="3"/>
        <v>63</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24</v>
      </c>
      <c r="I2959" s="75">
        <f t="shared" si="2"/>
        <v>8</v>
      </c>
      <c r="J2959" s="75">
        <f t="shared" si="3"/>
        <v>16</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50.4</v>
      </c>
      <c r="I2960" s="75">
        <f t="shared" si="2"/>
        <v>18</v>
      </c>
      <c r="J2960" s="75">
        <f t="shared" si="3"/>
        <v>32.4</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528</v>
      </c>
      <c r="E2961" s="19" t="s">
        <v>500</v>
      </c>
      <c r="F2961" s="25" t="s">
        <v>515</v>
      </c>
      <c r="G2961" s="74">
        <v>0.05</v>
      </c>
      <c r="H2961" s="75">
        <f t="shared" si="1"/>
        <v>115.5</v>
      </c>
      <c r="I2961" s="75">
        <f t="shared" si="2"/>
        <v>44</v>
      </c>
      <c r="J2961" s="75">
        <f t="shared" si="3"/>
        <v>71.5</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150</v>
      </c>
      <c r="I2962" s="75">
        <f t="shared" si="2"/>
        <v>50</v>
      </c>
      <c r="J2962" s="75">
        <f t="shared" si="3"/>
        <v>100</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88.5</v>
      </c>
      <c r="I2963" s="75">
        <f t="shared" si="2"/>
        <v>30</v>
      </c>
      <c r="J2963" s="75">
        <f t="shared" si="3"/>
        <v>58.5</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106.2</v>
      </c>
      <c r="I2964" s="75">
        <f t="shared" si="2"/>
        <v>36</v>
      </c>
      <c r="J2964" s="75">
        <f t="shared" si="3"/>
        <v>70.2</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528</v>
      </c>
      <c r="E2965" s="19" t="s">
        <v>500</v>
      </c>
      <c r="F2965" s="25" t="s">
        <v>515</v>
      </c>
      <c r="G2965" s="74">
        <v>0.0</v>
      </c>
      <c r="H2965" s="75">
        <f t="shared" si="1"/>
        <v>90</v>
      </c>
      <c r="I2965" s="75">
        <f t="shared" si="2"/>
        <v>36</v>
      </c>
      <c r="J2965" s="75">
        <f t="shared" si="3"/>
        <v>54</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23</v>
      </c>
      <c r="I2966" s="75">
        <f t="shared" si="2"/>
        <v>8</v>
      </c>
      <c r="J2966" s="75">
        <f t="shared" si="3"/>
        <v>15</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42</v>
      </c>
      <c r="I2967" s="75">
        <f t="shared" si="2"/>
        <v>14</v>
      </c>
      <c r="J2967" s="75">
        <f t="shared" si="3"/>
        <v>28</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136.5</v>
      </c>
      <c r="I2968" s="75">
        <f t="shared" si="2"/>
        <v>52</v>
      </c>
      <c r="J2968" s="75">
        <f t="shared" si="3"/>
        <v>84.5</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120</v>
      </c>
      <c r="I2969" s="75">
        <f t="shared" si="2"/>
        <v>40</v>
      </c>
      <c r="J2969" s="75">
        <f t="shared" si="3"/>
        <v>80</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61.6</v>
      </c>
      <c r="I2970" s="75">
        <f t="shared" si="2"/>
        <v>22</v>
      </c>
      <c r="J2970" s="75">
        <f t="shared" si="3"/>
        <v>39.6</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156.8</v>
      </c>
      <c r="I2971" s="75">
        <f t="shared" si="2"/>
        <v>56</v>
      </c>
      <c r="J2971" s="75">
        <f t="shared" si="3"/>
        <v>100.8</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39.2</v>
      </c>
      <c r="I2972" s="75">
        <f t="shared" si="2"/>
        <v>14</v>
      </c>
      <c r="J2972" s="75">
        <f t="shared" si="3"/>
        <v>25.2</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84</v>
      </c>
      <c r="I2973" s="75">
        <f t="shared" si="2"/>
        <v>30</v>
      </c>
      <c r="J2973" s="75">
        <f t="shared" si="3"/>
        <v>54</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103.5</v>
      </c>
      <c r="I2974" s="75">
        <f t="shared" si="2"/>
        <v>36</v>
      </c>
      <c r="J2974" s="75">
        <f t="shared" si="3"/>
        <v>67.5</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95</v>
      </c>
      <c r="I2975" s="75">
        <f t="shared" si="2"/>
        <v>38</v>
      </c>
      <c r="J2975" s="75">
        <f t="shared" si="3"/>
        <v>57</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89.25</v>
      </c>
      <c r="I2976" s="75">
        <f t="shared" si="2"/>
        <v>34</v>
      </c>
      <c r="J2976" s="75">
        <f t="shared" si="3"/>
        <v>55.25</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88.5</v>
      </c>
      <c r="I2977" s="75">
        <f t="shared" si="2"/>
        <v>30</v>
      </c>
      <c r="J2977" s="75">
        <f t="shared" si="3"/>
        <v>58.5</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153.4</v>
      </c>
      <c r="I2978" s="75">
        <f t="shared" si="2"/>
        <v>52</v>
      </c>
      <c r="J2978" s="75">
        <f t="shared" si="3"/>
        <v>101.4</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23.6</v>
      </c>
      <c r="I2979" s="75">
        <f t="shared" si="2"/>
        <v>8</v>
      </c>
      <c r="J2979" s="75">
        <f t="shared" si="3"/>
        <v>15.6</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528</v>
      </c>
      <c r="E2980" s="19" t="s">
        <v>500</v>
      </c>
      <c r="F2980" s="25" t="s">
        <v>515</v>
      </c>
      <c r="G2980" s="74">
        <v>0.12</v>
      </c>
      <c r="H2980" s="75">
        <f t="shared" si="1"/>
        <v>33.6</v>
      </c>
      <c r="I2980" s="75">
        <f t="shared" si="2"/>
        <v>12</v>
      </c>
      <c r="J2980" s="75">
        <f t="shared" si="3"/>
        <v>21.6</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48</v>
      </c>
      <c r="I2981" s="75">
        <f t="shared" si="2"/>
        <v>16</v>
      </c>
      <c r="J2981" s="75">
        <f t="shared" si="3"/>
        <v>32</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130</v>
      </c>
      <c r="I2982" s="75">
        <f t="shared" si="2"/>
        <v>52</v>
      </c>
      <c r="J2982" s="75">
        <f t="shared" si="3"/>
        <v>78</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140</v>
      </c>
      <c r="I2983" s="75">
        <f t="shared" si="2"/>
        <v>50</v>
      </c>
      <c r="J2983" s="75">
        <f t="shared" si="3"/>
        <v>90</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34.5</v>
      </c>
      <c r="I2984" s="75">
        <f t="shared" si="2"/>
        <v>12</v>
      </c>
      <c r="J2984" s="75">
        <f t="shared" si="3"/>
        <v>22.5</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105</v>
      </c>
      <c r="I2985" s="75">
        <f t="shared" si="2"/>
        <v>40</v>
      </c>
      <c r="J2985" s="75">
        <f t="shared" si="3"/>
        <v>65</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165.2</v>
      </c>
      <c r="I2986" s="75">
        <f t="shared" si="2"/>
        <v>56</v>
      </c>
      <c r="J2986" s="75">
        <f t="shared" si="3"/>
        <v>109.2</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528</v>
      </c>
      <c r="E2987" s="19" t="s">
        <v>500</v>
      </c>
      <c r="F2987" s="25" t="s">
        <v>501</v>
      </c>
      <c r="G2987" s="74">
        <v>0.0</v>
      </c>
      <c r="H2987" s="75">
        <f t="shared" si="1"/>
        <v>55</v>
      </c>
      <c r="I2987" s="75">
        <f t="shared" si="2"/>
        <v>22</v>
      </c>
      <c r="J2987" s="75">
        <f t="shared" si="3"/>
        <v>33</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126.5</v>
      </c>
      <c r="I2988" s="75">
        <f t="shared" si="2"/>
        <v>46</v>
      </c>
      <c r="J2988" s="75">
        <f t="shared" si="3"/>
        <v>80.5</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28.75</v>
      </c>
      <c r="I2989" s="75">
        <f t="shared" si="2"/>
        <v>10</v>
      </c>
      <c r="J2989" s="75">
        <f t="shared" si="3"/>
        <v>18.75</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117.6</v>
      </c>
      <c r="I2990" s="75">
        <f t="shared" si="2"/>
        <v>42</v>
      </c>
      <c r="J2990" s="75">
        <f t="shared" si="3"/>
        <v>75.6</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99.75</v>
      </c>
      <c r="I2991" s="75">
        <f t="shared" si="2"/>
        <v>38</v>
      </c>
      <c r="J2991" s="75">
        <f t="shared" si="3"/>
        <v>61.75</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134.4</v>
      </c>
      <c r="I2992" s="75">
        <f t="shared" si="2"/>
        <v>48</v>
      </c>
      <c r="J2992" s="75">
        <f t="shared" si="3"/>
        <v>86.4</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150</v>
      </c>
      <c r="I2993" s="75">
        <f t="shared" si="2"/>
        <v>50</v>
      </c>
      <c r="J2993" s="75">
        <f t="shared" si="3"/>
        <v>100</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75</v>
      </c>
      <c r="I2994" s="75">
        <f t="shared" si="2"/>
        <v>30</v>
      </c>
      <c r="J2994" s="75">
        <f t="shared" si="3"/>
        <v>45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86.25</v>
      </c>
      <c r="I2995" s="75">
        <f t="shared" si="2"/>
        <v>30</v>
      </c>
      <c r="J2995" s="75">
        <f t="shared" si="3"/>
        <v>56.25</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135</v>
      </c>
      <c r="I2996" s="75">
        <f t="shared" si="2"/>
        <v>54</v>
      </c>
      <c r="J2996" s="75">
        <f t="shared" si="3"/>
        <v>81</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63</v>
      </c>
      <c r="I2997" s="75">
        <f t="shared" si="2"/>
        <v>24</v>
      </c>
      <c r="J2997" s="75">
        <f t="shared" si="3"/>
        <v>39</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28.75</v>
      </c>
      <c r="I2998" s="75">
        <f t="shared" si="2"/>
        <v>10</v>
      </c>
      <c r="J2998" s="75">
        <f t="shared" si="3"/>
        <v>18.75</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126.5</v>
      </c>
      <c r="I2999" s="75">
        <f t="shared" si="2"/>
        <v>44</v>
      </c>
      <c r="J2999" s="75">
        <f t="shared" si="3"/>
        <v>82.5</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60.5</v>
      </c>
      <c r="I3000" s="75">
        <f t="shared" si="2"/>
        <v>22</v>
      </c>
      <c r="J3000" s="75">
        <f t="shared" si="3"/>
        <v>38.5</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151.2</v>
      </c>
      <c r="I3001" s="75">
        <f t="shared" si="2"/>
        <v>54</v>
      </c>
      <c r="J3001" s="75">
        <f t="shared" si="3"/>
        <v>97.2</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89.25</v>
      </c>
      <c r="I3002" s="75">
        <f t="shared" si="2"/>
        <v>34</v>
      </c>
      <c r="J3002" s="75">
        <f t="shared" si="3"/>
        <v>55.25</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128.8</v>
      </c>
      <c r="I3003" s="75">
        <f t="shared" si="2"/>
        <v>46</v>
      </c>
      <c r="J3003" s="75">
        <f t="shared" si="3"/>
        <v>82.8</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115</v>
      </c>
      <c r="I3004" s="75">
        <f t="shared" si="2"/>
        <v>40</v>
      </c>
      <c r="J3004" s="75">
        <f t="shared" si="3"/>
        <v>75</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78.4</v>
      </c>
      <c r="I3005" s="75">
        <f t="shared" si="2"/>
        <v>28</v>
      </c>
      <c r="J3005" s="75">
        <f t="shared" si="3"/>
        <v>50.4</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82.5</v>
      </c>
      <c r="I3006" s="75">
        <f t="shared" si="2"/>
        <v>30</v>
      </c>
      <c r="J3006" s="75">
        <f t="shared" si="3"/>
        <v>52.5</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126</v>
      </c>
      <c r="I3007" s="75">
        <f t="shared" si="2"/>
        <v>42</v>
      </c>
      <c r="J3007" s="75">
        <f t="shared" si="3"/>
        <v>84</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24</v>
      </c>
      <c r="I3008" s="75">
        <f t="shared" si="2"/>
        <v>8</v>
      </c>
      <c r="J3008" s="75">
        <f t="shared" si="3"/>
        <v>16</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74.75</v>
      </c>
      <c r="I3009" s="75">
        <f t="shared" si="2"/>
        <v>26</v>
      </c>
      <c r="J3009" s="75">
        <f t="shared" si="3"/>
        <v>48.75</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128.8</v>
      </c>
      <c r="I3010" s="75">
        <f t="shared" si="2"/>
        <v>46</v>
      </c>
      <c r="J3010" s="75">
        <f t="shared" si="3"/>
        <v>82.8</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36.75</v>
      </c>
      <c r="I3011" s="75">
        <f t="shared" si="2"/>
        <v>14</v>
      </c>
      <c r="J3011" s="75">
        <f t="shared" si="3"/>
        <v>22.75</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72</v>
      </c>
      <c r="I3012" s="75">
        <f t="shared" si="2"/>
        <v>24</v>
      </c>
      <c r="J3012" s="75">
        <f t="shared" si="3"/>
        <v>48</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106.2</v>
      </c>
      <c r="I3013" s="75">
        <f t="shared" si="2"/>
        <v>36</v>
      </c>
      <c r="J3013" s="75">
        <f t="shared" si="3"/>
        <v>70.2</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71.5</v>
      </c>
      <c r="I3014" s="75">
        <f t="shared" si="2"/>
        <v>26</v>
      </c>
      <c r="J3014" s="75">
        <f t="shared" si="3"/>
        <v>45.5</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100.3</v>
      </c>
      <c r="I3015" s="75">
        <f t="shared" si="2"/>
        <v>34</v>
      </c>
      <c r="J3015" s="75">
        <f t="shared" si="3"/>
        <v>66.3</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150</v>
      </c>
      <c r="I3016" s="75">
        <f t="shared" si="2"/>
        <v>50</v>
      </c>
      <c r="J3016" s="75">
        <f t="shared" si="3"/>
        <v>100</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147</v>
      </c>
      <c r="I3017" s="75">
        <f t="shared" si="2"/>
        <v>56</v>
      </c>
      <c r="J3017" s="75">
        <f t="shared" si="3"/>
        <v>91</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145.6</v>
      </c>
      <c r="I3018" s="75">
        <f t="shared" si="2"/>
        <v>52</v>
      </c>
      <c r="J3018" s="75">
        <f t="shared" si="3"/>
        <v>93.6</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110</v>
      </c>
      <c r="I3019" s="75">
        <f t="shared" si="2"/>
        <v>40</v>
      </c>
      <c r="J3019" s="75">
        <f t="shared" si="3"/>
        <v>70</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24</v>
      </c>
      <c r="I3020" s="75">
        <f t="shared" si="2"/>
        <v>8</v>
      </c>
      <c r="J3020" s="75">
        <f t="shared" si="3"/>
        <v>16</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168</v>
      </c>
      <c r="I3021" s="75">
        <f t="shared" si="2"/>
        <v>56</v>
      </c>
      <c r="J3021" s="75">
        <f t="shared" si="3"/>
        <v>112</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165.2</v>
      </c>
      <c r="I3022" s="75">
        <f t="shared" si="2"/>
        <v>56</v>
      </c>
      <c r="J3022" s="75">
        <f t="shared" si="3"/>
        <v>109.2</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528</v>
      </c>
      <c r="E3023" s="19" t="s">
        <v>500</v>
      </c>
      <c r="F3023" s="25" t="s">
        <v>521</v>
      </c>
      <c r="G3023" s="74">
        <v>0.05</v>
      </c>
      <c r="H3023" s="75">
        <f t="shared" si="1"/>
        <v>94.5</v>
      </c>
      <c r="I3023" s="75">
        <f t="shared" si="2"/>
        <v>36</v>
      </c>
      <c r="J3023" s="75">
        <f t="shared" si="3"/>
        <v>58.5</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95</v>
      </c>
      <c r="I3024" s="75">
        <f t="shared" si="2"/>
        <v>38</v>
      </c>
      <c r="J3024" s="75">
        <f t="shared" si="3"/>
        <v>57</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120</v>
      </c>
      <c r="I3025" s="75">
        <f t="shared" si="2"/>
        <v>40</v>
      </c>
      <c r="J3025" s="75">
        <f t="shared" si="3"/>
        <v>80</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144</v>
      </c>
      <c r="I3026" s="75">
        <f t="shared" si="2"/>
        <v>48</v>
      </c>
      <c r="J3026" s="75">
        <f t="shared" si="3"/>
        <v>96</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99.75</v>
      </c>
      <c r="I3027" s="75">
        <f t="shared" si="2"/>
        <v>38</v>
      </c>
      <c r="J3027" s="75">
        <f t="shared" si="3"/>
        <v>61.75</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123.9</v>
      </c>
      <c r="I3028" s="75">
        <f t="shared" si="2"/>
        <v>42</v>
      </c>
      <c r="J3028" s="75">
        <f t="shared" si="3"/>
        <v>81.9</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59</v>
      </c>
      <c r="I3029" s="75">
        <f t="shared" si="2"/>
        <v>20</v>
      </c>
      <c r="J3029" s="75">
        <f t="shared" si="3"/>
        <v>39</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53.1</v>
      </c>
      <c r="I3030" s="75">
        <f t="shared" si="2"/>
        <v>18</v>
      </c>
      <c r="J3030" s="75">
        <f t="shared" si="3"/>
        <v>35.1</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528</v>
      </c>
      <c r="E3031" s="19" t="s">
        <v>500</v>
      </c>
      <c r="F3031" s="25" t="s">
        <v>501</v>
      </c>
      <c r="G3031" s="74">
        <v>0.12</v>
      </c>
      <c r="H3031" s="75">
        <f t="shared" si="1"/>
        <v>145.6</v>
      </c>
      <c r="I3031" s="75">
        <f t="shared" si="2"/>
        <v>52</v>
      </c>
      <c r="J3031" s="75">
        <f t="shared" si="3"/>
        <v>93.6</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78.4</v>
      </c>
      <c r="I3032" s="75">
        <f t="shared" si="2"/>
        <v>28</v>
      </c>
      <c r="J3032" s="75">
        <f t="shared" si="3"/>
        <v>50.4</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115</v>
      </c>
      <c r="I3033" s="75">
        <f t="shared" si="2"/>
        <v>40</v>
      </c>
      <c r="J3033" s="75">
        <f t="shared" si="3"/>
        <v>75</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102</v>
      </c>
      <c r="I3034" s="75">
        <f t="shared" si="2"/>
        <v>34</v>
      </c>
      <c r="J3034" s="75">
        <f t="shared" si="3"/>
        <v>68</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112</v>
      </c>
      <c r="I3035" s="75">
        <f t="shared" si="2"/>
        <v>40</v>
      </c>
      <c r="J3035" s="75">
        <f t="shared" si="3"/>
        <v>72</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42</v>
      </c>
      <c r="I3036" s="75">
        <f t="shared" si="2"/>
        <v>16</v>
      </c>
      <c r="J3036" s="75">
        <f t="shared" si="3"/>
        <v>26</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95</v>
      </c>
      <c r="I3037" s="75">
        <f t="shared" si="2"/>
        <v>38</v>
      </c>
      <c r="J3037" s="75">
        <f t="shared" si="3"/>
        <v>57</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154</v>
      </c>
      <c r="I3038" s="75">
        <f t="shared" si="2"/>
        <v>56</v>
      </c>
      <c r="J3038" s="75">
        <f t="shared" si="3"/>
        <v>98</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28.75</v>
      </c>
      <c r="I3039" s="75">
        <f t="shared" si="2"/>
        <v>10</v>
      </c>
      <c r="J3039" s="75">
        <f t="shared" si="3"/>
        <v>18.75</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115.5</v>
      </c>
      <c r="I3040" s="75">
        <f t="shared" si="2"/>
        <v>44</v>
      </c>
      <c r="J3040" s="75">
        <f t="shared" si="3"/>
        <v>71.5</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63</v>
      </c>
      <c r="I3041" s="75">
        <f t="shared" si="2"/>
        <v>24</v>
      </c>
      <c r="J3041" s="75">
        <f t="shared" si="3"/>
        <v>39</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35</v>
      </c>
      <c r="I3042" s="75">
        <f t="shared" si="2"/>
        <v>14</v>
      </c>
      <c r="J3042" s="75">
        <f t="shared" si="3"/>
        <v>21</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51.75</v>
      </c>
      <c r="I3043" s="75">
        <f t="shared" si="2"/>
        <v>18</v>
      </c>
      <c r="J3043" s="75">
        <f t="shared" si="3"/>
        <v>33.75</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148.5</v>
      </c>
      <c r="I3044" s="75">
        <f t="shared" si="2"/>
        <v>54</v>
      </c>
      <c r="J3044" s="75">
        <f t="shared" si="3"/>
        <v>94.5</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137.5</v>
      </c>
      <c r="I3045" s="75">
        <f t="shared" si="2"/>
        <v>50</v>
      </c>
      <c r="J3045" s="75">
        <f t="shared" si="3"/>
        <v>87.5</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95</v>
      </c>
      <c r="I3046" s="75">
        <f t="shared" si="2"/>
        <v>38</v>
      </c>
      <c r="J3046" s="75">
        <f t="shared" si="3"/>
        <v>57</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72</v>
      </c>
      <c r="I3047" s="75">
        <f t="shared" si="2"/>
        <v>24</v>
      </c>
      <c r="J3047" s="75">
        <f t="shared" si="3"/>
        <v>48</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69</v>
      </c>
      <c r="I3048" s="75">
        <f t="shared" si="2"/>
        <v>24</v>
      </c>
      <c r="J3048" s="75">
        <f t="shared" si="3"/>
        <v>45</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45</v>
      </c>
      <c r="I3049" s="75">
        <f t="shared" si="2"/>
        <v>18</v>
      </c>
      <c r="J3049" s="75">
        <f t="shared" si="3"/>
        <v>27</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44</v>
      </c>
      <c r="I3050" s="75">
        <f t="shared" si="2"/>
        <v>16</v>
      </c>
      <c r="J3050" s="75">
        <f t="shared" si="3"/>
        <v>28</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145.6</v>
      </c>
      <c r="I3051" s="75">
        <f t="shared" si="2"/>
        <v>52</v>
      </c>
      <c r="J3051" s="75">
        <f t="shared" si="3"/>
        <v>93.6</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70.8</v>
      </c>
      <c r="I3052" s="75">
        <f t="shared" si="2"/>
        <v>24</v>
      </c>
      <c r="J3052" s="75">
        <f t="shared" si="3"/>
        <v>46.8</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33</v>
      </c>
      <c r="I3053" s="75">
        <f t="shared" si="2"/>
        <v>12</v>
      </c>
      <c r="J3053" s="75">
        <f t="shared" si="3"/>
        <v>21</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95</v>
      </c>
      <c r="I3054" s="75">
        <f t="shared" si="2"/>
        <v>38</v>
      </c>
      <c r="J3054" s="75">
        <f t="shared" si="3"/>
        <v>57</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120.75</v>
      </c>
      <c r="I3055" s="75">
        <f t="shared" si="2"/>
        <v>42</v>
      </c>
      <c r="J3055" s="75">
        <f t="shared" si="3"/>
        <v>78.75</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44.8</v>
      </c>
      <c r="I3056" s="75">
        <f t="shared" si="2"/>
        <v>16</v>
      </c>
      <c r="J3056" s="75">
        <f t="shared" si="3"/>
        <v>28.8</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23.6</v>
      </c>
      <c r="I3057" s="75">
        <f t="shared" si="2"/>
        <v>8</v>
      </c>
      <c r="J3057" s="75">
        <f t="shared" si="3"/>
        <v>15.6</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126</v>
      </c>
      <c r="I3058" s="75">
        <f t="shared" si="2"/>
        <v>42</v>
      </c>
      <c r="J3058" s="75">
        <f t="shared" si="3"/>
        <v>84</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147.5</v>
      </c>
      <c r="I3059" s="75">
        <f t="shared" si="2"/>
        <v>50</v>
      </c>
      <c r="J3059" s="75">
        <f t="shared" si="3"/>
        <v>97.5</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148.5</v>
      </c>
      <c r="I3060" s="75">
        <f t="shared" si="2"/>
        <v>54</v>
      </c>
      <c r="J3060" s="75">
        <f t="shared" si="3"/>
        <v>94.5</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96</v>
      </c>
      <c r="I3061" s="75">
        <f t="shared" si="2"/>
        <v>32</v>
      </c>
      <c r="J3061" s="75">
        <f t="shared" si="3"/>
        <v>64</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88.5</v>
      </c>
      <c r="I3062" s="75">
        <f t="shared" si="2"/>
        <v>30</v>
      </c>
      <c r="J3062" s="75">
        <f t="shared" si="3"/>
        <v>58.5</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73.5</v>
      </c>
      <c r="I3063" s="75">
        <f t="shared" si="2"/>
        <v>28</v>
      </c>
      <c r="J3063" s="75">
        <f t="shared" si="3"/>
        <v>45.5</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100</v>
      </c>
      <c r="I3064" s="75">
        <f t="shared" si="2"/>
        <v>40</v>
      </c>
      <c r="J3064" s="75">
        <f t="shared" si="3"/>
        <v>60</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145.6</v>
      </c>
      <c r="I3065" s="75">
        <f t="shared" si="2"/>
        <v>52</v>
      </c>
      <c r="J3065" s="75">
        <f t="shared" si="3"/>
        <v>93.6</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143</v>
      </c>
      <c r="I3066" s="75">
        <f t="shared" si="2"/>
        <v>52</v>
      </c>
      <c r="J3066" s="75">
        <f t="shared" si="3"/>
        <v>91</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34.5</v>
      </c>
      <c r="I3067" s="75">
        <f t="shared" si="2"/>
        <v>12</v>
      </c>
      <c r="J3067" s="75">
        <f t="shared" si="3"/>
        <v>22.5</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86.25</v>
      </c>
      <c r="I3068" s="75">
        <f t="shared" si="2"/>
        <v>30</v>
      </c>
      <c r="J3068" s="75">
        <f t="shared" si="3"/>
        <v>56.25</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76.7</v>
      </c>
      <c r="I3069" s="75">
        <f t="shared" si="2"/>
        <v>26</v>
      </c>
      <c r="J3069" s="75">
        <f t="shared" si="3"/>
        <v>50.7</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140</v>
      </c>
      <c r="I3070" s="75">
        <f t="shared" si="2"/>
        <v>50</v>
      </c>
      <c r="J3070" s="75">
        <f t="shared" si="3"/>
        <v>90</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110.25</v>
      </c>
      <c r="I3071" s="75">
        <f t="shared" si="2"/>
        <v>42</v>
      </c>
      <c r="J3071" s="75">
        <f t="shared" si="3"/>
        <v>68.25</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150</v>
      </c>
      <c r="I3072" s="75">
        <f t="shared" si="2"/>
        <v>50</v>
      </c>
      <c r="J3072" s="75">
        <f t="shared" si="3"/>
        <v>100</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44.8</v>
      </c>
      <c r="I3073" s="75">
        <f t="shared" si="2"/>
        <v>16</v>
      </c>
      <c r="J3073" s="75">
        <f t="shared" si="3"/>
        <v>28.8</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99</v>
      </c>
      <c r="I3074" s="75">
        <f t="shared" si="2"/>
        <v>36</v>
      </c>
      <c r="J3074" s="75">
        <f t="shared" si="3"/>
        <v>63</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72.8</v>
      </c>
      <c r="I3075" s="75">
        <f t="shared" si="2"/>
        <v>26</v>
      </c>
      <c r="J3075" s="75">
        <f t="shared" si="3"/>
        <v>46.8</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86.25</v>
      </c>
      <c r="I3076" s="75">
        <f t="shared" si="2"/>
        <v>30</v>
      </c>
      <c r="J3076" s="75">
        <f t="shared" si="3"/>
        <v>56.25</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42</v>
      </c>
      <c r="I3077" s="75">
        <f t="shared" si="2"/>
        <v>14</v>
      </c>
      <c r="J3077" s="75">
        <f t="shared" si="3"/>
        <v>28</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132</v>
      </c>
      <c r="I3078" s="75">
        <f t="shared" si="2"/>
        <v>44</v>
      </c>
      <c r="J3078" s="75">
        <f t="shared" si="3"/>
        <v>88</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144</v>
      </c>
      <c r="I3079" s="75">
        <f t="shared" si="2"/>
        <v>48</v>
      </c>
      <c r="J3079" s="75">
        <f t="shared" si="3"/>
        <v>96</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52.5</v>
      </c>
      <c r="I3080" s="75">
        <f t="shared" si="2"/>
        <v>20</v>
      </c>
      <c r="J3080" s="75">
        <f t="shared" si="3"/>
        <v>32.5</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136.5</v>
      </c>
      <c r="I3081" s="75">
        <f t="shared" si="2"/>
        <v>52</v>
      </c>
      <c r="J3081" s="75">
        <f t="shared" si="3"/>
        <v>84.5</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84</v>
      </c>
      <c r="I3082" s="75">
        <f t="shared" si="2"/>
        <v>32</v>
      </c>
      <c r="J3082" s="75">
        <f t="shared" si="3"/>
        <v>52</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528</v>
      </c>
      <c r="E3083" s="19" t="s">
        <v>500</v>
      </c>
      <c r="F3083" s="25" t="s">
        <v>521</v>
      </c>
      <c r="G3083" s="74">
        <v>0.12</v>
      </c>
      <c r="H3083" s="75">
        <f t="shared" si="1"/>
        <v>140</v>
      </c>
      <c r="I3083" s="75">
        <f t="shared" si="2"/>
        <v>50</v>
      </c>
      <c r="J3083" s="75">
        <f t="shared" si="3"/>
        <v>90</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147.5</v>
      </c>
      <c r="I3084" s="75">
        <f t="shared" si="2"/>
        <v>50</v>
      </c>
      <c r="J3084" s="75">
        <f t="shared" si="3"/>
        <v>97.5</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153.4</v>
      </c>
      <c r="I3085" s="75">
        <f t="shared" si="2"/>
        <v>52</v>
      </c>
      <c r="J3085" s="75">
        <f t="shared" si="3"/>
        <v>101.4</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36.75</v>
      </c>
      <c r="I3086" s="75">
        <f t="shared" si="2"/>
        <v>14</v>
      </c>
      <c r="J3086" s="75">
        <f t="shared" si="3"/>
        <v>22.75</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56</v>
      </c>
      <c r="I3087" s="75">
        <f t="shared" si="2"/>
        <v>20</v>
      </c>
      <c r="J3087" s="75">
        <f t="shared" si="3"/>
        <v>36</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82.6</v>
      </c>
      <c r="I3088" s="75">
        <f t="shared" si="2"/>
        <v>28</v>
      </c>
      <c r="J3088" s="75">
        <f t="shared" si="3"/>
        <v>54.6</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94.5</v>
      </c>
      <c r="I3089" s="75">
        <f t="shared" si="2"/>
        <v>36</v>
      </c>
      <c r="J3089" s="75">
        <f t="shared" si="3"/>
        <v>58.5</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118</v>
      </c>
      <c r="I3090" s="75">
        <f t="shared" si="2"/>
        <v>40</v>
      </c>
      <c r="J3090" s="75">
        <f t="shared" si="3"/>
        <v>78</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61.6</v>
      </c>
      <c r="I3091" s="75">
        <f t="shared" si="2"/>
        <v>22</v>
      </c>
      <c r="J3091" s="75">
        <f t="shared" si="3"/>
        <v>39.6</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53.1</v>
      </c>
      <c r="I3092" s="75">
        <f t="shared" si="2"/>
        <v>18</v>
      </c>
      <c r="J3092" s="75">
        <f t="shared" si="3"/>
        <v>35.1</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85</v>
      </c>
      <c r="I3093" s="75">
        <f t="shared" si="2"/>
        <v>34</v>
      </c>
      <c r="J3093" s="75">
        <f t="shared" si="3"/>
        <v>51</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31.5</v>
      </c>
      <c r="I3094" s="75">
        <f t="shared" si="2"/>
        <v>12</v>
      </c>
      <c r="J3094" s="75">
        <f t="shared" si="3"/>
        <v>19.5</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105</v>
      </c>
      <c r="I3095" s="75">
        <f t="shared" si="2"/>
        <v>40</v>
      </c>
      <c r="J3095" s="75">
        <f t="shared" si="3"/>
        <v>65</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85</v>
      </c>
      <c r="I3096" s="75">
        <f t="shared" si="2"/>
        <v>34</v>
      </c>
      <c r="J3096" s="75">
        <f t="shared" si="3"/>
        <v>51</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118</v>
      </c>
      <c r="I3097" s="75">
        <f t="shared" si="2"/>
        <v>40</v>
      </c>
      <c r="J3097" s="75">
        <f t="shared" si="3"/>
        <v>78</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138</v>
      </c>
      <c r="I3098" s="75">
        <f t="shared" si="2"/>
        <v>48</v>
      </c>
      <c r="J3098" s="75">
        <f t="shared" si="3"/>
        <v>90</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94.4</v>
      </c>
      <c r="I3099" s="75">
        <f t="shared" si="2"/>
        <v>32</v>
      </c>
      <c r="J3099" s="75">
        <f t="shared" si="3"/>
        <v>62.4</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30</v>
      </c>
      <c r="I3100" s="75">
        <f t="shared" si="2"/>
        <v>12</v>
      </c>
      <c r="J3100" s="75">
        <f t="shared" si="3"/>
        <v>18</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69</v>
      </c>
      <c r="I3101" s="75">
        <f t="shared" si="2"/>
        <v>24</v>
      </c>
      <c r="J3101" s="75">
        <f t="shared" si="3"/>
        <v>45</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66</v>
      </c>
      <c r="I3102" s="75">
        <f t="shared" si="2"/>
        <v>24</v>
      </c>
      <c r="J3102" s="75">
        <f t="shared" si="3"/>
        <v>42</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57.5</v>
      </c>
      <c r="I3103" s="75">
        <f t="shared" si="2"/>
        <v>20</v>
      </c>
      <c r="J3103" s="75">
        <f t="shared" si="3"/>
        <v>37.5</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110</v>
      </c>
      <c r="I3104" s="75">
        <f t="shared" si="2"/>
        <v>40</v>
      </c>
      <c r="J3104" s="75">
        <f t="shared" si="3"/>
        <v>70</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82.5</v>
      </c>
      <c r="I3105" s="75">
        <f t="shared" si="2"/>
        <v>30</v>
      </c>
      <c r="J3105" s="75">
        <f t="shared" si="3"/>
        <v>52.5</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60.5</v>
      </c>
      <c r="I3106" s="75">
        <f t="shared" si="2"/>
        <v>22</v>
      </c>
      <c r="J3106" s="75">
        <f t="shared" si="3"/>
        <v>38.5</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82.6</v>
      </c>
      <c r="I3107" s="75">
        <f t="shared" si="2"/>
        <v>28</v>
      </c>
      <c r="J3107" s="75">
        <f t="shared" si="3"/>
        <v>54.6</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68.25</v>
      </c>
      <c r="I3108" s="75">
        <f t="shared" si="2"/>
        <v>26</v>
      </c>
      <c r="J3108" s="75">
        <f t="shared" si="3"/>
        <v>42.25</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23</v>
      </c>
      <c r="I3109" s="75">
        <f t="shared" si="2"/>
        <v>8</v>
      </c>
      <c r="J3109" s="75">
        <f t="shared" si="3"/>
        <v>15</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29.5</v>
      </c>
      <c r="I3110" s="75">
        <f t="shared" si="2"/>
        <v>10</v>
      </c>
      <c r="J3110" s="75">
        <f t="shared" si="3"/>
        <v>19.5</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156</v>
      </c>
      <c r="I3111" s="75">
        <f t="shared" si="2"/>
        <v>52</v>
      </c>
      <c r="J3111" s="75">
        <f t="shared" si="3"/>
        <v>104</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64.9</v>
      </c>
      <c r="I3112" s="75">
        <f t="shared" si="2"/>
        <v>22</v>
      </c>
      <c r="J3112" s="75">
        <f t="shared" si="3"/>
        <v>42.9</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135.7</v>
      </c>
      <c r="I3113" s="75">
        <f t="shared" si="2"/>
        <v>46</v>
      </c>
      <c r="J3113" s="75">
        <f t="shared" si="3"/>
        <v>89.7</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110</v>
      </c>
      <c r="I3114" s="75">
        <f t="shared" si="2"/>
        <v>40</v>
      </c>
      <c r="J3114" s="75">
        <f t="shared" si="3"/>
        <v>70</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130</v>
      </c>
      <c r="I3115" s="75">
        <f t="shared" si="2"/>
        <v>52</v>
      </c>
      <c r="J3115" s="75">
        <f t="shared" si="3"/>
        <v>78</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141.6</v>
      </c>
      <c r="I3116" s="75">
        <f t="shared" si="2"/>
        <v>48</v>
      </c>
      <c r="J3116" s="75">
        <f t="shared" si="3"/>
        <v>93.6</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123.9</v>
      </c>
      <c r="I3117" s="75">
        <f t="shared" si="2"/>
        <v>42</v>
      </c>
      <c r="J3117" s="75">
        <f t="shared" si="3"/>
        <v>81.9</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25</v>
      </c>
      <c r="I3118" s="75">
        <f t="shared" si="2"/>
        <v>10</v>
      </c>
      <c r="J3118" s="75">
        <f t="shared" si="3"/>
        <v>15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38.5</v>
      </c>
      <c r="I3119" s="75">
        <f t="shared" si="2"/>
        <v>14</v>
      </c>
      <c r="J3119" s="75">
        <f t="shared" si="3"/>
        <v>24.5</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84</v>
      </c>
      <c r="I3120" s="75">
        <f t="shared" si="2"/>
        <v>30</v>
      </c>
      <c r="J3120" s="75">
        <f t="shared" si="3"/>
        <v>54</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75</v>
      </c>
      <c r="I3121" s="75">
        <f t="shared" si="2"/>
        <v>30</v>
      </c>
      <c r="J3121" s="75">
        <f t="shared" si="3"/>
        <v>45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126</v>
      </c>
      <c r="I3122" s="75">
        <f t="shared" si="2"/>
        <v>48</v>
      </c>
      <c r="J3122" s="75">
        <f t="shared" si="3"/>
        <v>78</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68.25</v>
      </c>
      <c r="I3123" s="75">
        <f t="shared" si="2"/>
        <v>26</v>
      </c>
      <c r="J3123" s="75">
        <f t="shared" si="3"/>
        <v>42.25</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149.5</v>
      </c>
      <c r="I3124" s="75">
        <f t="shared" si="2"/>
        <v>52</v>
      </c>
      <c r="J3124" s="75">
        <f t="shared" si="3"/>
        <v>97.5</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50.4</v>
      </c>
      <c r="I3125" s="75">
        <f t="shared" si="2"/>
        <v>18</v>
      </c>
      <c r="J3125" s="75">
        <f t="shared" si="3"/>
        <v>32.4</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121</v>
      </c>
      <c r="I3126" s="75">
        <f t="shared" si="2"/>
        <v>44</v>
      </c>
      <c r="J3126" s="75">
        <f t="shared" si="3"/>
        <v>77</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159.3</v>
      </c>
      <c r="I3127" s="75">
        <f t="shared" si="2"/>
        <v>54</v>
      </c>
      <c r="J3127" s="75">
        <f t="shared" si="3"/>
        <v>105.3</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74.75</v>
      </c>
      <c r="I3128" s="75">
        <f t="shared" si="2"/>
        <v>26</v>
      </c>
      <c r="J3128" s="75">
        <f t="shared" si="3"/>
        <v>48.75</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65</v>
      </c>
      <c r="I3129" s="75">
        <f t="shared" si="2"/>
        <v>26</v>
      </c>
      <c r="J3129" s="75">
        <f t="shared" si="3"/>
        <v>39</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65</v>
      </c>
      <c r="I3130" s="75">
        <f t="shared" si="2"/>
        <v>26</v>
      </c>
      <c r="J3130" s="75">
        <f t="shared" si="3"/>
        <v>39</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85</v>
      </c>
      <c r="I3131" s="75">
        <f t="shared" si="2"/>
        <v>34</v>
      </c>
      <c r="J3131" s="75">
        <f t="shared" si="3"/>
        <v>51</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126</v>
      </c>
      <c r="I3132" s="75">
        <f t="shared" si="2"/>
        <v>42</v>
      </c>
      <c r="J3132" s="75">
        <f t="shared" si="3"/>
        <v>84</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52.5</v>
      </c>
      <c r="I3133" s="75">
        <f t="shared" si="2"/>
        <v>20</v>
      </c>
      <c r="J3133" s="75">
        <f t="shared" si="3"/>
        <v>32.5</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76.7</v>
      </c>
      <c r="I3134" s="75">
        <f t="shared" si="2"/>
        <v>26</v>
      </c>
      <c r="J3134" s="75">
        <f t="shared" si="3"/>
        <v>50.7</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80</v>
      </c>
      <c r="I3135" s="75">
        <f t="shared" si="2"/>
        <v>32</v>
      </c>
      <c r="J3135" s="75">
        <f t="shared" si="3"/>
        <v>48</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118</v>
      </c>
      <c r="I3136" s="75">
        <f t="shared" si="2"/>
        <v>40</v>
      </c>
      <c r="J3136" s="75">
        <f t="shared" si="3"/>
        <v>78</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26.25</v>
      </c>
      <c r="I3137" s="75">
        <f t="shared" si="2"/>
        <v>10</v>
      </c>
      <c r="J3137" s="75">
        <f t="shared" si="3"/>
        <v>16.25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51.75</v>
      </c>
      <c r="I3138" s="75">
        <f t="shared" si="2"/>
        <v>18</v>
      </c>
      <c r="J3138" s="75">
        <f t="shared" si="3"/>
        <v>33.75</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28</v>
      </c>
      <c r="I3139" s="75">
        <f t="shared" si="2"/>
        <v>10</v>
      </c>
      <c r="J3139" s="75">
        <f t="shared" si="3"/>
        <v>18</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147.5</v>
      </c>
      <c r="I3140" s="75">
        <f t="shared" si="2"/>
        <v>50</v>
      </c>
      <c r="J3140" s="75">
        <f t="shared" si="3"/>
        <v>97.5</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53.1</v>
      </c>
      <c r="I3141" s="75">
        <f t="shared" si="2"/>
        <v>18</v>
      </c>
      <c r="J3141" s="75">
        <f t="shared" si="3"/>
        <v>35.1</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65</v>
      </c>
      <c r="I3142" s="75">
        <f t="shared" si="2"/>
        <v>26</v>
      </c>
      <c r="J3142" s="75">
        <f t="shared" si="3"/>
        <v>39</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44.8</v>
      </c>
      <c r="I3143" s="75">
        <f t="shared" si="2"/>
        <v>16</v>
      </c>
      <c r="J3143" s="75">
        <f t="shared" si="3"/>
        <v>28.8</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55</v>
      </c>
      <c r="I3144" s="75">
        <f t="shared" si="2"/>
        <v>22</v>
      </c>
      <c r="J3144" s="75">
        <f t="shared" si="3"/>
        <v>33</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86.25</v>
      </c>
      <c r="I3145" s="75">
        <f t="shared" si="2"/>
        <v>30</v>
      </c>
      <c r="J3145" s="75">
        <f t="shared" si="3"/>
        <v>56.25</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50</v>
      </c>
      <c r="I3146" s="75">
        <f t="shared" si="2"/>
        <v>20</v>
      </c>
      <c r="J3146" s="75">
        <f t="shared" si="3"/>
        <v>30</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149.5</v>
      </c>
      <c r="I3147" s="75">
        <f t="shared" si="2"/>
        <v>52</v>
      </c>
      <c r="J3147" s="75">
        <f t="shared" si="3"/>
        <v>97.5</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27.5</v>
      </c>
      <c r="I3148" s="75">
        <f t="shared" si="2"/>
        <v>10</v>
      </c>
      <c r="J3148" s="75">
        <f t="shared" si="3"/>
        <v>17.5</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149.5</v>
      </c>
      <c r="I3149" s="75">
        <f t="shared" si="2"/>
        <v>52</v>
      </c>
      <c r="J3149" s="75">
        <f t="shared" si="3"/>
        <v>97.5</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110.25</v>
      </c>
      <c r="I3150" s="75">
        <f t="shared" si="2"/>
        <v>42</v>
      </c>
      <c r="J3150" s="75">
        <f t="shared" si="3"/>
        <v>68.25</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121</v>
      </c>
      <c r="I3151" s="75">
        <f t="shared" si="2"/>
        <v>44</v>
      </c>
      <c r="J3151" s="75">
        <f t="shared" si="3"/>
        <v>77</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40.25</v>
      </c>
      <c r="I3152" s="75">
        <f t="shared" si="2"/>
        <v>14</v>
      </c>
      <c r="J3152" s="75">
        <f t="shared" si="3"/>
        <v>26.25</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132</v>
      </c>
      <c r="I3153" s="75">
        <f t="shared" si="2"/>
        <v>44</v>
      </c>
      <c r="J3153" s="75">
        <f t="shared" si="3"/>
        <v>88</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115</v>
      </c>
      <c r="I3154" s="75">
        <f t="shared" si="2"/>
        <v>40</v>
      </c>
      <c r="J3154" s="75">
        <f t="shared" si="3"/>
        <v>75</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78.75</v>
      </c>
      <c r="I3155" s="75">
        <f t="shared" si="2"/>
        <v>30</v>
      </c>
      <c r="J3155" s="75">
        <f t="shared" si="3"/>
        <v>48.75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69</v>
      </c>
      <c r="I3156" s="75">
        <f t="shared" si="2"/>
        <v>24</v>
      </c>
      <c r="J3156" s="75">
        <f t="shared" si="3"/>
        <v>45</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151.2</v>
      </c>
      <c r="I3157" s="75">
        <f t="shared" si="2"/>
        <v>54</v>
      </c>
      <c r="J3157" s="75">
        <f t="shared" si="3"/>
        <v>97.2</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54</v>
      </c>
      <c r="I3158" s="75">
        <f t="shared" si="2"/>
        <v>18</v>
      </c>
      <c r="J3158" s="75">
        <f t="shared" si="3"/>
        <v>36</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120.75</v>
      </c>
      <c r="I3159" s="75">
        <f t="shared" si="2"/>
        <v>42</v>
      </c>
      <c r="J3159" s="75">
        <f t="shared" si="3"/>
        <v>78.75</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89.6</v>
      </c>
      <c r="I3160" s="75">
        <f t="shared" si="2"/>
        <v>32</v>
      </c>
      <c r="J3160" s="75">
        <f t="shared" si="3"/>
        <v>57.6</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64.9</v>
      </c>
      <c r="I3161" s="75">
        <f t="shared" si="2"/>
        <v>22</v>
      </c>
      <c r="J3161" s="75">
        <f t="shared" si="3"/>
        <v>42.9</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90</v>
      </c>
      <c r="I3162" s="75">
        <f t="shared" si="2"/>
        <v>36</v>
      </c>
      <c r="J3162" s="75">
        <f t="shared" si="3"/>
        <v>54</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53.1</v>
      </c>
      <c r="I3163" s="75">
        <f t="shared" si="2"/>
        <v>18</v>
      </c>
      <c r="J3163" s="75">
        <f t="shared" si="3"/>
        <v>35.1</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147</v>
      </c>
      <c r="I3164" s="75">
        <f t="shared" si="2"/>
        <v>56</v>
      </c>
      <c r="J3164" s="75">
        <f t="shared" si="3"/>
        <v>91</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156</v>
      </c>
      <c r="I3165" s="75">
        <f t="shared" si="2"/>
        <v>52</v>
      </c>
      <c r="J3165" s="75">
        <f t="shared" si="3"/>
        <v>104</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49.5</v>
      </c>
      <c r="I3166" s="75">
        <f t="shared" si="2"/>
        <v>18</v>
      </c>
      <c r="J3166" s="75">
        <f t="shared" si="3"/>
        <v>31.5</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46</v>
      </c>
      <c r="I3167" s="75">
        <f t="shared" si="2"/>
        <v>16</v>
      </c>
      <c r="J3167" s="75">
        <f t="shared" si="3"/>
        <v>30</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23</v>
      </c>
      <c r="I3168" s="75">
        <f t="shared" si="2"/>
        <v>8</v>
      </c>
      <c r="J3168" s="75">
        <f t="shared" si="3"/>
        <v>15</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140</v>
      </c>
      <c r="I3169" s="75">
        <f t="shared" si="2"/>
        <v>56</v>
      </c>
      <c r="J3169" s="75">
        <f t="shared" si="3"/>
        <v>84</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528</v>
      </c>
      <c r="E3170" s="19" t="s">
        <v>500</v>
      </c>
      <c r="F3170" s="25" t="s">
        <v>521</v>
      </c>
      <c r="G3170" s="74">
        <v>0.2</v>
      </c>
      <c r="H3170" s="75">
        <f t="shared" si="1"/>
        <v>138</v>
      </c>
      <c r="I3170" s="75">
        <f t="shared" si="2"/>
        <v>46</v>
      </c>
      <c r="J3170" s="75">
        <f t="shared" si="3"/>
        <v>92</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162</v>
      </c>
      <c r="I3171" s="75">
        <f t="shared" si="2"/>
        <v>54</v>
      </c>
      <c r="J3171" s="75">
        <f t="shared" si="3"/>
        <v>108</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20</v>
      </c>
      <c r="I3172" s="75">
        <f t="shared" si="2"/>
        <v>8</v>
      </c>
      <c r="J3172" s="75">
        <f t="shared" si="3"/>
        <v>12</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23.6</v>
      </c>
      <c r="I3173" s="75">
        <f t="shared" si="2"/>
        <v>8</v>
      </c>
      <c r="J3173" s="75">
        <f t="shared" si="3"/>
        <v>15.6</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156.8</v>
      </c>
      <c r="I3174" s="75">
        <f t="shared" si="2"/>
        <v>56</v>
      </c>
      <c r="J3174" s="75">
        <f t="shared" si="3"/>
        <v>100.8</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78</v>
      </c>
      <c r="I3175" s="75">
        <f t="shared" si="2"/>
        <v>26</v>
      </c>
      <c r="J3175" s="75">
        <f t="shared" si="3"/>
        <v>52</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26.25</v>
      </c>
      <c r="I3176" s="75">
        <f t="shared" si="2"/>
        <v>10</v>
      </c>
      <c r="J3176" s="75">
        <f t="shared" si="3"/>
        <v>16.25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120.75</v>
      </c>
      <c r="I3177" s="75">
        <f t="shared" si="2"/>
        <v>46</v>
      </c>
      <c r="J3177" s="75">
        <f t="shared" si="3"/>
        <v>74.75</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77</v>
      </c>
      <c r="I3178" s="75">
        <f t="shared" si="2"/>
        <v>28</v>
      </c>
      <c r="J3178" s="75">
        <f t="shared" si="3"/>
        <v>49</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29.5</v>
      </c>
      <c r="I3179" s="75">
        <f t="shared" si="2"/>
        <v>10</v>
      </c>
      <c r="J3179" s="75">
        <f t="shared" si="3"/>
        <v>19.5</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28.75</v>
      </c>
      <c r="I3180" s="75">
        <f t="shared" si="2"/>
        <v>10</v>
      </c>
      <c r="J3180" s="75">
        <f t="shared" si="3"/>
        <v>18.75</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109.25</v>
      </c>
      <c r="I3181" s="75">
        <f t="shared" si="2"/>
        <v>38</v>
      </c>
      <c r="J3181" s="75">
        <f t="shared" si="3"/>
        <v>71.25</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72</v>
      </c>
      <c r="I3182" s="75">
        <f t="shared" si="2"/>
        <v>24</v>
      </c>
      <c r="J3182" s="75">
        <f t="shared" si="3"/>
        <v>48</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108</v>
      </c>
      <c r="I3183" s="75">
        <f t="shared" si="2"/>
        <v>36</v>
      </c>
      <c r="J3183" s="75">
        <f t="shared" si="3"/>
        <v>72</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38.5</v>
      </c>
      <c r="I3184" s="75">
        <f t="shared" si="2"/>
        <v>14</v>
      </c>
      <c r="J3184" s="75">
        <f t="shared" si="3"/>
        <v>24.5</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132</v>
      </c>
      <c r="I3185" s="75">
        <f t="shared" si="2"/>
        <v>44</v>
      </c>
      <c r="J3185" s="75">
        <f t="shared" si="3"/>
        <v>88</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78.4</v>
      </c>
      <c r="I3186" s="75">
        <f t="shared" si="2"/>
        <v>28</v>
      </c>
      <c r="J3186" s="75">
        <f t="shared" si="3"/>
        <v>50.4</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528</v>
      </c>
      <c r="E3187" s="19" t="s">
        <v>500</v>
      </c>
      <c r="F3187" s="25" t="s">
        <v>518</v>
      </c>
      <c r="G3187" s="74">
        <v>0.15</v>
      </c>
      <c r="H3187" s="75">
        <f t="shared" si="1"/>
        <v>143.75</v>
      </c>
      <c r="I3187" s="75">
        <f t="shared" si="2"/>
        <v>50</v>
      </c>
      <c r="J3187" s="75">
        <f t="shared" si="3"/>
        <v>93.75</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115</v>
      </c>
      <c r="I3188" s="75">
        <f t="shared" si="2"/>
        <v>46</v>
      </c>
      <c r="J3188" s="75">
        <f t="shared" si="3"/>
        <v>69</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132</v>
      </c>
      <c r="I3189" s="75">
        <f t="shared" si="2"/>
        <v>48</v>
      </c>
      <c r="J3189" s="75">
        <f t="shared" si="3"/>
        <v>84</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33</v>
      </c>
      <c r="I3190" s="75">
        <f t="shared" si="2"/>
        <v>12</v>
      </c>
      <c r="J3190" s="75">
        <f t="shared" si="3"/>
        <v>21</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114</v>
      </c>
      <c r="I3191" s="75">
        <f t="shared" si="2"/>
        <v>38</v>
      </c>
      <c r="J3191" s="75">
        <f t="shared" si="3"/>
        <v>76</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100.3</v>
      </c>
      <c r="I3192" s="75">
        <f t="shared" si="2"/>
        <v>34</v>
      </c>
      <c r="J3192" s="75">
        <f t="shared" si="3"/>
        <v>66.3</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89.6</v>
      </c>
      <c r="I3193" s="75">
        <f t="shared" si="2"/>
        <v>32</v>
      </c>
      <c r="J3193" s="75">
        <f t="shared" si="3"/>
        <v>57.6</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33.6</v>
      </c>
      <c r="I3194" s="75">
        <f t="shared" si="2"/>
        <v>12</v>
      </c>
      <c r="J3194" s="75">
        <f t="shared" si="3"/>
        <v>21.6</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123.2</v>
      </c>
      <c r="I3195" s="75">
        <f t="shared" si="2"/>
        <v>44</v>
      </c>
      <c r="J3195" s="75">
        <f t="shared" si="3"/>
        <v>79.2</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75</v>
      </c>
      <c r="I3196" s="75">
        <f t="shared" si="2"/>
        <v>30</v>
      </c>
      <c r="J3196" s="75">
        <f t="shared" si="3"/>
        <v>45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56</v>
      </c>
      <c r="I3197" s="75">
        <f t="shared" si="2"/>
        <v>20</v>
      </c>
      <c r="J3197" s="75">
        <f t="shared" si="3"/>
        <v>36</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155.25</v>
      </c>
      <c r="I3198" s="75">
        <f t="shared" si="2"/>
        <v>54</v>
      </c>
      <c r="J3198" s="75">
        <f t="shared" si="3"/>
        <v>101.25</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151.2</v>
      </c>
      <c r="I3199" s="75">
        <f t="shared" si="2"/>
        <v>54</v>
      </c>
      <c r="J3199" s="75">
        <f t="shared" si="3"/>
        <v>97.2</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60</v>
      </c>
      <c r="I3200" s="75">
        <f t="shared" si="2"/>
        <v>24</v>
      </c>
      <c r="J3200" s="75">
        <f t="shared" si="3"/>
        <v>36</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528</v>
      </c>
      <c r="E3201" s="19" t="s">
        <v>500</v>
      </c>
      <c r="F3201" s="25" t="s">
        <v>515</v>
      </c>
      <c r="G3201" s="74">
        <v>0.0</v>
      </c>
      <c r="H3201" s="75">
        <f t="shared" si="1"/>
        <v>95</v>
      </c>
      <c r="I3201" s="75">
        <f t="shared" si="2"/>
        <v>38</v>
      </c>
      <c r="J3201" s="75">
        <f t="shared" si="3"/>
        <v>57</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123.9</v>
      </c>
      <c r="I3202" s="75">
        <f t="shared" si="2"/>
        <v>42</v>
      </c>
      <c r="J3202" s="75">
        <f t="shared" si="3"/>
        <v>81.9</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33</v>
      </c>
      <c r="I3203" s="75">
        <f t="shared" si="2"/>
        <v>12</v>
      </c>
      <c r="J3203" s="75">
        <f t="shared" si="3"/>
        <v>21</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528</v>
      </c>
      <c r="E3204" s="19" t="s">
        <v>500</v>
      </c>
      <c r="F3204" s="25" t="s">
        <v>501</v>
      </c>
      <c r="G3204" s="74">
        <v>0.18</v>
      </c>
      <c r="H3204" s="75">
        <f t="shared" si="1"/>
        <v>159.3</v>
      </c>
      <c r="I3204" s="75">
        <f t="shared" si="2"/>
        <v>54</v>
      </c>
      <c r="J3204" s="75">
        <f t="shared" si="3"/>
        <v>105.3</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105</v>
      </c>
      <c r="I3205" s="75">
        <f t="shared" si="2"/>
        <v>40</v>
      </c>
      <c r="J3205" s="75">
        <f t="shared" si="3"/>
        <v>65</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82.5</v>
      </c>
      <c r="I3206" s="75">
        <f t="shared" si="2"/>
        <v>30</v>
      </c>
      <c r="J3206" s="75">
        <f t="shared" si="3"/>
        <v>52.5</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89.6</v>
      </c>
      <c r="I3207" s="75">
        <f t="shared" si="2"/>
        <v>32</v>
      </c>
      <c r="J3207" s="75">
        <f t="shared" si="3"/>
        <v>57.6</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77</v>
      </c>
      <c r="I3208" s="75">
        <f t="shared" si="2"/>
        <v>28</v>
      </c>
      <c r="J3208" s="75">
        <f t="shared" si="3"/>
        <v>49</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22.4</v>
      </c>
      <c r="I3209" s="75">
        <f t="shared" si="2"/>
        <v>8</v>
      </c>
      <c r="J3209" s="75">
        <f t="shared" si="3"/>
        <v>14.4</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47.25</v>
      </c>
      <c r="I3210" s="75">
        <f t="shared" si="2"/>
        <v>18</v>
      </c>
      <c r="J3210" s="75">
        <f t="shared" si="3"/>
        <v>29.25</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55</v>
      </c>
      <c r="I3211" s="75">
        <f t="shared" si="2"/>
        <v>22</v>
      </c>
      <c r="J3211" s="75">
        <f t="shared" si="3"/>
        <v>33</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115.5</v>
      </c>
      <c r="I3212" s="75">
        <f t="shared" si="2"/>
        <v>42</v>
      </c>
      <c r="J3212" s="75">
        <f t="shared" si="3"/>
        <v>73.5</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106.2</v>
      </c>
      <c r="I3213" s="75">
        <f t="shared" si="2"/>
        <v>36</v>
      </c>
      <c r="J3213" s="75">
        <f t="shared" si="3"/>
        <v>70.2</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65</v>
      </c>
      <c r="I3214" s="75">
        <f t="shared" si="2"/>
        <v>26</v>
      </c>
      <c r="J3214" s="75">
        <f t="shared" si="3"/>
        <v>39</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128.8</v>
      </c>
      <c r="I3215" s="75">
        <f t="shared" si="2"/>
        <v>46</v>
      </c>
      <c r="J3215" s="75">
        <f t="shared" si="3"/>
        <v>82.8</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66</v>
      </c>
      <c r="I3216" s="75">
        <f t="shared" si="2"/>
        <v>24</v>
      </c>
      <c r="J3216" s="75">
        <f t="shared" si="3"/>
        <v>42</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150</v>
      </c>
      <c r="I3217" s="75">
        <f t="shared" si="2"/>
        <v>50</v>
      </c>
      <c r="J3217" s="75">
        <f t="shared" si="3"/>
        <v>100</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93.5</v>
      </c>
      <c r="I3218" s="75">
        <f t="shared" si="2"/>
        <v>34</v>
      </c>
      <c r="J3218" s="75">
        <f t="shared" si="3"/>
        <v>59.5</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100.3</v>
      </c>
      <c r="I3219" s="75">
        <f t="shared" si="2"/>
        <v>34</v>
      </c>
      <c r="J3219" s="75">
        <f t="shared" si="3"/>
        <v>66.3</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49.5</v>
      </c>
      <c r="I3220" s="75">
        <f t="shared" si="2"/>
        <v>18</v>
      </c>
      <c r="J3220" s="75">
        <f t="shared" si="3"/>
        <v>31.5</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103.5</v>
      </c>
      <c r="I3221" s="75">
        <f t="shared" si="2"/>
        <v>36</v>
      </c>
      <c r="J3221" s="75">
        <f t="shared" si="3"/>
        <v>67.5</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86.25</v>
      </c>
      <c r="I3222" s="75">
        <f t="shared" si="2"/>
        <v>30</v>
      </c>
      <c r="J3222" s="75">
        <f t="shared" si="3"/>
        <v>56.25</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25</v>
      </c>
      <c r="I3223" s="75">
        <f t="shared" si="2"/>
        <v>10</v>
      </c>
      <c r="J3223" s="75">
        <f t="shared" si="3"/>
        <v>15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141.75</v>
      </c>
      <c r="I3224" s="75">
        <f t="shared" si="2"/>
        <v>54</v>
      </c>
      <c r="J3224" s="75">
        <f t="shared" si="3"/>
        <v>87.75</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120</v>
      </c>
      <c r="I3225" s="75">
        <f t="shared" si="2"/>
        <v>40</v>
      </c>
      <c r="J3225" s="75">
        <f t="shared" si="3"/>
        <v>80</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143</v>
      </c>
      <c r="I3226" s="75">
        <f t="shared" si="2"/>
        <v>52</v>
      </c>
      <c r="J3226" s="75">
        <f t="shared" si="3"/>
        <v>91</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64.9</v>
      </c>
      <c r="I3227" s="75">
        <f t="shared" si="2"/>
        <v>22</v>
      </c>
      <c r="J3227" s="75">
        <f t="shared" si="3"/>
        <v>42.9</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143.75</v>
      </c>
      <c r="I3228" s="75">
        <f t="shared" si="2"/>
        <v>50</v>
      </c>
      <c r="J3228" s="75">
        <f t="shared" si="3"/>
        <v>93.75</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143</v>
      </c>
      <c r="I3229" s="75">
        <f t="shared" si="2"/>
        <v>52</v>
      </c>
      <c r="J3229" s="75">
        <f t="shared" si="3"/>
        <v>91</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75</v>
      </c>
      <c r="I3230" s="75">
        <f t="shared" si="2"/>
        <v>30</v>
      </c>
      <c r="J3230" s="75">
        <f t="shared" si="3"/>
        <v>45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114</v>
      </c>
      <c r="I3231" s="75">
        <f t="shared" si="2"/>
        <v>38</v>
      </c>
      <c r="J3231" s="75">
        <f t="shared" si="3"/>
        <v>76</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68.25</v>
      </c>
      <c r="I3232" s="75">
        <f t="shared" si="2"/>
        <v>26</v>
      </c>
      <c r="J3232" s="75">
        <f t="shared" si="3"/>
        <v>42.25</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136.5</v>
      </c>
      <c r="I3233" s="75">
        <f t="shared" si="2"/>
        <v>52</v>
      </c>
      <c r="J3233" s="75">
        <f t="shared" si="3"/>
        <v>84.5</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24</v>
      </c>
      <c r="I3234" s="75">
        <f t="shared" si="2"/>
        <v>8</v>
      </c>
      <c r="J3234" s="75">
        <f t="shared" si="3"/>
        <v>16</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99</v>
      </c>
      <c r="I3235" s="75">
        <f t="shared" si="2"/>
        <v>36</v>
      </c>
      <c r="J3235" s="75">
        <f t="shared" si="3"/>
        <v>63</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95.2</v>
      </c>
      <c r="I3236" s="75">
        <f t="shared" si="2"/>
        <v>34</v>
      </c>
      <c r="J3236" s="75">
        <f t="shared" si="3"/>
        <v>61.2</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55</v>
      </c>
      <c r="I3237" s="75">
        <f t="shared" si="2"/>
        <v>20</v>
      </c>
      <c r="J3237" s="75">
        <f t="shared" si="3"/>
        <v>35</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35</v>
      </c>
      <c r="I3238" s="75">
        <f t="shared" si="2"/>
        <v>14</v>
      </c>
      <c r="J3238" s="75">
        <f t="shared" si="3"/>
        <v>21</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89.25</v>
      </c>
      <c r="I3239" s="75">
        <f t="shared" si="2"/>
        <v>34</v>
      </c>
      <c r="J3239" s="75">
        <f t="shared" si="3"/>
        <v>55.25</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45</v>
      </c>
      <c r="I3240" s="75">
        <f t="shared" si="2"/>
        <v>18</v>
      </c>
      <c r="J3240" s="75">
        <f t="shared" si="3"/>
        <v>27</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138</v>
      </c>
      <c r="I3241" s="75">
        <f t="shared" si="2"/>
        <v>48</v>
      </c>
      <c r="J3241" s="75">
        <f t="shared" si="3"/>
        <v>90</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159.3</v>
      </c>
      <c r="I3242" s="75">
        <f t="shared" si="2"/>
        <v>54</v>
      </c>
      <c r="J3242" s="75">
        <f t="shared" si="3"/>
        <v>105.3</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102</v>
      </c>
      <c r="I3243" s="75">
        <f t="shared" si="2"/>
        <v>34</v>
      </c>
      <c r="J3243" s="75">
        <f t="shared" si="3"/>
        <v>68</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47.25</v>
      </c>
      <c r="I3244" s="75">
        <f t="shared" si="2"/>
        <v>18</v>
      </c>
      <c r="J3244" s="75">
        <f t="shared" si="3"/>
        <v>29.25</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151.2</v>
      </c>
      <c r="I3245" s="75">
        <f t="shared" si="2"/>
        <v>54</v>
      </c>
      <c r="J3245" s="75">
        <f t="shared" si="3"/>
        <v>97.2</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33.6</v>
      </c>
      <c r="I3246" s="75">
        <f t="shared" si="2"/>
        <v>12</v>
      </c>
      <c r="J3246" s="75">
        <f t="shared" si="3"/>
        <v>21.6</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23</v>
      </c>
      <c r="I3247" s="75">
        <f t="shared" si="2"/>
        <v>8</v>
      </c>
      <c r="J3247" s="75">
        <f t="shared" si="3"/>
        <v>15</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45</v>
      </c>
      <c r="I3248" s="75">
        <f t="shared" si="2"/>
        <v>18</v>
      </c>
      <c r="J3248" s="75">
        <f t="shared" si="3"/>
        <v>27</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96</v>
      </c>
      <c r="I3249" s="75">
        <f t="shared" si="2"/>
        <v>32</v>
      </c>
      <c r="J3249" s="75">
        <f t="shared" si="3"/>
        <v>64</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82.6</v>
      </c>
      <c r="I3250" s="75">
        <f t="shared" si="2"/>
        <v>28</v>
      </c>
      <c r="J3250" s="75">
        <f t="shared" si="3"/>
        <v>54.6</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528</v>
      </c>
      <c r="E3251" s="19" t="s">
        <v>500</v>
      </c>
      <c r="F3251" s="25" t="s">
        <v>501</v>
      </c>
      <c r="G3251" s="74">
        <v>0.0</v>
      </c>
      <c r="H3251" s="75">
        <f t="shared" si="1"/>
        <v>100</v>
      </c>
      <c r="I3251" s="75">
        <f t="shared" si="2"/>
        <v>40</v>
      </c>
      <c r="J3251" s="75">
        <f t="shared" si="3"/>
        <v>60</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97.75</v>
      </c>
      <c r="I3252" s="75">
        <f t="shared" si="2"/>
        <v>34</v>
      </c>
      <c r="J3252" s="75">
        <f t="shared" si="3"/>
        <v>63.75</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45</v>
      </c>
      <c r="I3253" s="75">
        <f t="shared" si="2"/>
        <v>18</v>
      </c>
      <c r="J3253" s="75">
        <f t="shared" si="3"/>
        <v>27</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86.25</v>
      </c>
      <c r="I3254" s="75">
        <f t="shared" si="2"/>
        <v>30</v>
      </c>
      <c r="J3254" s="75">
        <f t="shared" si="3"/>
        <v>56.25</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120</v>
      </c>
      <c r="I3255" s="75">
        <f t="shared" si="2"/>
        <v>48</v>
      </c>
      <c r="J3255" s="75">
        <f t="shared" si="3"/>
        <v>72</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159.3</v>
      </c>
      <c r="I3256" s="75">
        <f t="shared" si="2"/>
        <v>54</v>
      </c>
      <c r="J3256" s="75">
        <f t="shared" si="3"/>
        <v>105.3</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100.8</v>
      </c>
      <c r="I3257" s="75">
        <f t="shared" si="2"/>
        <v>36</v>
      </c>
      <c r="J3257" s="75">
        <f t="shared" si="3"/>
        <v>64.8</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90</v>
      </c>
      <c r="I3258" s="75">
        <f t="shared" si="2"/>
        <v>30</v>
      </c>
      <c r="J3258" s="75">
        <f t="shared" si="3"/>
        <v>60</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41.3</v>
      </c>
      <c r="I3259" s="75">
        <f t="shared" si="2"/>
        <v>14</v>
      </c>
      <c r="J3259" s="75">
        <f t="shared" si="3"/>
        <v>27.3</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99.75</v>
      </c>
      <c r="I3260" s="75">
        <f t="shared" si="2"/>
        <v>38</v>
      </c>
      <c r="J3260" s="75">
        <f t="shared" si="3"/>
        <v>61.75</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126</v>
      </c>
      <c r="I3261" s="75">
        <f t="shared" si="2"/>
        <v>48</v>
      </c>
      <c r="J3261" s="75">
        <f t="shared" si="3"/>
        <v>78</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120</v>
      </c>
      <c r="I3262" s="75">
        <f t="shared" si="2"/>
        <v>48</v>
      </c>
      <c r="J3262" s="75">
        <f t="shared" si="3"/>
        <v>72</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141.6</v>
      </c>
      <c r="I3263" s="75">
        <f t="shared" si="2"/>
        <v>48</v>
      </c>
      <c r="J3263" s="75">
        <f t="shared" si="3"/>
        <v>93.6</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52.5</v>
      </c>
      <c r="I3264" s="75">
        <f t="shared" si="2"/>
        <v>20</v>
      </c>
      <c r="J3264" s="75">
        <f t="shared" si="3"/>
        <v>32.5</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156</v>
      </c>
      <c r="I3265" s="75">
        <f t="shared" si="2"/>
        <v>52</v>
      </c>
      <c r="J3265" s="75">
        <f t="shared" si="3"/>
        <v>104</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115</v>
      </c>
      <c r="I3266" s="75">
        <f t="shared" si="2"/>
        <v>40</v>
      </c>
      <c r="J3266" s="75">
        <f t="shared" si="3"/>
        <v>75</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99</v>
      </c>
      <c r="I3267" s="75">
        <f t="shared" si="2"/>
        <v>36</v>
      </c>
      <c r="J3267" s="75">
        <f t="shared" si="3"/>
        <v>63</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26.25</v>
      </c>
      <c r="I3268" s="75">
        <f t="shared" si="2"/>
        <v>10</v>
      </c>
      <c r="J3268" s="75">
        <f t="shared" si="3"/>
        <v>16.25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86.25</v>
      </c>
      <c r="I3269" s="75">
        <f t="shared" si="2"/>
        <v>30</v>
      </c>
      <c r="J3269" s="75">
        <f t="shared" si="3"/>
        <v>56.25</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92</v>
      </c>
      <c r="I3270" s="75">
        <f t="shared" si="2"/>
        <v>32</v>
      </c>
      <c r="J3270" s="75">
        <f t="shared" si="3"/>
        <v>60</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22.4</v>
      </c>
      <c r="I3271" s="75">
        <f t="shared" si="2"/>
        <v>8</v>
      </c>
      <c r="J3271" s="75">
        <f t="shared" si="3"/>
        <v>14.4</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30</v>
      </c>
      <c r="I3272" s="75">
        <f t="shared" si="2"/>
        <v>10</v>
      </c>
      <c r="J3272" s="75">
        <f t="shared" si="3"/>
        <v>20</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132.25</v>
      </c>
      <c r="I3273" s="75">
        <f t="shared" si="2"/>
        <v>46</v>
      </c>
      <c r="J3273" s="75">
        <f t="shared" si="3"/>
        <v>86.25</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117.6</v>
      </c>
      <c r="I3274" s="75">
        <f t="shared" si="2"/>
        <v>42</v>
      </c>
      <c r="J3274" s="75">
        <f t="shared" si="3"/>
        <v>75.6</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112</v>
      </c>
      <c r="I3275" s="75">
        <f t="shared" si="2"/>
        <v>40</v>
      </c>
      <c r="J3275" s="75">
        <f t="shared" si="3"/>
        <v>72</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46</v>
      </c>
      <c r="I3276" s="75">
        <f t="shared" si="2"/>
        <v>16</v>
      </c>
      <c r="J3276" s="75">
        <f t="shared" si="3"/>
        <v>30</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155.25</v>
      </c>
      <c r="I3277" s="75">
        <f t="shared" si="2"/>
        <v>54</v>
      </c>
      <c r="J3277" s="75">
        <f t="shared" si="3"/>
        <v>101.25</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60</v>
      </c>
      <c r="I3278" s="75">
        <f t="shared" si="2"/>
        <v>24</v>
      </c>
      <c r="J3278" s="75">
        <f t="shared" si="3"/>
        <v>36</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135.7</v>
      </c>
      <c r="I3279" s="75">
        <f t="shared" si="2"/>
        <v>46</v>
      </c>
      <c r="J3279" s="75">
        <f t="shared" si="3"/>
        <v>89.7</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123.9</v>
      </c>
      <c r="I3280" s="75">
        <f t="shared" si="2"/>
        <v>42</v>
      </c>
      <c r="J3280" s="75">
        <f t="shared" si="3"/>
        <v>81.9</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59</v>
      </c>
      <c r="I3281" s="75">
        <f t="shared" si="2"/>
        <v>20</v>
      </c>
      <c r="J3281" s="75">
        <f t="shared" si="3"/>
        <v>39</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63</v>
      </c>
      <c r="I3282" s="75">
        <f t="shared" si="2"/>
        <v>24</v>
      </c>
      <c r="J3282" s="75">
        <f t="shared" si="3"/>
        <v>39</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36</v>
      </c>
      <c r="I3283" s="75">
        <f t="shared" si="2"/>
        <v>12</v>
      </c>
      <c r="J3283" s="75">
        <f t="shared" si="3"/>
        <v>24</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28.75</v>
      </c>
      <c r="I3284" s="75">
        <f t="shared" si="2"/>
        <v>10</v>
      </c>
      <c r="J3284" s="75">
        <f t="shared" si="3"/>
        <v>18.75</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55</v>
      </c>
      <c r="I3285" s="75">
        <f t="shared" si="2"/>
        <v>20</v>
      </c>
      <c r="J3285" s="75">
        <f t="shared" si="3"/>
        <v>35</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115</v>
      </c>
      <c r="I3286" s="75">
        <f t="shared" si="2"/>
        <v>46</v>
      </c>
      <c r="J3286" s="75">
        <f t="shared" si="3"/>
        <v>69</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35.4</v>
      </c>
      <c r="I3287" s="75">
        <f t="shared" si="2"/>
        <v>12</v>
      </c>
      <c r="J3287" s="75">
        <f t="shared" si="3"/>
        <v>23.4</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100.8</v>
      </c>
      <c r="I3288" s="75">
        <f t="shared" si="2"/>
        <v>36</v>
      </c>
      <c r="J3288" s="75">
        <f t="shared" si="3"/>
        <v>64.8</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84</v>
      </c>
      <c r="I3289" s="75">
        <f t="shared" si="2"/>
        <v>30</v>
      </c>
      <c r="J3289" s="75">
        <f t="shared" si="3"/>
        <v>54</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141.75</v>
      </c>
      <c r="I3290" s="75">
        <f t="shared" si="2"/>
        <v>54</v>
      </c>
      <c r="J3290" s="75">
        <f t="shared" si="3"/>
        <v>87.75</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143</v>
      </c>
      <c r="I3291" s="75">
        <f t="shared" si="2"/>
        <v>52</v>
      </c>
      <c r="J3291" s="75">
        <f t="shared" si="3"/>
        <v>91</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89.25</v>
      </c>
      <c r="I3292" s="75">
        <f t="shared" si="2"/>
        <v>34</v>
      </c>
      <c r="J3292" s="75">
        <f t="shared" si="3"/>
        <v>55.25</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54</v>
      </c>
      <c r="I3293" s="75">
        <f t="shared" si="2"/>
        <v>18</v>
      </c>
      <c r="J3293" s="75">
        <f t="shared" si="3"/>
        <v>36</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92</v>
      </c>
      <c r="I3294" s="75">
        <f t="shared" si="2"/>
        <v>32</v>
      </c>
      <c r="J3294" s="75">
        <f t="shared" si="3"/>
        <v>60</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99.75</v>
      </c>
      <c r="I3295" s="75">
        <f t="shared" si="2"/>
        <v>38</v>
      </c>
      <c r="J3295" s="75">
        <f t="shared" si="3"/>
        <v>61.75</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162</v>
      </c>
      <c r="I3296" s="75">
        <f t="shared" si="2"/>
        <v>54</v>
      </c>
      <c r="J3296" s="75">
        <f t="shared" si="3"/>
        <v>108</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148.5</v>
      </c>
      <c r="I3297" s="75">
        <f t="shared" si="2"/>
        <v>54</v>
      </c>
      <c r="J3297" s="75">
        <f t="shared" si="3"/>
        <v>94.5</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140</v>
      </c>
      <c r="I3298" s="75">
        <f t="shared" si="2"/>
        <v>50</v>
      </c>
      <c r="J3298" s="75">
        <f t="shared" si="3"/>
        <v>90</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63.25</v>
      </c>
      <c r="I3299" s="75">
        <f t="shared" si="2"/>
        <v>22</v>
      </c>
      <c r="J3299" s="75">
        <f t="shared" si="3"/>
        <v>41.25</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88.5</v>
      </c>
      <c r="I3300" s="75">
        <f t="shared" si="2"/>
        <v>30</v>
      </c>
      <c r="J3300" s="75">
        <f t="shared" si="3"/>
        <v>58.5</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61.6</v>
      </c>
      <c r="I3301" s="75">
        <f t="shared" si="2"/>
        <v>22</v>
      </c>
      <c r="J3301" s="75">
        <f t="shared" si="3"/>
        <v>39.6</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156</v>
      </c>
      <c r="I3302" s="75">
        <f t="shared" si="2"/>
        <v>52</v>
      </c>
      <c r="J3302" s="75">
        <f t="shared" si="3"/>
        <v>104</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105</v>
      </c>
      <c r="I3303" s="75">
        <f t="shared" si="2"/>
        <v>40</v>
      </c>
      <c r="J3303" s="75">
        <f t="shared" si="3"/>
        <v>65</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143.75</v>
      </c>
      <c r="I3304" s="75">
        <f t="shared" si="2"/>
        <v>50</v>
      </c>
      <c r="J3304" s="75">
        <f t="shared" si="3"/>
        <v>93.75</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141.75</v>
      </c>
      <c r="I3305" s="75">
        <f t="shared" si="2"/>
        <v>54</v>
      </c>
      <c r="J3305" s="75">
        <f t="shared" si="3"/>
        <v>87.75</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109.25</v>
      </c>
      <c r="I3306" s="75">
        <f t="shared" si="2"/>
        <v>38</v>
      </c>
      <c r="J3306" s="75">
        <f t="shared" si="3"/>
        <v>71.25</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60</v>
      </c>
      <c r="I3307" s="75">
        <f t="shared" si="2"/>
        <v>24</v>
      </c>
      <c r="J3307" s="75">
        <f t="shared" si="3"/>
        <v>36</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149.5</v>
      </c>
      <c r="I3308" s="75">
        <f t="shared" si="2"/>
        <v>52</v>
      </c>
      <c r="J3308" s="75">
        <f t="shared" si="3"/>
        <v>97.5</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30</v>
      </c>
      <c r="I3309" s="75">
        <f t="shared" si="2"/>
        <v>12</v>
      </c>
      <c r="J3309" s="75">
        <f t="shared" si="3"/>
        <v>18</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112</v>
      </c>
      <c r="I3310" s="75">
        <f t="shared" si="2"/>
        <v>40</v>
      </c>
      <c r="J3310" s="75">
        <f t="shared" si="3"/>
        <v>72</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93.5</v>
      </c>
      <c r="I3311" s="75">
        <f t="shared" si="2"/>
        <v>34</v>
      </c>
      <c r="J3311" s="75">
        <f t="shared" si="3"/>
        <v>59.5</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35</v>
      </c>
      <c r="I3312" s="75">
        <f t="shared" si="2"/>
        <v>14</v>
      </c>
      <c r="J3312" s="75">
        <f t="shared" si="3"/>
        <v>21</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84</v>
      </c>
      <c r="I3313" s="75">
        <f t="shared" si="2"/>
        <v>32</v>
      </c>
      <c r="J3313" s="75">
        <f t="shared" si="3"/>
        <v>52</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95</v>
      </c>
      <c r="I3314" s="75">
        <f t="shared" si="2"/>
        <v>38</v>
      </c>
      <c r="J3314" s="75">
        <f t="shared" si="3"/>
        <v>57</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33</v>
      </c>
      <c r="I3315" s="75">
        <f t="shared" si="2"/>
        <v>12</v>
      </c>
      <c r="J3315" s="75">
        <f t="shared" si="3"/>
        <v>21</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26.25</v>
      </c>
      <c r="I3316" s="75">
        <f t="shared" si="2"/>
        <v>10</v>
      </c>
      <c r="J3316" s="75">
        <f t="shared" si="3"/>
        <v>16.25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31.5</v>
      </c>
      <c r="I3317" s="75">
        <f t="shared" si="2"/>
        <v>12</v>
      </c>
      <c r="J3317" s="75">
        <f t="shared" si="3"/>
        <v>19.5</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141.6</v>
      </c>
      <c r="I3318" s="75">
        <f t="shared" si="2"/>
        <v>48</v>
      </c>
      <c r="J3318" s="75">
        <f t="shared" si="3"/>
        <v>93.6</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117.6</v>
      </c>
      <c r="I3319" s="75">
        <f t="shared" si="2"/>
        <v>42</v>
      </c>
      <c r="J3319" s="75">
        <f t="shared" si="3"/>
        <v>75.6</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33.6</v>
      </c>
      <c r="I3320" s="75">
        <f t="shared" si="2"/>
        <v>12</v>
      </c>
      <c r="J3320" s="75">
        <f t="shared" si="3"/>
        <v>21.6</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29.5</v>
      </c>
      <c r="I3321" s="75">
        <f t="shared" si="2"/>
        <v>10</v>
      </c>
      <c r="J3321" s="75">
        <f t="shared" si="3"/>
        <v>19.5</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128.8</v>
      </c>
      <c r="I3322" s="75">
        <f t="shared" si="2"/>
        <v>46</v>
      </c>
      <c r="J3322" s="75">
        <f t="shared" si="3"/>
        <v>82.8</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70.8</v>
      </c>
      <c r="I3323" s="75">
        <f t="shared" si="2"/>
        <v>24</v>
      </c>
      <c r="J3323" s="75">
        <f t="shared" si="3"/>
        <v>46.8</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155.25</v>
      </c>
      <c r="I3324" s="75">
        <f t="shared" si="2"/>
        <v>54</v>
      </c>
      <c r="J3324" s="75">
        <f t="shared" si="3"/>
        <v>101.25</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132.25</v>
      </c>
      <c r="I3325" s="75">
        <f t="shared" si="2"/>
        <v>46</v>
      </c>
      <c r="J3325" s="75">
        <f t="shared" si="3"/>
        <v>86.25</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42</v>
      </c>
      <c r="I3326" s="75">
        <f t="shared" si="2"/>
        <v>16</v>
      </c>
      <c r="J3326" s="75">
        <f t="shared" si="3"/>
        <v>26</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105</v>
      </c>
      <c r="I3327" s="75">
        <f t="shared" si="2"/>
        <v>42</v>
      </c>
      <c r="J3327" s="75">
        <f t="shared" si="3"/>
        <v>63</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126.5</v>
      </c>
      <c r="I3328" s="75">
        <f t="shared" si="2"/>
        <v>46</v>
      </c>
      <c r="J3328" s="75">
        <f t="shared" si="3"/>
        <v>80.5</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528</v>
      </c>
      <c r="E3329" s="19" t="s">
        <v>500</v>
      </c>
      <c r="F3329" s="25" t="s">
        <v>515</v>
      </c>
      <c r="G3329" s="74">
        <v>0.18</v>
      </c>
      <c r="H3329" s="75">
        <f t="shared" si="1"/>
        <v>70.8</v>
      </c>
      <c r="I3329" s="75">
        <f t="shared" si="2"/>
        <v>24</v>
      </c>
      <c r="J3329" s="75">
        <f t="shared" si="3"/>
        <v>46.8</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140</v>
      </c>
      <c r="I3330" s="75">
        <f t="shared" si="2"/>
        <v>56</v>
      </c>
      <c r="J3330" s="75">
        <f t="shared" si="3"/>
        <v>84</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90</v>
      </c>
      <c r="I3331" s="75">
        <f t="shared" si="2"/>
        <v>36</v>
      </c>
      <c r="J3331" s="75">
        <f t="shared" si="3"/>
        <v>54</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92</v>
      </c>
      <c r="I3332" s="75">
        <f t="shared" si="2"/>
        <v>32</v>
      </c>
      <c r="J3332" s="75">
        <f t="shared" si="3"/>
        <v>60</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159.3</v>
      </c>
      <c r="I3333" s="75">
        <f t="shared" si="2"/>
        <v>54</v>
      </c>
      <c r="J3333" s="75">
        <f t="shared" si="3"/>
        <v>105.3</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115.5</v>
      </c>
      <c r="I3334" s="75">
        <f t="shared" si="2"/>
        <v>42</v>
      </c>
      <c r="J3334" s="75">
        <f t="shared" si="3"/>
        <v>73.5</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156</v>
      </c>
      <c r="I3335" s="75">
        <f t="shared" si="2"/>
        <v>52</v>
      </c>
      <c r="J3335" s="75">
        <f t="shared" si="3"/>
        <v>104</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120.75</v>
      </c>
      <c r="I3336" s="75">
        <f t="shared" si="2"/>
        <v>42</v>
      </c>
      <c r="J3336" s="75">
        <f t="shared" si="3"/>
        <v>78.75</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143</v>
      </c>
      <c r="I3337" s="75">
        <f t="shared" si="2"/>
        <v>52</v>
      </c>
      <c r="J3337" s="75">
        <f t="shared" si="3"/>
        <v>91</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120</v>
      </c>
      <c r="I3338" s="75">
        <f t="shared" si="2"/>
        <v>40</v>
      </c>
      <c r="J3338" s="75">
        <f t="shared" si="3"/>
        <v>80</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61.6</v>
      </c>
      <c r="I3339" s="75">
        <f t="shared" si="2"/>
        <v>22</v>
      </c>
      <c r="J3339" s="75">
        <f t="shared" si="3"/>
        <v>39.6</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528</v>
      </c>
      <c r="E3340" s="19" t="s">
        <v>500</v>
      </c>
      <c r="F3340" s="25" t="s">
        <v>518</v>
      </c>
      <c r="G3340" s="74">
        <v>0.1</v>
      </c>
      <c r="H3340" s="75">
        <f t="shared" si="1"/>
        <v>33</v>
      </c>
      <c r="I3340" s="75">
        <f t="shared" si="2"/>
        <v>12</v>
      </c>
      <c r="J3340" s="75">
        <f t="shared" si="3"/>
        <v>21</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72.8</v>
      </c>
      <c r="I3341" s="75">
        <f t="shared" si="2"/>
        <v>26</v>
      </c>
      <c r="J3341" s="75">
        <f t="shared" si="3"/>
        <v>46.8</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95</v>
      </c>
      <c r="I3342" s="75">
        <f t="shared" si="2"/>
        <v>38</v>
      </c>
      <c r="J3342" s="75">
        <f t="shared" si="3"/>
        <v>57</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103.5</v>
      </c>
      <c r="I3343" s="75">
        <f t="shared" si="2"/>
        <v>36</v>
      </c>
      <c r="J3343" s="75">
        <f t="shared" si="3"/>
        <v>67.5</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100</v>
      </c>
      <c r="I3344" s="75">
        <f t="shared" si="2"/>
        <v>40</v>
      </c>
      <c r="J3344" s="75">
        <f t="shared" si="3"/>
        <v>60</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161</v>
      </c>
      <c r="I3345" s="75">
        <f t="shared" si="2"/>
        <v>56</v>
      </c>
      <c r="J3345" s="75">
        <f t="shared" si="3"/>
        <v>105</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528</v>
      </c>
      <c r="E3346" s="19" t="s">
        <v>500</v>
      </c>
      <c r="F3346" s="25" t="s">
        <v>518</v>
      </c>
      <c r="G3346" s="74">
        <v>0.18</v>
      </c>
      <c r="H3346" s="75">
        <f t="shared" si="1"/>
        <v>64.9</v>
      </c>
      <c r="I3346" s="75">
        <f t="shared" si="2"/>
        <v>22</v>
      </c>
      <c r="J3346" s="75">
        <f t="shared" si="3"/>
        <v>42.9</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100.3</v>
      </c>
      <c r="I3347" s="75">
        <f t="shared" si="2"/>
        <v>34</v>
      </c>
      <c r="J3347" s="75">
        <f t="shared" si="3"/>
        <v>66.3</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131.25</v>
      </c>
      <c r="I3348" s="75">
        <f t="shared" si="2"/>
        <v>50</v>
      </c>
      <c r="J3348" s="75">
        <f t="shared" si="3"/>
        <v>81.25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104.5</v>
      </c>
      <c r="I3349" s="75">
        <f t="shared" si="2"/>
        <v>38</v>
      </c>
      <c r="J3349" s="75">
        <f t="shared" si="3"/>
        <v>66.5</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82.5</v>
      </c>
      <c r="I3350" s="75">
        <f t="shared" si="2"/>
        <v>30</v>
      </c>
      <c r="J3350" s="75">
        <f t="shared" si="3"/>
        <v>52.5</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90</v>
      </c>
      <c r="I3351" s="75">
        <f t="shared" si="2"/>
        <v>30</v>
      </c>
      <c r="J3351" s="75">
        <f t="shared" si="3"/>
        <v>60</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528</v>
      </c>
      <c r="E3352" s="19" t="s">
        <v>500</v>
      </c>
      <c r="F3352" s="25" t="s">
        <v>518</v>
      </c>
      <c r="G3352" s="74">
        <v>0.2</v>
      </c>
      <c r="H3352" s="75">
        <f t="shared" si="1"/>
        <v>84</v>
      </c>
      <c r="I3352" s="75">
        <f t="shared" si="2"/>
        <v>28</v>
      </c>
      <c r="J3352" s="75">
        <f t="shared" si="3"/>
        <v>56</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49.5</v>
      </c>
      <c r="I3353" s="75">
        <f t="shared" si="2"/>
        <v>18</v>
      </c>
      <c r="J3353" s="75">
        <f t="shared" si="3"/>
        <v>31.5</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88.5</v>
      </c>
      <c r="I3354" s="75">
        <f t="shared" si="2"/>
        <v>30</v>
      </c>
      <c r="J3354" s="75">
        <f t="shared" si="3"/>
        <v>58.5</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38.5</v>
      </c>
      <c r="I3355" s="75">
        <f t="shared" si="2"/>
        <v>14</v>
      </c>
      <c r="J3355" s="75">
        <f t="shared" si="3"/>
        <v>24.5</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112</v>
      </c>
      <c r="I3356" s="75">
        <f t="shared" si="2"/>
        <v>40</v>
      </c>
      <c r="J3356" s="75">
        <f t="shared" si="3"/>
        <v>72</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44.8</v>
      </c>
      <c r="I3357" s="75">
        <f t="shared" si="2"/>
        <v>16</v>
      </c>
      <c r="J3357" s="75">
        <f t="shared" si="3"/>
        <v>28.8</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110</v>
      </c>
      <c r="I3358" s="75">
        <f t="shared" si="2"/>
        <v>44</v>
      </c>
      <c r="J3358" s="75">
        <f t="shared" si="3"/>
        <v>66</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68.25</v>
      </c>
      <c r="I3359" s="75">
        <f t="shared" si="2"/>
        <v>26</v>
      </c>
      <c r="J3359" s="75">
        <f t="shared" si="3"/>
        <v>42.25</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102</v>
      </c>
      <c r="I3360" s="75">
        <f t="shared" si="2"/>
        <v>34</v>
      </c>
      <c r="J3360" s="75">
        <f t="shared" si="3"/>
        <v>68</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28</v>
      </c>
      <c r="I3361" s="75">
        <f t="shared" si="2"/>
        <v>10</v>
      </c>
      <c r="J3361" s="75">
        <f t="shared" si="3"/>
        <v>18</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528</v>
      </c>
      <c r="E3362" s="19" t="s">
        <v>500</v>
      </c>
      <c r="F3362" s="25" t="s">
        <v>501</v>
      </c>
      <c r="G3362" s="74">
        <v>0.2</v>
      </c>
      <c r="H3362" s="75">
        <f t="shared" si="1"/>
        <v>156</v>
      </c>
      <c r="I3362" s="75">
        <f t="shared" si="2"/>
        <v>52</v>
      </c>
      <c r="J3362" s="75">
        <f t="shared" si="3"/>
        <v>104</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110</v>
      </c>
      <c r="I3363" s="75">
        <f t="shared" si="2"/>
        <v>40</v>
      </c>
      <c r="J3363" s="75">
        <f t="shared" si="3"/>
        <v>70</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60.5</v>
      </c>
      <c r="I3364" s="75">
        <f t="shared" si="2"/>
        <v>22</v>
      </c>
      <c r="J3364" s="75">
        <f t="shared" si="3"/>
        <v>38.5</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44.8</v>
      </c>
      <c r="I3365" s="75">
        <f t="shared" si="2"/>
        <v>16</v>
      </c>
      <c r="J3365" s="75">
        <f t="shared" si="3"/>
        <v>28.8</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88</v>
      </c>
      <c r="I3366" s="75">
        <f t="shared" si="2"/>
        <v>32</v>
      </c>
      <c r="J3366" s="75">
        <f t="shared" si="3"/>
        <v>56</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74.75</v>
      </c>
      <c r="I3367" s="75">
        <f t="shared" si="2"/>
        <v>26</v>
      </c>
      <c r="J3367" s="75">
        <f t="shared" si="3"/>
        <v>48.75</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67.2</v>
      </c>
      <c r="I3368" s="75">
        <f t="shared" si="2"/>
        <v>24</v>
      </c>
      <c r="J3368" s="75">
        <f t="shared" si="3"/>
        <v>43.2</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135.7</v>
      </c>
      <c r="I3369" s="75">
        <f t="shared" si="2"/>
        <v>46</v>
      </c>
      <c r="J3369" s="75">
        <f t="shared" si="3"/>
        <v>89.7</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60.5</v>
      </c>
      <c r="I3370" s="75">
        <f t="shared" si="2"/>
        <v>22</v>
      </c>
      <c r="J3370" s="75">
        <f t="shared" si="3"/>
        <v>38.5</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165.2</v>
      </c>
      <c r="I3371" s="75">
        <f t="shared" si="2"/>
        <v>56</v>
      </c>
      <c r="J3371" s="75">
        <f t="shared" si="3"/>
        <v>109.2</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132.25</v>
      </c>
      <c r="I3372" s="75">
        <f t="shared" si="2"/>
        <v>46</v>
      </c>
      <c r="J3372" s="75">
        <f t="shared" si="3"/>
        <v>86.25</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23</v>
      </c>
      <c r="I3373" s="75">
        <f t="shared" si="2"/>
        <v>8</v>
      </c>
      <c r="J3373" s="75">
        <f t="shared" si="3"/>
        <v>15</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80.5</v>
      </c>
      <c r="I3374" s="75">
        <f t="shared" si="2"/>
        <v>28</v>
      </c>
      <c r="J3374" s="75">
        <f t="shared" si="3"/>
        <v>52.5</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147.5</v>
      </c>
      <c r="I3375" s="75">
        <f t="shared" si="2"/>
        <v>50</v>
      </c>
      <c r="J3375" s="75">
        <f t="shared" si="3"/>
        <v>97.5</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106.4</v>
      </c>
      <c r="I3376" s="75">
        <f t="shared" si="2"/>
        <v>38</v>
      </c>
      <c r="J3376" s="75">
        <f t="shared" si="3"/>
        <v>68.4</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125</v>
      </c>
      <c r="I3377" s="75">
        <f t="shared" si="2"/>
        <v>50</v>
      </c>
      <c r="J3377" s="75">
        <f t="shared" si="3"/>
        <v>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126</v>
      </c>
      <c r="I3378" s="75">
        <f t="shared" si="2"/>
        <v>48</v>
      </c>
      <c r="J3378" s="75">
        <f t="shared" si="3"/>
        <v>78</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33</v>
      </c>
      <c r="I3379" s="75">
        <f t="shared" si="2"/>
        <v>12</v>
      </c>
      <c r="J3379" s="75">
        <f t="shared" si="3"/>
        <v>21</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135</v>
      </c>
      <c r="I3380" s="75">
        <f t="shared" si="2"/>
        <v>54</v>
      </c>
      <c r="J3380" s="75">
        <f t="shared" si="3"/>
        <v>81</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36.75</v>
      </c>
      <c r="I3381" s="75">
        <f t="shared" si="2"/>
        <v>14</v>
      </c>
      <c r="J3381" s="75">
        <f t="shared" si="3"/>
        <v>22.75</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128.8</v>
      </c>
      <c r="I3382" s="75">
        <f t="shared" si="2"/>
        <v>46</v>
      </c>
      <c r="J3382" s="75">
        <f t="shared" si="3"/>
        <v>82.8</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153.4</v>
      </c>
      <c r="I3383" s="75">
        <f t="shared" si="2"/>
        <v>52</v>
      </c>
      <c r="J3383" s="75">
        <f t="shared" si="3"/>
        <v>101.4</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33</v>
      </c>
      <c r="I3384" s="75">
        <f t="shared" si="2"/>
        <v>12</v>
      </c>
      <c r="J3384" s="75">
        <f t="shared" si="3"/>
        <v>21</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120.75</v>
      </c>
      <c r="I3385" s="75">
        <f t="shared" si="2"/>
        <v>42</v>
      </c>
      <c r="J3385" s="75">
        <f t="shared" si="3"/>
        <v>78.75</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95.2</v>
      </c>
      <c r="I3386" s="75">
        <f t="shared" si="2"/>
        <v>34</v>
      </c>
      <c r="J3386" s="75">
        <f t="shared" si="3"/>
        <v>61.2</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28.75</v>
      </c>
      <c r="I3387" s="75">
        <f t="shared" si="2"/>
        <v>10</v>
      </c>
      <c r="J3387" s="75">
        <f t="shared" si="3"/>
        <v>18.75</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144</v>
      </c>
      <c r="I3388" s="75">
        <f t="shared" si="2"/>
        <v>48</v>
      </c>
      <c r="J3388" s="75">
        <f t="shared" si="3"/>
        <v>96</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106.4</v>
      </c>
      <c r="I3389" s="75">
        <f t="shared" si="2"/>
        <v>38</v>
      </c>
      <c r="J3389" s="75">
        <f t="shared" si="3"/>
        <v>68.4</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72.8</v>
      </c>
      <c r="I3390" s="75">
        <f t="shared" si="2"/>
        <v>26</v>
      </c>
      <c r="J3390" s="75">
        <f t="shared" si="3"/>
        <v>46.8</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88.5</v>
      </c>
      <c r="I3391" s="75">
        <f t="shared" si="2"/>
        <v>30</v>
      </c>
      <c r="J3391" s="75">
        <f t="shared" si="3"/>
        <v>58.5</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78.75</v>
      </c>
      <c r="I3392" s="75">
        <f t="shared" si="2"/>
        <v>30</v>
      </c>
      <c r="J3392" s="75">
        <f t="shared" si="3"/>
        <v>48.75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24</v>
      </c>
      <c r="I3393" s="75">
        <f t="shared" si="2"/>
        <v>8</v>
      </c>
      <c r="J3393" s="75">
        <f t="shared" si="3"/>
        <v>16</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154</v>
      </c>
      <c r="I3394" s="75">
        <f t="shared" si="2"/>
        <v>56</v>
      </c>
      <c r="J3394" s="75">
        <f t="shared" si="3"/>
        <v>98</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126.5</v>
      </c>
      <c r="I3395" s="75">
        <f t="shared" si="2"/>
        <v>46</v>
      </c>
      <c r="J3395" s="75">
        <f t="shared" si="3"/>
        <v>80.5</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56</v>
      </c>
      <c r="I3396" s="75">
        <f t="shared" si="2"/>
        <v>20</v>
      </c>
      <c r="J3396" s="75">
        <f t="shared" si="3"/>
        <v>36</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132</v>
      </c>
      <c r="I3397" s="75">
        <f t="shared" si="2"/>
        <v>48</v>
      </c>
      <c r="J3397" s="75">
        <f t="shared" si="3"/>
        <v>84</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102</v>
      </c>
      <c r="I3398" s="75">
        <f t="shared" si="2"/>
        <v>34</v>
      </c>
      <c r="J3398" s="75">
        <f t="shared" si="3"/>
        <v>68</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137.5</v>
      </c>
      <c r="I3399" s="75">
        <f t="shared" si="2"/>
        <v>50</v>
      </c>
      <c r="J3399" s="75">
        <f t="shared" si="3"/>
        <v>87.5</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528</v>
      </c>
      <c r="E3400" s="19" t="s">
        <v>500</v>
      </c>
      <c r="F3400" s="25" t="s">
        <v>521</v>
      </c>
      <c r="G3400" s="74">
        <v>0.1</v>
      </c>
      <c r="H3400" s="75">
        <f t="shared" si="1"/>
        <v>82.5</v>
      </c>
      <c r="I3400" s="75">
        <f t="shared" si="2"/>
        <v>30</v>
      </c>
      <c r="J3400" s="75">
        <f t="shared" si="3"/>
        <v>52.5</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110</v>
      </c>
      <c r="I3401" s="75">
        <f t="shared" si="2"/>
        <v>44</v>
      </c>
      <c r="J3401" s="75">
        <f t="shared" si="3"/>
        <v>66</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36</v>
      </c>
      <c r="I3402" s="75">
        <f t="shared" si="2"/>
        <v>12</v>
      </c>
      <c r="J3402" s="75">
        <f t="shared" si="3"/>
        <v>24</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161</v>
      </c>
      <c r="I3403" s="75">
        <f t="shared" si="2"/>
        <v>56</v>
      </c>
      <c r="J3403" s="75">
        <f t="shared" si="3"/>
        <v>105</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61.6</v>
      </c>
      <c r="I3404" s="75">
        <f t="shared" si="2"/>
        <v>22</v>
      </c>
      <c r="J3404" s="75">
        <f t="shared" si="3"/>
        <v>39.6</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156.8</v>
      </c>
      <c r="I3405" s="75">
        <f t="shared" si="2"/>
        <v>56</v>
      </c>
      <c r="J3405" s="75">
        <f t="shared" si="3"/>
        <v>100.8</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106.4</v>
      </c>
      <c r="I3406" s="75">
        <f t="shared" si="2"/>
        <v>38</v>
      </c>
      <c r="J3406" s="75">
        <f t="shared" si="3"/>
        <v>68.4</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25</v>
      </c>
      <c r="I3407" s="75">
        <f t="shared" si="2"/>
        <v>10</v>
      </c>
      <c r="J3407" s="75">
        <f t="shared" si="3"/>
        <v>15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528</v>
      </c>
      <c r="E3408" s="19" t="s">
        <v>500</v>
      </c>
      <c r="F3408" s="25" t="s">
        <v>521</v>
      </c>
      <c r="G3408" s="74">
        <v>0.1</v>
      </c>
      <c r="H3408" s="75">
        <f t="shared" si="1"/>
        <v>93.5</v>
      </c>
      <c r="I3408" s="75">
        <f t="shared" si="2"/>
        <v>34</v>
      </c>
      <c r="J3408" s="75">
        <f t="shared" si="3"/>
        <v>59.5</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154</v>
      </c>
      <c r="I3409" s="75">
        <f t="shared" si="2"/>
        <v>56</v>
      </c>
      <c r="J3409" s="75">
        <f t="shared" si="3"/>
        <v>98</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132.25</v>
      </c>
      <c r="I3410" s="75">
        <f t="shared" si="2"/>
        <v>46</v>
      </c>
      <c r="J3410" s="75">
        <f t="shared" si="3"/>
        <v>86.25</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132.25</v>
      </c>
      <c r="I3411" s="75">
        <f t="shared" si="2"/>
        <v>46</v>
      </c>
      <c r="J3411" s="75">
        <f t="shared" si="3"/>
        <v>86.25</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70</v>
      </c>
      <c r="I3412" s="75">
        <f t="shared" si="2"/>
        <v>28</v>
      </c>
      <c r="J3412" s="75">
        <f t="shared" si="3"/>
        <v>42</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72.8</v>
      </c>
      <c r="I3413" s="75">
        <f t="shared" si="2"/>
        <v>26</v>
      </c>
      <c r="J3413" s="75">
        <f t="shared" si="3"/>
        <v>46.8</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82.6</v>
      </c>
      <c r="I3414" s="75">
        <f t="shared" si="2"/>
        <v>28</v>
      </c>
      <c r="J3414" s="75">
        <f t="shared" si="3"/>
        <v>54.6</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63.25</v>
      </c>
      <c r="I3415" s="75">
        <f t="shared" si="2"/>
        <v>22</v>
      </c>
      <c r="J3415" s="75">
        <f t="shared" si="3"/>
        <v>41.25</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74.75</v>
      </c>
      <c r="I3416" s="75">
        <f t="shared" si="2"/>
        <v>26</v>
      </c>
      <c r="J3416" s="75">
        <f t="shared" si="3"/>
        <v>48.75</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528</v>
      </c>
      <c r="E3417" s="19" t="s">
        <v>500</v>
      </c>
      <c r="F3417" s="25" t="s">
        <v>521</v>
      </c>
      <c r="G3417" s="74">
        <v>0.15</v>
      </c>
      <c r="H3417" s="75">
        <f t="shared" si="1"/>
        <v>57.5</v>
      </c>
      <c r="I3417" s="75">
        <f t="shared" si="2"/>
        <v>20</v>
      </c>
      <c r="J3417" s="75">
        <f t="shared" si="3"/>
        <v>37.5</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28</v>
      </c>
      <c r="I3418" s="75">
        <f t="shared" si="2"/>
        <v>10</v>
      </c>
      <c r="J3418" s="75">
        <f t="shared" si="3"/>
        <v>18</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41.3</v>
      </c>
      <c r="I3419" s="75">
        <f t="shared" si="2"/>
        <v>14</v>
      </c>
      <c r="J3419" s="75">
        <f t="shared" si="3"/>
        <v>27.3</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71.5</v>
      </c>
      <c r="I3420" s="75">
        <f t="shared" si="2"/>
        <v>26</v>
      </c>
      <c r="J3420" s="75">
        <f t="shared" si="3"/>
        <v>45.5</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136.5</v>
      </c>
      <c r="I3421" s="75">
        <f t="shared" si="2"/>
        <v>52</v>
      </c>
      <c r="J3421" s="75">
        <f t="shared" si="3"/>
        <v>84.5</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27.5</v>
      </c>
      <c r="I3422" s="75">
        <f t="shared" si="2"/>
        <v>10</v>
      </c>
      <c r="J3422" s="75">
        <f t="shared" si="3"/>
        <v>17.5</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126</v>
      </c>
      <c r="I3423" s="75">
        <f t="shared" si="2"/>
        <v>42</v>
      </c>
      <c r="J3423" s="75">
        <f t="shared" si="3"/>
        <v>84</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118</v>
      </c>
      <c r="I3424" s="75">
        <f t="shared" si="2"/>
        <v>40</v>
      </c>
      <c r="J3424" s="75">
        <f t="shared" si="3"/>
        <v>78</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53.1</v>
      </c>
      <c r="I3425" s="75">
        <f t="shared" si="2"/>
        <v>18</v>
      </c>
      <c r="J3425" s="75">
        <f t="shared" si="3"/>
        <v>35.1</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20</v>
      </c>
      <c r="I3426" s="75">
        <f t="shared" si="2"/>
        <v>8</v>
      </c>
      <c r="J3426" s="75">
        <f t="shared" si="3"/>
        <v>12</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117.6</v>
      </c>
      <c r="I3427" s="75">
        <f t="shared" si="2"/>
        <v>42</v>
      </c>
      <c r="J3427" s="75">
        <f t="shared" si="3"/>
        <v>75.6</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39.2</v>
      </c>
      <c r="I3428" s="75">
        <f t="shared" si="2"/>
        <v>14</v>
      </c>
      <c r="J3428" s="75">
        <f t="shared" si="3"/>
        <v>25.2</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96</v>
      </c>
      <c r="I3429" s="75">
        <f t="shared" si="2"/>
        <v>32</v>
      </c>
      <c r="J3429" s="75">
        <f t="shared" si="3"/>
        <v>64</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90</v>
      </c>
      <c r="I3430" s="75">
        <f t="shared" si="2"/>
        <v>36</v>
      </c>
      <c r="J3430" s="75">
        <f t="shared" si="3"/>
        <v>54</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46</v>
      </c>
      <c r="I3431" s="75">
        <f t="shared" si="2"/>
        <v>16</v>
      </c>
      <c r="J3431" s="75">
        <f t="shared" si="3"/>
        <v>30</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90</v>
      </c>
      <c r="I3432" s="75">
        <f t="shared" si="2"/>
        <v>30</v>
      </c>
      <c r="J3432" s="75">
        <f t="shared" si="3"/>
        <v>60</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99</v>
      </c>
      <c r="I3433" s="75">
        <f t="shared" si="2"/>
        <v>36</v>
      </c>
      <c r="J3433" s="75">
        <f t="shared" si="3"/>
        <v>63</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99.75</v>
      </c>
      <c r="I3434" s="75">
        <f t="shared" si="2"/>
        <v>38</v>
      </c>
      <c r="J3434" s="75">
        <f t="shared" si="3"/>
        <v>61.75</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66</v>
      </c>
      <c r="I3435" s="75">
        <f t="shared" si="2"/>
        <v>22</v>
      </c>
      <c r="J3435" s="75">
        <f t="shared" si="3"/>
        <v>44</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123.2</v>
      </c>
      <c r="I3436" s="75">
        <f t="shared" si="2"/>
        <v>44</v>
      </c>
      <c r="J3436" s="75">
        <f t="shared" si="3"/>
        <v>79.2</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80.5</v>
      </c>
      <c r="I3437" s="75">
        <f t="shared" si="2"/>
        <v>28</v>
      </c>
      <c r="J3437" s="75">
        <f t="shared" si="3"/>
        <v>52.5</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63</v>
      </c>
      <c r="I3438" s="75">
        <f t="shared" si="2"/>
        <v>24</v>
      </c>
      <c r="J3438" s="75">
        <f t="shared" si="3"/>
        <v>39</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33.6</v>
      </c>
      <c r="I3439" s="75">
        <f t="shared" si="2"/>
        <v>12</v>
      </c>
      <c r="J3439" s="75">
        <f t="shared" si="3"/>
        <v>21.6</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120</v>
      </c>
      <c r="I3440" s="75">
        <f t="shared" si="2"/>
        <v>48</v>
      </c>
      <c r="J3440" s="75">
        <f t="shared" si="3"/>
        <v>72</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50.4</v>
      </c>
      <c r="I3441" s="75">
        <f t="shared" si="2"/>
        <v>18</v>
      </c>
      <c r="J3441" s="75">
        <f t="shared" si="3"/>
        <v>32.4</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84</v>
      </c>
      <c r="I3442" s="75">
        <f t="shared" si="2"/>
        <v>32</v>
      </c>
      <c r="J3442" s="75">
        <f t="shared" si="3"/>
        <v>52</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136.5</v>
      </c>
      <c r="I3443" s="75">
        <f t="shared" si="2"/>
        <v>52</v>
      </c>
      <c r="J3443" s="75">
        <f t="shared" si="3"/>
        <v>84.5</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106.4</v>
      </c>
      <c r="I3444" s="75">
        <f t="shared" si="2"/>
        <v>38</v>
      </c>
      <c r="J3444" s="75">
        <f t="shared" si="3"/>
        <v>68.4</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27.5</v>
      </c>
      <c r="I3445" s="75">
        <f t="shared" si="2"/>
        <v>10</v>
      </c>
      <c r="J3445" s="75">
        <f t="shared" si="3"/>
        <v>17.5</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120</v>
      </c>
      <c r="I3446" s="75">
        <f t="shared" si="2"/>
        <v>48</v>
      </c>
      <c r="J3446" s="75">
        <f t="shared" si="3"/>
        <v>72</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154</v>
      </c>
      <c r="I3447" s="75">
        <f t="shared" si="2"/>
        <v>56</v>
      </c>
      <c r="J3447" s="75">
        <f t="shared" si="3"/>
        <v>98</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89.25</v>
      </c>
      <c r="I3448" s="75">
        <f t="shared" si="2"/>
        <v>34</v>
      </c>
      <c r="J3448" s="75">
        <f t="shared" si="3"/>
        <v>55.25</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141.6</v>
      </c>
      <c r="I3449" s="75">
        <f t="shared" si="2"/>
        <v>48</v>
      </c>
      <c r="J3449" s="75">
        <f t="shared" si="3"/>
        <v>93.6</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155.25</v>
      </c>
      <c r="I3450" s="75">
        <f t="shared" si="2"/>
        <v>54</v>
      </c>
      <c r="J3450" s="75">
        <f t="shared" si="3"/>
        <v>101.25</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108</v>
      </c>
      <c r="I3451" s="75">
        <f t="shared" si="2"/>
        <v>36</v>
      </c>
      <c r="J3451" s="75">
        <f t="shared" si="3"/>
        <v>72</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49.5</v>
      </c>
      <c r="I3452" s="75">
        <f t="shared" si="2"/>
        <v>18</v>
      </c>
      <c r="J3452" s="75">
        <f t="shared" si="3"/>
        <v>31.5</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94.4</v>
      </c>
      <c r="I3453" s="75">
        <f t="shared" si="2"/>
        <v>32</v>
      </c>
      <c r="J3453" s="75">
        <f t="shared" si="3"/>
        <v>62.4</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67.2</v>
      </c>
      <c r="I3454" s="75">
        <f t="shared" si="2"/>
        <v>24</v>
      </c>
      <c r="J3454" s="75">
        <f t="shared" si="3"/>
        <v>43.2</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528</v>
      </c>
      <c r="E3455" s="19" t="s">
        <v>500</v>
      </c>
      <c r="F3455" s="25" t="s">
        <v>515</v>
      </c>
      <c r="G3455" s="74">
        <v>0.2</v>
      </c>
      <c r="H3455" s="75">
        <f t="shared" si="1"/>
        <v>36</v>
      </c>
      <c r="I3455" s="75">
        <f t="shared" si="2"/>
        <v>12</v>
      </c>
      <c r="J3455" s="75">
        <f t="shared" si="3"/>
        <v>24</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120.75</v>
      </c>
      <c r="I3456" s="75">
        <f t="shared" si="2"/>
        <v>46</v>
      </c>
      <c r="J3456" s="75">
        <f t="shared" si="3"/>
        <v>74.75</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115.5</v>
      </c>
      <c r="I3457" s="75">
        <f t="shared" si="2"/>
        <v>42</v>
      </c>
      <c r="J3457" s="75">
        <f t="shared" si="3"/>
        <v>73.5</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528</v>
      </c>
      <c r="E3458" s="19" t="s">
        <v>500</v>
      </c>
      <c r="F3458" s="25" t="s">
        <v>501</v>
      </c>
      <c r="G3458" s="74">
        <v>0.1</v>
      </c>
      <c r="H3458" s="75">
        <f t="shared" si="1"/>
        <v>143</v>
      </c>
      <c r="I3458" s="75">
        <f t="shared" si="2"/>
        <v>52</v>
      </c>
      <c r="J3458" s="75">
        <f t="shared" si="3"/>
        <v>91</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528</v>
      </c>
      <c r="E3459" s="19" t="s">
        <v>500</v>
      </c>
      <c r="F3459" s="25" t="s">
        <v>518</v>
      </c>
      <c r="G3459" s="74">
        <v>0.05</v>
      </c>
      <c r="H3459" s="75">
        <f t="shared" si="1"/>
        <v>141.75</v>
      </c>
      <c r="I3459" s="75">
        <f t="shared" si="2"/>
        <v>54</v>
      </c>
      <c r="J3459" s="75">
        <f t="shared" si="3"/>
        <v>87.75</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36.75</v>
      </c>
      <c r="I3460" s="75">
        <f t="shared" si="2"/>
        <v>14</v>
      </c>
      <c r="J3460" s="75">
        <f t="shared" si="3"/>
        <v>22.75</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95.2</v>
      </c>
      <c r="I3461" s="75">
        <f t="shared" si="2"/>
        <v>34</v>
      </c>
      <c r="J3461" s="75">
        <f t="shared" si="3"/>
        <v>61.2</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145.6</v>
      </c>
      <c r="I3462" s="75">
        <f t="shared" si="2"/>
        <v>52</v>
      </c>
      <c r="J3462" s="75">
        <f t="shared" si="3"/>
        <v>93.6</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528</v>
      </c>
      <c r="E3463" s="19" t="s">
        <v>500</v>
      </c>
      <c r="F3463" s="25" t="s">
        <v>518</v>
      </c>
      <c r="G3463" s="74">
        <v>0.1</v>
      </c>
      <c r="H3463" s="75">
        <f t="shared" si="1"/>
        <v>132</v>
      </c>
      <c r="I3463" s="75">
        <f t="shared" si="2"/>
        <v>48</v>
      </c>
      <c r="J3463" s="75">
        <f t="shared" si="3"/>
        <v>84</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72</v>
      </c>
      <c r="I3464" s="75">
        <f t="shared" si="2"/>
        <v>24</v>
      </c>
      <c r="J3464" s="75">
        <f t="shared" si="3"/>
        <v>48</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125</v>
      </c>
      <c r="I3465" s="75">
        <f t="shared" si="2"/>
        <v>50</v>
      </c>
      <c r="J3465" s="75">
        <f t="shared" si="3"/>
        <v>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90</v>
      </c>
      <c r="I3466" s="75">
        <f t="shared" si="2"/>
        <v>36</v>
      </c>
      <c r="J3466" s="75">
        <f t="shared" si="3"/>
        <v>54</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78.75</v>
      </c>
      <c r="I3467" s="75">
        <f t="shared" si="2"/>
        <v>30</v>
      </c>
      <c r="J3467" s="75">
        <f t="shared" si="3"/>
        <v>48.75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95</v>
      </c>
      <c r="I3468" s="75">
        <f t="shared" si="2"/>
        <v>38</v>
      </c>
      <c r="J3468" s="75">
        <f t="shared" si="3"/>
        <v>57</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99</v>
      </c>
      <c r="I3469" s="75">
        <f t="shared" si="2"/>
        <v>36</v>
      </c>
      <c r="J3469" s="75">
        <f t="shared" si="3"/>
        <v>63</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88</v>
      </c>
      <c r="I3470" s="75">
        <f t="shared" si="2"/>
        <v>32</v>
      </c>
      <c r="J3470" s="75">
        <f t="shared" si="3"/>
        <v>56</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120.75</v>
      </c>
      <c r="I3471" s="75">
        <f t="shared" si="2"/>
        <v>46</v>
      </c>
      <c r="J3471" s="75">
        <f t="shared" si="3"/>
        <v>74.75</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63</v>
      </c>
      <c r="I3472" s="75">
        <f t="shared" si="2"/>
        <v>24</v>
      </c>
      <c r="J3472" s="75">
        <f t="shared" si="3"/>
        <v>39</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63.25</v>
      </c>
      <c r="I3473" s="75">
        <f t="shared" si="2"/>
        <v>22</v>
      </c>
      <c r="J3473" s="75">
        <f t="shared" si="3"/>
        <v>41.25</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60</v>
      </c>
      <c r="I3474" s="75">
        <f t="shared" si="2"/>
        <v>20</v>
      </c>
      <c r="J3474" s="75">
        <f t="shared" si="3"/>
        <v>40</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153.4</v>
      </c>
      <c r="I3475" s="75">
        <f t="shared" si="2"/>
        <v>52</v>
      </c>
      <c r="J3475" s="75">
        <f t="shared" si="3"/>
        <v>101.4</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53.1</v>
      </c>
      <c r="I3476" s="75">
        <f t="shared" si="2"/>
        <v>18</v>
      </c>
      <c r="J3476" s="75">
        <f t="shared" si="3"/>
        <v>35.1</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69</v>
      </c>
      <c r="I3477" s="75">
        <f t="shared" si="2"/>
        <v>24</v>
      </c>
      <c r="J3477" s="75">
        <f t="shared" si="3"/>
        <v>45</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140</v>
      </c>
      <c r="I3478" s="75">
        <f t="shared" si="2"/>
        <v>50</v>
      </c>
      <c r="J3478" s="75">
        <f t="shared" si="3"/>
        <v>90</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84</v>
      </c>
      <c r="I3479" s="75">
        <f t="shared" si="2"/>
        <v>28</v>
      </c>
      <c r="J3479" s="75">
        <f t="shared" si="3"/>
        <v>56</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78.75</v>
      </c>
      <c r="I3480" s="75">
        <f t="shared" si="2"/>
        <v>30</v>
      </c>
      <c r="J3480" s="75">
        <f t="shared" si="3"/>
        <v>48.75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35</v>
      </c>
      <c r="I3481" s="75">
        <f t="shared" si="2"/>
        <v>14</v>
      </c>
      <c r="J3481" s="75">
        <f t="shared" si="3"/>
        <v>21</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126.5</v>
      </c>
      <c r="I3482" s="75">
        <f t="shared" si="2"/>
        <v>46</v>
      </c>
      <c r="J3482" s="75">
        <f t="shared" si="3"/>
        <v>80.5</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70.8</v>
      </c>
      <c r="I3483" s="75">
        <f t="shared" si="2"/>
        <v>24</v>
      </c>
      <c r="J3483" s="75">
        <f t="shared" si="3"/>
        <v>46.8</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78</v>
      </c>
      <c r="I3484" s="75">
        <f t="shared" si="2"/>
        <v>26</v>
      </c>
      <c r="J3484" s="75">
        <f t="shared" si="3"/>
        <v>52</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44.8</v>
      </c>
      <c r="I3485" s="75">
        <f t="shared" si="2"/>
        <v>16</v>
      </c>
      <c r="J3485" s="75">
        <f t="shared" si="3"/>
        <v>28.8</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31.5</v>
      </c>
      <c r="I3486" s="75">
        <f t="shared" si="2"/>
        <v>12</v>
      </c>
      <c r="J3486" s="75">
        <f t="shared" si="3"/>
        <v>19.5</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125</v>
      </c>
      <c r="I3487" s="75">
        <f t="shared" si="2"/>
        <v>50</v>
      </c>
      <c r="J3487" s="75">
        <f t="shared" si="3"/>
        <v>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22.4</v>
      </c>
      <c r="I3488" s="75">
        <f t="shared" si="2"/>
        <v>8</v>
      </c>
      <c r="J3488" s="75">
        <f t="shared" si="3"/>
        <v>14.4</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130</v>
      </c>
      <c r="I3489" s="75">
        <f t="shared" si="2"/>
        <v>52</v>
      </c>
      <c r="J3489" s="75">
        <f t="shared" si="3"/>
        <v>78</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126.5</v>
      </c>
      <c r="I3490" s="75">
        <f t="shared" si="2"/>
        <v>46</v>
      </c>
      <c r="J3490" s="75">
        <f t="shared" si="3"/>
        <v>80.5</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528</v>
      </c>
      <c r="E3491" s="19" t="s">
        <v>500</v>
      </c>
      <c r="F3491" s="25" t="s">
        <v>521</v>
      </c>
      <c r="G3491" s="74">
        <v>0.1</v>
      </c>
      <c r="H3491" s="75">
        <f t="shared" si="1"/>
        <v>93.5</v>
      </c>
      <c r="I3491" s="75">
        <f t="shared" si="2"/>
        <v>34</v>
      </c>
      <c r="J3491" s="75">
        <f t="shared" si="3"/>
        <v>59.5</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126.5</v>
      </c>
      <c r="I3492" s="75">
        <f t="shared" si="2"/>
        <v>46</v>
      </c>
      <c r="J3492" s="75">
        <f t="shared" si="3"/>
        <v>80.5</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92</v>
      </c>
      <c r="I3493" s="75">
        <f t="shared" si="2"/>
        <v>32</v>
      </c>
      <c r="J3493" s="75">
        <f t="shared" si="3"/>
        <v>60</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84</v>
      </c>
      <c r="I3494" s="75">
        <f t="shared" si="2"/>
        <v>32</v>
      </c>
      <c r="J3494" s="75">
        <f t="shared" si="3"/>
        <v>52</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40.25</v>
      </c>
      <c r="I3495" s="75">
        <f t="shared" si="2"/>
        <v>14</v>
      </c>
      <c r="J3495" s="75">
        <f t="shared" si="3"/>
        <v>26.25</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20</v>
      </c>
      <c r="I3496" s="75">
        <f t="shared" si="2"/>
        <v>8</v>
      </c>
      <c r="J3496" s="75">
        <f t="shared" si="3"/>
        <v>12</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109.25</v>
      </c>
      <c r="I3497" s="75">
        <f t="shared" si="2"/>
        <v>38</v>
      </c>
      <c r="J3497" s="75">
        <f t="shared" si="3"/>
        <v>71.25</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63.25</v>
      </c>
      <c r="I3498" s="75">
        <f t="shared" si="2"/>
        <v>22</v>
      </c>
      <c r="J3498" s="75">
        <f t="shared" si="3"/>
        <v>41.25</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528</v>
      </c>
      <c r="E3499" s="19" t="s">
        <v>500</v>
      </c>
      <c r="F3499" s="25" t="s">
        <v>518</v>
      </c>
      <c r="G3499" s="74">
        <v>0.18</v>
      </c>
      <c r="H3499" s="75">
        <f t="shared" si="1"/>
        <v>165.2</v>
      </c>
      <c r="I3499" s="75">
        <f t="shared" si="2"/>
        <v>56</v>
      </c>
      <c r="J3499" s="75">
        <f t="shared" si="3"/>
        <v>109.2</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105</v>
      </c>
      <c r="I3500" s="75">
        <f t="shared" si="2"/>
        <v>40</v>
      </c>
      <c r="J3500" s="75">
        <f t="shared" si="3"/>
        <v>65</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132.25</v>
      </c>
      <c r="I3501" s="75">
        <f t="shared" si="2"/>
        <v>46</v>
      </c>
      <c r="J3501" s="75">
        <f t="shared" si="3"/>
        <v>86.25</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69</v>
      </c>
      <c r="I3502" s="75">
        <f t="shared" si="2"/>
        <v>24</v>
      </c>
      <c r="J3502" s="75">
        <f t="shared" si="3"/>
        <v>45</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78.75</v>
      </c>
      <c r="I3503" s="75">
        <f t="shared" si="2"/>
        <v>30</v>
      </c>
      <c r="J3503" s="75">
        <f t="shared" si="3"/>
        <v>48.75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126</v>
      </c>
      <c r="I3504" s="75">
        <f t="shared" si="2"/>
        <v>48</v>
      </c>
      <c r="J3504" s="75">
        <f t="shared" si="3"/>
        <v>78</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132</v>
      </c>
      <c r="I3505" s="75">
        <f t="shared" si="2"/>
        <v>44</v>
      </c>
      <c r="J3505" s="75">
        <f t="shared" si="3"/>
        <v>88</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40.25</v>
      </c>
      <c r="I3506" s="75">
        <f t="shared" si="2"/>
        <v>14</v>
      </c>
      <c r="J3506" s="75">
        <f t="shared" si="3"/>
        <v>26.25</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115</v>
      </c>
      <c r="I3507" s="75">
        <f t="shared" si="2"/>
        <v>46</v>
      </c>
      <c r="J3507" s="75">
        <f t="shared" si="3"/>
        <v>69</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42</v>
      </c>
      <c r="I3508" s="75">
        <f t="shared" si="2"/>
        <v>14</v>
      </c>
      <c r="J3508" s="75">
        <f t="shared" si="3"/>
        <v>28</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126</v>
      </c>
      <c r="I3509" s="75">
        <f t="shared" si="2"/>
        <v>48</v>
      </c>
      <c r="J3509" s="75">
        <f t="shared" si="3"/>
        <v>78</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150</v>
      </c>
      <c r="I3510" s="75">
        <f t="shared" si="2"/>
        <v>50</v>
      </c>
      <c r="J3510" s="75">
        <f t="shared" si="3"/>
        <v>100</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72</v>
      </c>
      <c r="I3511" s="75">
        <f t="shared" si="2"/>
        <v>24</v>
      </c>
      <c r="J3511" s="75">
        <f t="shared" si="3"/>
        <v>48</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78.75</v>
      </c>
      <c r="I3512" s="75">
        <f t="shared" si="2"/>
        <v>30</v>
      </c>
      <c r="J3512" s="75">
        <f t="shared" si="3"/>
        <v>48.75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77</v>
      </c>
      <c r="I3513" s="75">
        <f t="shared" si="2"/>
        <v>28</v>
      </c>
      <c r="J3513" s="75">
        <f t="shared" si="3"/>
        <v>49</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27.5</v>
      </c>
      <c r="I3514" s="75">
        <f t="shared" si="2"/>
        <v>10</v>
      </c>
      <c r="J3514" s="75">
        <f t="shared" si="3"/>
        <v>17.5</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94.4</v>
      </c>
      <c r="I3515" s="75">
        <f t="shared" si="2"/>
        <v>32</v>
      </c>
      <c r="J3515" s="75">
        <f t="shared" si="3"/>
        <v>62.4</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114</v>
      </c>
      <c r="I3516" s="75">
        <f t="shared" si="2"/>
        <v>38</v>
      </c>
      <c r="J3516" s="75">
        <f t="shared" si="3"/>
        <v>76</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92</v>
      </c>
      <c r="I3517" s="75">
        <f t="shared" si="2"/>
        <v>32</v>
      </c>
      <c r="J3517" s="75">
        <f t="shared" si="3"/>
        <v>60</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20</v>
      </c>
      <c r="I3518" s="75">
        <f t="shared" si="2"/>
        <v>8</v>
      </c>
      <c r="J3518" s="75">
        <f t="shared" si="3"/>
        <v>12</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46</v>
      </c>
      <c r="I3519" s="75">
        <f t="shared" si="2"/>
        <v>16</v>
      </c>
      <c r="J3519" s="75">
        <f t="shared" si="3"/>
        <v>30</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35</v>
      </c>
      <c r="I3520" s="75">
        <f t="shared" si="2"/>
        <v>14</v>
      </c>
      <c r="J3520" s="75">
        <f t="shared" si="3"/>
        <v>21</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54</v>
      </c>
      <c r="I3521" s="75">
        <f t="shared" si="2"/>
        <v>18</v>
      </c>
      <c r="J3521" s="75">
        <f t="shared" si="3"/>
        <v>36</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71.5</v>
      </c>
      <c r="I3522" s="75">
        <f t="shared" si="2"/>
        <v>26</v>
      </c>
      <c r="J3522" s="75">
        <f t="shared" si="3"/>
        <v>45.5</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150</v>
      </c>
      <c r="I3523" s="75">
        <f t="shared" si="2"/>
        <v>50</v>
      </c>
      <c r="J3523" s="75">
        <f t="shared" si="3"/>
        <v>100</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84</v>
      </c>
      <c r="I3524" s="75">
        <f t="shared" si="2"/>
        <v>30</v>
      </c>
      <c r="J3524" s="75">
        <f t="shared" si="3"/>
        <v>54</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528</v>
      </c>
      <c r="E3525" s="19" t="s">
        <v>500</v>
      </c>
      <c r="F3525" s="25" t="s">
        <v>515</v>
      </c>
      <c r="G3525" s="74">
        <v>0.18</v>
      </c>
      <c r="H3525" s="75">
        <f t="shared" si="1"/>
        <v>64.9</v>
      </c>
      <c r="I3525" s="75">
        <f t="shared" si="2"/>
        <v>22</v>
      </c>
      <c r="J3525" s="75">
        <f t="shared" si="3"/>
        <v>42.9</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117.6</v>
      </c>
      <c r="I3526" s="75">
        <f t="shared" si="2"/>
        <v>42</v>
      </c>
      <c r="J3526" s="75">
        <f t="shared" si="3"/>
        <v>75.6</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99.75</v>
      </c>
      <c r="I3527" s="75">
        <f t="shared" si="2"/>
        <v>38</v>
      </c>
      <c r="J3527" s="75">
        <f t="shared" si="3"/>
        <v>61.75</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138</v>
      </c>
      <c r="I3528" s="75">
        <f t="shared" si="2"/>
        <v>46</v>
      </c>
      <c r="J3528" s="75">
        <f t="shared" si="3"/>
        <v>92</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63</v>
      </c>
      <c r="I3529" s="75">
        <f t="shared" si="2"/>
        <v>24</v>
      </c>
      <c r="J3529" s="75">
        <f t="shared" si="3"/>
        <v>39</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70</v>
      </c>
      <c r="I3530" s="75">
        <f t="shared" si="2"/>
        <v>28</v>
      </c>
      <c r="J3530" s="75">
        <f t="shared" si="3"/>
        <v>42</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56</v>
      </c>
      <c r="I3531" s="75">
        <f t="shared" si="2"/>
        <v>20</v>
      </c>
      <c r="J3531" s="75">
        <f t="shared" si="3"/>
        <v>36</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528</v>
      </c>
      <c r="E3532" s="19" t="s">
        <v>500</v>
      </c>
      <c r="F3532" s="25" t="s">
        <v>501</v>
      </c>
      <c r="G3532" s="74">
        <v>0.12</v>
      </c>
      <c r="H3532" s="75">
        <f t="shared" si="1"/>
        <v>145.6</v>
      </c>
      <c r="I3532" s="75">
        <f t="shared" si="2"/>
        <v>52</v>
      </c>
      <c r="J3532" s="75">
        <f t="shared" si="3"/>
        <v>93.6</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137.5</v>
      </c>
      <c r="I3533" s="75">
        <f t="shared" si="2"/>
        <v>50</v>
      </c>
      <c r="J3533" s="75">
        <f t="shared" si="3"/>
        <v>87.5</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75</v>
      </c>
      <c r="I3534" s="75">
        <f t="shared" si="2"/>
        <v>30</v>
      </c>
      <c r="J3534" s="75">
        <f t="shared" si="3"/>
        <v>45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103.5</v>
      </c>
      <c r="I3535" s="75">
        <f t="shared" si="2"/>
        <v>36</v>
      </c>
      <c r="J3535" s="75">
        <f t="shared" si="3"/>
        <v>67.5</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110.25</v>
      </c>
      <c r="I3536" s="75">
        <f t="shared" si="2"/>
        <v>42</v>
      </c>
      <c r="J3536" s="75">
        <f t="shared" si="3"/>
        <v>68.25</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40.25</v>
      </c>
      <c r="I3537" s="75">
        <f t="shared" si="2"/>
        <v>14</v>
      </c>
      <c r="J3537" s="75">
        <f t="shared" si="3"/>
        <v>26.25</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528</v>
      </c>
      <c r="E3538" s="19" t="s">
        <v>500</v>
      </c>
      <c r="F3538" s="25" t="s">
        <v>521</v>
      </c>
      <c r="G3538" s="74">
        <v>0.05</v>
      </c>
      <c r="H3538" s="75">
        <f t="shared" si="1"/>
        <v>147</v>
      </c>
      <c r="I3538" s="75">
        <f t="shared" si="2"/>
        <v>56</v>
      </c>
      <c r="J3538" s="75">
        <f t="shared" si="3"/>
        <v>91</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105</v>
      </c>
      <c r="I3539" s="75">
        <f t="shared" si="2"/>
        <v>42</v>
      </c>
      <c r="J3539" s="75">
        <f t="shared" si="3"/>
        <v>63</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63.25</v>
      </c>
      <c r="I3540" s="75">
        <f t="shared" si="2"/>
        <v>22</v>
      </c>
      <c r="J3540" s="75">
        <f t="shared" si="3"/>
        <v>41.25</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118</v>
      </c>
      <c r="I3541" s="75">
        <f t="shared" si="2"/>
        <v>40</v>
      </c>
      <c r="J3541" s="75">
        <f t="shared" si="3"/>
        <v>78</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94.4</v>
      </c>
      <c r="I3542" s="75">
        <f t="shared" si="2"/>
        <v>32</v>
      </c>
      <c r="J3542" s="75">
        <f t="shared" si="3"/>
        <v>62.4</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77</v>
      </c>
      <c r="I3543" s="75">
        <f t="shared" si="2"/>
        <v>28</v>
      </c>
      <c r="J3543" s="75">
        <f t="shared" si="3"/>
        <v>49</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528</v>
      </c>
      <c r="E3544" s="19" t="s">
        <v>500</v>
      </c>
      <c r="F3544" s="25" t="s">
        <v>515</v>
      </c>
      <c r="G3544" s="74">
        <v>0.05</v>
      </c>
      <c r="H3544" s="75">
        <f t="shared" si="1"/>
        <v>73.5</v>
      </c>
      <c r="I3544" s="75">
        <f t="shared" si="2"/>
        <v>28</v>
      </c>
      <c r="J3544" s="75">
        <f t="shared" si="3"/>
        <v>45.5</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89.25</v>
      </c>
      <c r="I3545" s="75">
        <f t="shared" si="2"/>
        <v>34</v>
      </c>
      <c r="J3545" s="75">
        <f t="shared" si="3"/>
        <v>55.25</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60.5</v>
      </c>
      <c r="I3546" s="75">
        <f t="shared" si="2"/>
        <v>22</v>
      </c>
      <c r="J3546" s="75">
        <f t="shared" si="3"/>
        <v>38.5</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78</v>
      </c>
      <c r="I3547" s="75">
        <f t="shared" si="2"/>
        <v>26</v>
      </c>
      <c r="J3547" s="75">
        <f t="shared" si="3"/>
        <v>52</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162</v>
      </c>
      <c r="I3548" s="75">
        <f t="shared" si="2"/>
        <v>54</v>
      </c>
      <c r="J3548" s="75">
        <f t="shared" si="3"/>
        <v>108</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140</v>
      </c>
      <c r="I3549" s="75">
        <f t="shared" si="2"/>
        <v>50</v>
      </c>
      <c r="J3549" s="75">
        <f t="shared" si="3"/>
        <v>90</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128.8</v>
      </c>
      <c r="I3550" s="75">
        <f t="shared" si="2"/>
        <v>46</v>
      </c>
      <c r="J3550" s="75">
        <f t="shared" si="3"/>
        <v>82.8</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528</v>
      </c>
      <c r="E3551" s="19" t="s">
        <v>500</v>
      </c>
      <c r="F3551" s="25" t="s">
        <v>515</v>
      </c>
      <c r="G3551" s="74">
        <v>0.1</v>
      </c>
      <c r="H3551" s="75">
        <f t="shared" si="1"/>
        <v>154</v>
      </c>
      <c r="I3551" s="75">
        <f t="shared" si="2"/>
        <v>56</v>
      </c>
      <c r="J3551" s="75">
        <f t="shared" si="3"/>
        <v>98</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136.5</v>
      </c>
      <c r="I3552" s="75">
        <f t="shared" si="2"/>
        <v>52</v>
      </c>
      <c r="J3552" s="75">
        <f t="shared" si="3"/>
        <v>84.5</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156.8</v>
      </c>
      <c r="I3553" s="75">
        <f t="shared" si="2"/>
        <v>56</v>
      </c>
      <c r="J3553" s="75">
        <f t="shared" si="3"/>
        <v>100.8</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110</v>
      </c>
      <c r="I3554" s="75">
        <f t="shared" si="2"/>
        <v>40</v>
      </c>
      <c r="J3554" s="75">
        <f t="shared" si="3"/>
        <v>70</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140</v>
      </c>
      <c r="I3555" s="75">
        <f t="shared" si="2"/>
        <v>56</v>
      </c>
      <c r="J3555" s="75">
        <f t="shared" si="3"/>
        <v>84</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105</v>
      </c>
      <c r="I3556" s="75">
        <f t="shared" si="2"/>
        <v>40</v>
      </c>
      <c r="J3556" s="75">
        <f t="shared" si="3"/>
        <v>65</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72</v>
      </c>
      <c r="I3557" s="75">
        <f t="shared" si="2"/>
        <v>24</v>
      </c>
      <c r="J3557" s="75">
        <f t="shared" si="3"/>
        <v>48</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141.6</v>
      </c>
      <c r="I3558" s="75">
        <f t="shared" si="2"/>
        <v>48</v>
      </c>
      <c r="J3558" s="75">
        <f t="shared" si="3"/>
        <v>93.6</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102</v>
      </c>
      <c r="I3559" s="75">
        <f t="shared" si="2"/>
        <v>34</v>
      </c>
      <c r="J3559" s="75">
        <f t="shared" si="3"/>
        <v>68</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528</v>
      </c>
      <c r="E3560" s="19" t="s">
        <v>500</v>
      </c>
      <c r="F3560" s="25" t="s">
        <v>515</v>
      </c>
      <c r="G3560" s="74">
        <v>0.0</v>
      </c>
      <c r="H3560" s="75">
        <f t="shared" si="1"/>
        <v>140</v>
      </c>
      <c r="I3560" s="75">
        <f t="shared" si="2"/>
        <v>56</v>
      </c>
      <c r="J3560" s="75">
        <f t="shared" si="3"/>
        <v>84</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36</v>
      </c>
      <c r="I3561" s="75">
        <f t="shared" si="2"/>
        <v>12</v>
      </c>
      <c r="J3561" s="75">
        <f t="shared" si="3"/>
        <v>24</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115.5</v>
      </c>
      <c r="I3562" s="75">
        <f t="shared" si="2"/>
        <v>44</v>
      </c>
      <c r="J3562" s="75">
        <f t="shared" si="3"/>
        <v>71.5</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55</v>
      </c>
      <c r="I3563" s="75">
        <f t="shared" si="2"/>
        <v>22</v>
      </c>
      <c r="J3563" s="75">
        <f t="shared" si="3"/>
        <v>33</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51.75</v>
      </c>
      <c r="I3564" s="75">
        <f t="shared" si="2"/>
        <v>18</v>
      </c>
      <c r="J3564" s="75">
        <f t="shared" si="3"/>
        <v>33.75</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109.25</v>
      </c>
      <c r="I3565" s="75">
        <f t="shared" si="2"/>
        <v>38</v>
      </c>
      <c r="J3565" s="75">
        <f t="shared" si="3"/>
        <v>71.25</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99.75</v>
      </c>
      <c r="I3566" s="75">
        <f t="shared" si="2"/>
        <v>38</v>
      </c>
      <c r="J3566" s="75">
        <f t="shared" si="3"/>
        <v>61.75</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110</v>
      </c>
      <c r="I3567" s="75">
        <f t="shared" si="2"/>
        <v>44</v>
      </c>
      <c r="J3567" s="75">
        <f t="shared" si="3"/>
        <v>66</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20</v>
      </c>
      <c r="I3568" s="75">
        <f t="shared" si="2"/>
        <v>8</v>
      </c>
      <c r="J3568" s="75">
        <f t="shared" si="3"/>
        <v>12</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93.5</v>
      </c>
      <c r="I3569" s="75">
        <f t="shared" si="2"/>
        <v>34</v>
      </c>
      <c r="J3569" s="75">
        <f t="shared" si="3"/>
        <v>59.5</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106.2</v>
      </c>
      <c r="I3570" s="75">
        <f t="shared" si="2"/>
        <v>36</v>
      </c>
      <c r="J3570" s="75">
        <f t="shared" si="3"/>
        <v>70.2</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106.2</v>
      </c>
      <c r="I3571" s="75">
        <f t="shared" si="2"/>
        <v>36</v>
      </c>
      <c r="J3571" s="75">
        <f t="shared" si="3"/>
        <v>70.2</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26.25</v>
      </c>
      <c r="I3572" s="75">
        <f t="shared" si="2"/>
        <v>10</v>
      </c>
      <c r="J3572" s="75">
        <f t="shared" si="3"/>
        <v>16.25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144</v>
      </c>
      <c r="I3573" s="75">
        <f t="shared" si="2"/>
        <v>48</v>
      </c>
      <c r="J3573" s="75">
        <f t="shared" si="3"/>
        <v>96</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84</v>
      </c>
      <c r="I3574" s="75">
        <f t="shared" si="2"/>
        <v>30</v>
      </c>
      <c r="J3574" s="75">
        <f t="shared" si="3"/>
        <v>54</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123.9</v>
      </c>
      <c r="I3575" s="75">
        <f t="shared" si="2"/>
        <v>42</v>
      </c>
      <c r="J3575" s="75">
        <f t="shared" si="3"/>
        <v>81.9</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35.4</v>
      </c>
      <c r="I3576" s="75">
        <f t="shared" si="2"/>
        <v>12</v>
      </c>
      <c r="J3576" s="75">
        <f t="shared" si="3"/>
        <v>23.4</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50.4</v>
      </c>
      <c r="I3577" s="75">
        <f t="shared" si="2"/>
        <v>18</v>
      </c>
      <c r="J3577" s="75">
        <f t="shared" si="3"/>
        <v>32.4</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108</v>
      </c>
      <c r="I3578" s="75">
        <f t="shared" si="2"/>
        <v>36</v>
      </c>
      <c r="J3578" s="75">
        <f t="shared" si="3"/>
        <v>72</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73.5</v>
      </c>
      <c r="I3579" s="75">
        <f t="shared" si="2"/>
        <v>28</v>
      </c>
      <c r="J3579" s="75">
        <f t="shared" si="3"/>
        <v>45.5</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140</v>
      </c>
      <c r="I3580" s="75">
        <f t="shared" si="2"/>
        <v>50</v>
      </c>
      <c r="J3580" s="75">
        <f t="shared" si="3"/>
        <v>90</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105</v>
      </c>
      <c r="I3581" s="75">
        <f t="shared" si="2"/>
        <v>42</v>
      </c>
      <c r="J3581" s="75">
        <f t="shared" si="3"/>
        <v>63</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145.6</v>
      </c>
      <c r="I3582" s="75">
        <f t="shared" si="2"/>
        <v>52</v>
      </c>
      <c r="J3582" s="75">
        <f t="shared" si="3"/>
        <v>93.6</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120.75</v>
      </c>
      <c r="I3583" s="75">
        <f t="shared" si="2"/>
        <v>46</v>
      </c>
      <c r="J3583" s="75">
        <f t="shared" si="3"/>
        <v>74.75</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129.8</v>
      </c>
      <c r="I3584" s="75">
        <f t="shared" si="2"/>
        <v>44</v>
      </c>
      <c r="J3584" s="75">
        <f t="shared" si="3"/>
        <v>85.8</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84</v>
      </c>
      <c r="I3585" s="75">
        <f t="shared" si="2"/>
        <v>28</v>
      </c>
      <c r="J3585" s="75">
        <f t="shared" si="3"/>
        <v>56</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105</v>
      </c>
      <c r="I3586" s="75">
        <f t="shared" si="2"/>
        <v>42</v>
      </c>
      <c r="J3586" s="75">
        <f t="shared" si="3"/>
        <v>63</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120</v>
      </c>
      <c r="I3587" s="75">
        <f t="shared" si="2"/>
        <v>48</v>
      </c>
      <c r="J3587" s="75">
        <f t="shared" si="3"/>
        <v>72</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36.75</v>
      </c>
      <c r="I3588" s="75">
        <f t="shared" si="2"/>
        <v>14</v>
      </c>
      <c r="J3588" s="75">
        <f t="shared" si="3"/>
        <v>22.75</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47.25</v>
      </c>
      <c r="I3589" s="75">
        <f t="shared" si="2"/>
        <v>18</v>
      </c>
      <c r="J3589" s="75">
        <f t="shared" si="3"/>
        <v>29.25</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44</v>
      </c>
      <c r="I3590" s="75">
        <f t="shared" si="2"/>
        <v>16</v>
      </c>
      <c r="J3590" s="75">
        <f t="shared" si="3"/>
        <v>28</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110</v>
      </c>
      <c r="I3591" s="75">
        <f t="shared" si="2"/>
        <v>40</v>
      </c>
      <c r="J3591" s="75">
        <f t="shared" si="3"/>
        <v>70</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165.2</v>
      </c>
      <c r="I3592" s="75">
        <f t="shared" si="2"/>
        <v>56</v>
      </c>
      <c r="J3592" s="75">
        <f t="shared" si="3"/>
        <v>109.2</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120</v>
      </c>
      <c r="I3593" s="75">
        <f t="shared" si="2"/>
        <v>48</v>
      </c>
      <c r="J3593" s="75">
        <f t="shared" si="3"/>
        <v>72</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74.75</v>
      </c>
      <c r="I3594" s="75">
        <f t="shared" si="2"/>
        <v>26</v>
      </c>
      <c r="J3594" s="75">
        <f t="shared" si="3"/>
        <v>48.75</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50.4</v>
      </c>
      <c r="I3595" s="75">
        <f t="shared" si="2"/>
        <v>18</v>
      </c>
      <c r="J3595" s="75">
        <f t="shared" si="3"/>
        <v>32.4</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120</v>
      </c>
      <c r="I3596" s="75">
        <f t="shared" si="2"/>
        <v>48</v>
      </c>
      <c r="J3596" s="75">
        <f t="shared" si="3"/>
        <v>72</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123.2</v>
      </c>
      <c r="I3597" s="75">
        <f t="shared" si="2"/>
        <v>44</v>
      </c>
      <c r="J3597" s="75">
        <f t="shared" si="3"/>
        <v>79.2</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57.75</v>
      </c>
      <c r="I3598" s="75">
        <f t="shared" si="2"/>
        <v>22</v>
      </c>
      <c r="J3598" s="75">
        <f t="shared" si="3"/>
        <v>35.75</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82.5</v>
      </c>
      <c r="I3599" s="75">
        <f t="shared" si="2"/>
        <v>30</v>
      </c>
      <c r="J3599" s="75">
        <f t="shared" si="3"/>
        <v>52.5</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135.7</v>
      </c>
      <c r="I3600" s="75">
        <f t="shared" si="2"/>
        <v>46</v>
      </c>
      <c r="J3600" s="75">
        <f t="shared" si="3"/>
        <v>89.7</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42</v>
      </c>
      <c r="I3601" s="75">
        <f t="shared" si="2"/>
        <v>16</v>
      </c>
      <c r="J3601" s="75">
        <f t="shared" si="3"/>
        <v>26</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51.75</v>
      </c>
      <c r="I3602" s="75">
        <f t="shared" si="2"/>
        <v>18</v>
      </c>
      <c r="J3602" s="75">
        <f t="shared" si="3"/>
        <v>33.75</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78.75</v>
      </c>
      <c r="I3603" s="75">
        <f t="shared" si="2"/>
        <v>30</v>
      </c>
      <c r="J3603" s="75">
        <f t="shared" si="3"/>
        <v>48.75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47.25</v>
      </c>
      <c r="I3604" s="75">
        <f t="shared" si="2"/>
        <v>18</v>
      </c>
      <c r="J3604" s="75">
        <f t="shared" si="3"/>
        <v>29.25</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156.8</v>
      </c>
      <c r="I3605" s="75">
        <f t="shared" si="2"/>
        <v>56</v>
      </c>
      <c r="J3605" s="75">
        <f t="shared" si="3"/>
        <v>100.8</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145.6</v>
      </c>
      <c r="I3606" s="75">
        <f t="shared" si="2"/>
        <v>52</v>
      </c>
      <c r="J3606" s="75">
        <f t="shared" si="3"/>
        <v>93.6</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143.75</v>
      </c>
      <c r="I3607" s="75">
        <f t="shared" si="2"/>
        <v>50</v>
      </c>
      <c r="J3607" s="75">
        <f t="shared" si="3"/>
        <v>93.75</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141.6</v>
      </c>
      <c r="I3608" s="75">
        <f t="shared" si="2"/>
        <v>48</v>
      </c>
      <c r="J3608" s="75">
        <f t="shared" si="3"/>
        <v>93.6</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99.75</v>
      </c>
      <c r="I3609" s="75">
        <f t="shared" si="2"/>
        <v>38</v>
      </c>
      <c r="J3609" s="75">
        <f t="shared" si="3"/>
        <v>61.75</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82.5</v>
      </c>
      <c r="I3610" s="75">
        <f t="shared" si="2"/>
        <v>30</v>
      </c>
      <c r="J3610" s="75">
        <f t="shared" si="3"/>
        <v>52.5</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115.5</v>
      </c>
      <c r="I3611" s="75">
        <f t="shared" si="2"/>
        <v>42</v>
      </c>
      <c r="J3611" s="75">
        <f t="shared" si="3"/>
        <v>73.5</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89.25</v>
      </c>
      <c r="I3612" s="75">
        <f t="shared" si="2"/>
        <v>34</v>
      </c>
      <c r="J3612" s="75">
        <f t="shared" si="3"/>
        <v>55.25</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147.5</v>
      </c>
      <c r="I3613" s="75">
        <f t="shared" si="2"/>
        <v>50</v>
      </c>
      <c r="J3613" s="75">
        <f t="shared" si="3"/>
        <v>97.5</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120</v>
      </c>
      <c r="I3614" s="75">
        <f t="shared" si="2"/>
        <v>40</v>
      </c>
      <c r="J3614" s="75">
        <f t="shared" si="3"/>
        <v>80</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22</v>
      </c>
      <c r="I3615" s="75">
        <f t="shared" si="2"/>
        <v>8</v>
      </c>
      <c r="J3615" s="75">
        <f t="shared" si="3"/>
        <v>14</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110.25</v>
      </c>
      <c r="I3616" s="75">
        <f t="shared" si="2"/>
        <v>42</v>
      </c>
      <c r="J3616" s="75">
        <f t="shared" si="3"/>
        <v>68.25</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28.75</v>
      </c>
      <c r="I3617" s="75">
        <f t="shared" si="2"/>
        <v>10</v>
      </c>
      <c r="J3617" s="75">
        <f t="shared" si="3"/>
        <v>18.75</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120.75</v>
      </c>
      <c r="I3618" s="75">
        <f t="shared" si="2"/>
        <v>42</v>
      </c>
      <c r="J3618" s="75">
        <f t="shared" si="3"/>
        <v>78.75</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36.75</v>
      </c>
      <c r="I3619" s="75">
        <f t="shared" si="2"/>
        <v>14</v>
      </c>
      <c r="J3619" s="75">
        <f t="shared" si="3"/>
        <v>22.75</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106.2</v>
      </c>
      <c r="I3620" s="75">
        <f t="shared" si="2"/>
        <v>36</v>
      </c>
      <c r="J3620" s="75">
        <f t="shared" si="3"/>
        <v>70.2</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44</v>
      </c>
      <c r="I3621" s="75">
        <f t="shared" si="2"/>
        <v>16</v>
      </c>
      <c r="J3621" s="75">
        <f t="shared" si="3"/>
        <v>28</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97.75</v>
      </c>
      <c r="I3622" s="75">
        <f t="shared" si="2"/>
        <v>34</v>
      </c>
      <c r="J3622" s="75">
        <f t="shared" si="3"/>
        <v>63.75</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95.2</v>
      </c>
      <c r="I3623" s="75">
        <f t="shared" si="2"/>
        <v>34</v>
      </c>
      <c r="J3623" s="75">
        <f t="shared" si="3"/>
        <v>61.2</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66</v>
      </c>
      <c r="I3624" s="75">
        <f t="shared" si="2"/>
        <v>24</v>
      </c>
      <c r="J3624" s="75">
        <f t="shared" si="3"/>
        <v>42</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78</v>
      </c>
      <c r="I3625" s="75">
        <f t="shared" si="2"/>
        <v>26</v>
      </c>
      <c r="J3625" s="75">
        <f t="shared" si="3"/>
        <v>52</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50</v>
      </c>
      <c r="I3626" s="75">
        <f t="shared" si="2"/>
        <v>20</v>
      </c>
      <c r="J3626" s="75">
        <f t="shared" si="3"/>
        <v>30</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106.4</v>
      </c>
      <c r="I3627" s="75">
        <f t="shared" si="2"/>
        <v>38</v>
      </c>
      <c r="J3627" s="75">
        <f t="shared" si="3"/>
        <v>68.4</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42</v>
      </c>
      <c r="I3628" s="75">
        <f t="shared" si="2"/>
        <v>14</v>
      </c>
      <c r="J3628" s="75">
        <f t="shared" si="3"/>
        <v>28</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115</v>
      </c>
      <c r="I3629" s="75">
        <f t="shared" si="2"/>
        <v>40</v>
      </c>
      <c r="J3629" s="75">
        <f t="shared" si="3"/>
        <v>75</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33.6</v>
      </c>
      <c r="I3630" s="75">
        <f t="shared" si="2"/>
        <v>12</v>
      </c>
      <c r="J3630" s="75">
        <f t="shared" si="3"/>
        <v>21.6</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33.6</v>
      </c>
      <c r="I3631" s="75">
        <f t="shared" si="2"/>
        <v>12</v>
      </c>
      <c r="J3631" s="75">
        <f t="shared" si="3"/>
        <v>21.6</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108</v>
      </c>
      <c r="I3632" s="75">
        <f t="shared" si="2"/>
        <v>36</v>
      </c>
      <c r="J3632" s="75">
        <f t="shared" si="3"/>
        <v>72</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95.2</v>
      </c>
      <c r="I3633" s="75">
        <f t="shared" si="2"/>
        <v>34</v>
      </c>
      <c r="J3633" s="75">
        <f t="shared" si="3"/>
        <v>61.2</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65</v>
      </c>
      <c r="I3634" s="75">
        <f t="shared" si="2"/>
        <v>26</v>
      </c>
      <c r="J3634" s="75">
        <f t="shared" si="3"/>
        <v>39</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88.5</v>
      </c>
      <c r="I3635" s="75">
        <f t="shared" si="2"/>
        <v>30</v>
      </c>
      <c r="J3635" s="75">
        <f t="shared" si="3"/>
        <v>58.5</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69</v>
      </c>
      <c r="I3636" s="75">
        <f t="shared" si="2"/>
        <v>24</v>
      </c>
      <c r="J3636" s="75">
        <f t="shared" si="3"/>
        <v>45</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22.4</v>
      </c>
      <c r="I3637" s="75">
        <f t="shared" si="2"/>
        <v>8</v>
      </c>
      <c r="J3637" s="75">
        <f t="shared" si="3"/>
        <v>14.4</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528</v>
      </c>
      <c r="E3638" s="19" t="s">
        <v>500</v>
      </c>
      <c r="F3638" s="25" t="s">
        <v>518</v>
      </c>
      <c r="G3638" s="74">
        <v>0.15</v>
      </c>
      <c r="H3638" s="75">
        <f t="shared" si="1"/>
        <v>80.5</v>
      </c>
      <c r="I3638" s="75">
        <f t="shared" si="2"/>
        <v>28</v>
      </c>
      <c r="J3638" s="75">
        <f t="shared" si="3"/>
        <v>52.5</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162</v>
      </c>
      <c r="I3639" s="75">
        <f t="shared" si="2"/>
        <v>54</v>
      </c>
      <c r="J3639" s="75">
        <f t="shared" si="3"/>
        <v>108</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528</v>
      </c>
      <c r="E3640" s="19" t="s">
        <v>500</v>
      </c>
      <c r="F3640" s="25" t="s">
        <v>515</v>
      </c>
      <c r="G3640" s="74">
        <v>0.12</v>
      </c>
      <c r="H3640" s="75">
        <f t="shared" si="1"/>
        <v>28</v>
      </c>
      <c r="I3640" s="75">
        <f t="shared" si="2"/>
        <v>10</v>
      </c>
      <c r="J3640" s="75">
        <f t="shared" si="3"/>
        <v>18</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22.4</v>
      </c>
      <c r="I3641" s="75">
        <f t="shared" si="2"/>
        <v>8</v>
      </c>
      <c r="J3641" s="75">
        <f t="shared" si="3"/>
        <v>14.4</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149.5</v>
      </c>
      <c r="I3642" s="75">
        <f t="shared" si="2"/>
        <v>52</v>
      </c>
      <c r="J3642" s="75">
        <f t="shared" si="3"/>
        <v>97.5</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94.4</v>
      </c>
      <c r="I3643" s="75">
        <f t="shared" si="2"/>
        <v>32</v>
      </c>
      <c r="J3643" s="75">
        <f t="shared" si="3"/>
        <v>62.4</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47.2</v>
      </c>
      <c r="I3644" s="75">
        <f t="shared" si="2"/>
        <v>16</v>
      </c>
      <c r="J3644" s="75">
        <f t="shared" si="3"/>
        <v>31.2</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84</v>
      </c>
      <c r="I3645" s="75">
        <f t="shared" si="2"/>
        <v>28</v>
      </c>
      <c r="J3645" s="75">
        <f t="shared" si="3"/>
        <v>56</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50.4</v>
      </c>
      <c r="I3646" s="75">
        <f t="shared" si="2"/>
        <v>18</v>
      </c>
      <c r="J3646" s="75">
        <f t="shared" si="3"/>
        <v>32.4</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115.5</v>
      </c>
      <c r="I3647" s="75">
        <f t="shared" si="2"/>
        <v>44</v>
      </c>
      <c r="J3647" s="75">
        <f t="shared" si="3"/>
        <v>71.5</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92</v>
      </c>
      <c r="I3648" s="75">
        <f t="shared" si="2"/>
        <v>32</v>
      </c>
      <c r="J3648" s="75">
        <f t="shared" si="3"/>
        <v>60</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78</v>
      </c>
      <c r="I3649" s="75">
        <f t="shared" si="2"/>
        <v>26</v>
      </c>
      <c r="J3649" s="75">
        <f t="shared" si="3"/>
        <v>52</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65</v>
      </c>
      <c r="I3650" s="75">
        <f t="shared" si="2"/>
        <v>26</v>
      </c>
      <c r="J3650" s="75">
        <f t="shared" si="3"/>
        <v>39</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54</v>
      </c>
      <c r="I3651" s="75">
        <f t="shared" si="2"/>
        <v>18</v>
      </c>
      <c r="J3651" s="75">
        <f t="shared" si="3"/>
        <v>36</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68.25</v>
      </c>
      <c r="I3652" s="75">
        <f t="shared" si="2"/>
        <v>26</v>
      </c>
      <c r="J3652" s="75">
        <f t="shared" si="3"/>
        <v>42.25</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96</v>
      </c>
      <c r="I3653" s="75">
        <f t="shared" si="2"/>
        <v>32</v>
      </c>
      <c r="J3653" s="75">
        <f t="shared" si="3"/>
        <v>64</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71.5</v>
      </c>
      <c r="I3654" s="75">
        <f t="shared" si="2"/>
        <v>26</v>
      </c>
      <c r="J3654" s="75">
        <f t="shared" si="3"/>
        <v>45.5</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94.5</v>
      </c>
      <c r="I3655" s="75">
        <f t="shared" si="2"/>
        <v>36</v>
      </c>
      <c r="J3655" s="75">
        <f t="shared" si="3"/>
        <v>58.5</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528</v>
      </c>
      <c r="E3656" s="19" t="s">
        <v>500</v>
      </c>
      <c r="F3656" s="25" t="s">
        <v>518</v>
      </c>
      <c r="G3656" s="74">
        <v>0.05</v>
      </c>
      <c r="H3656" s="75">
        <f t="shared" si="1"/>
        <v>73.5</v>
      </c>
      <c r="I3656" s="75">
        <f t="shared" si="2"/>
        <v>28</v>
      </c>
      <c r="J3656" s="75">
        <f t="shared" si="3"/>
        <v>45.5</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132</v>
      </c>
      <c r="I3657" s="75">
        <f t="shared" si="2"/>
        <v>48</v>
      </c>
      <c r="J3657" s="75">
        <f t="shared" si="3"/>
        <v>84</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126.5</v>
      </c>
      <c r="I3658" s="75">
        <f t="shared" si="2"/>
        <v>46</v>
      </c>
      <c r="J3658" s="75">
        <f t="shared" si="3"/>
        <v>80.5</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63</v>
      </c>
      <c r="I3659" s="75">
        <f t="shared" si="2"/>
        <v>24</v>
      </c>
      <c r="J3659" s="75">
        <f t="shared" si="3"/>
        <v>39</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143</v>
      </c>
      <c r="I3660" s="75">
        <f t="shared" si="2"/>
        <v>52</v>
      </c>
      <c r="J3660" s="75">
        <f t="shared" si="3"/>
        <v>91</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49.5</v>
      </c>
      <c r="I3661" s="75">
        <f t="shared" si="2"/>
        <v>18</v>
      </c>
      <c r="J3661" s="75">
        <f t="shared" si="3"/>
        <v>31.5</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123.9</v>
      </c>
      <c r="I3662" s="75">
        <f t="shared" si="2"/>
        <v>42</v>
      </c>
      <c r="J3662" s="75">
        <f t="shared" si="3"/>
        <v>81.9</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151.2</v>
      </c>
      <c r="I3663" s="75">
        <f t="shared" si="2"/>
        <v>54</v>
      </c>
      <c r="J3663" s="75">
        <f t="shared" si="3"/>
        <v>97.2</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49.5</v>
      </c>
      <c r="I3664" s="75">
        <f t="shared" si="2"/>
        <v>18</v>
      </c>
      <c r="J3664" s="75">
        <f t="shared" si="3"/>
        <v>31.5</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93.5</v>
      </c>
      <c r="I3665" s="75">
        <f t="shared" si="2"/>
        <v>34</v>
      </c>
      <c r="J3665" s="75">
        <f t="shared" si="3"/>
        <v>59.5</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128.8</v>
      </c>
      <c r="I3666" s="75">
        <f t="shared" si="2"/>
        <v>46</v>
      </c>
      <c r="J3666" s="75">
        <f t="shared" si="3"/>
        <v>82.8</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99</v>
      </c>
      <c r="I3667" s="75">
        <f t="shared" si="2"/>
        <v>36</v>
      </c>
      <c r="J3667" s="75">
        <f t="shared" si="3"/>
        <v>63</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153.4</v>
      </c>
      <c r="I3668" s="75">
        <f t="shared" si="2"/>
        <v>52</v>
      </c>
      <c r="J3668" s="75">
        <f t="shared" si="3"/>
        <v>101.4</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100.3</v>
      </c>
      <c r="I3669" s="75">
        <f t="shared" si="2"/>
        <v>34</v>
      </c>
      <c r="J3669" s="75">
        <f t="shared" si="3"/>
        <v>66.3</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47.2</v>
      </c>
      <c r="I3670" s="75">
        <f t="shared" si="2"/>
        <v>16</v>
      </c>
      <c r="J3670" s="75">
        <f t="shared" si="3"/>
        <v>31.2</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82.5</v>
      </c>
      <c r="I3671" s="75">
        <f t="shared" si="2"/>
        <v>30</v>
      </c>
      <c r="J3671" s="75">
        <f t="shared" si="3"/>
        <v>52.5</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150</v>
      </c>
      <c r="I3672" s="75">
        <f t="shared" si="2"/>
        <v>50</v>
      </c>
      <c r="J3672" s="75">
        <f t="shared" si="3"/>
        <v>100</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22.4</v>
      </c>
      <c r="I3673" s="75">
        <f t="shared" si="2"/>
        <v>8</v>
      </c>
      <c r="J3673" s="75">
        <f t="shared" si="3"/>
        <v>14.4</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118</v>
      </c>
      <c r="I3674" s="75">
        <f t="shared" si="2"/>
        <v>40</v>
      </c>
      <c r="J3674" s="75">
        <f t="shared" si="3"/>
        <v>78</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47.2</v>
      </c>
      <c r="I3675" s="75">
        <f t="shared" si="2"/>
        <v>16</v>
      </c>
      <c r="J3675" s="75">
        <f t="shared" si="3"/>
        <v>31.2</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168</v>
      </c>
      <c r="I3676" s="75">
        <f t="shared" si="2"/>
        <v>56</v>
      </c>
      <c r="J3676" s="75">
        <f t="shared" si="3"/>
        <v>112</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90</v>
      </c>
      <c r="I3677" s="75">
        <f t="shared" si="2"/>
        <v>30</v>
      </c>
      <c r="J3677" s="75">
        <f t="shared" si="3"/>
        <v>60</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59</v>
      </c>
      <c r="I3678" s="75">
        <f t="shared" si="2"/>
        <v>20</v>
      </c>
      <c r="J3678" s="75">
        <f t="shared" si="3"/>
        <v>39</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48</v>
      </c>
      <c r="I3679" s="75">
        <f t="shared" si="2"/>
        <v>16</v>
      </c>
      <c r="J3679" s="75">
        <f t="shared" si="3"/>
        <v>32</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24</v>
      </c>
      <c r="I3680" s="75">
        <f t="shared" si="2"/>
        <v>8</v>
      </c>
      <c r="J3680" s="75">
        <f t="shared" si="3"/>
        <v>16</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90</v>
      </c>
      <c r="I3681" s="75">
        <f t="shared" si="2"/>
        <v>36</v>
      </c>
      <c r="J3681" s="75">
        <f t="shared" si="3"/>
        <v>54</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117.6</v>
      </c>
      <c r="I3682" s="75">
        <f t="shared" si="2"/>
        <v>42</v>
      </c>
      <c r="J3682" s="75">
        <f t="shared" si="3"/>
        <v>75.6</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50.4</v>
      </c>
      <c r="I3683" s="75">
        <f t="shared" si="2"/>
        <v>18</v>
      </c>
      <c r="J3683" s="75">
        <f t="shared" si="3"/>
        <v>32.4</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117.6</v>
      </c>
      <c r="I3684" s="75">
        <f t="shared" si="2"/>
        <v>42</v>
      </c>
      <c r="J3684" s="75">
        <f t="shared" si="3"/>
        <v>75.6</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70.8</v>
      </c>
      <c r="I3685" s="75">
        <f t="shared" si="2"/>
        <v>24</v>
      </c>
      <c r="J3685" s="75">
        <f t="shared" si="3"/>
        <v>46.8</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126.5</v>
      </c>
      <c r="I3686" s="75">
        <f t="shared" si="2"/>
        <v>46</v>
      </c>
      <c r="J3686" s="75">
        <f t="shared" si="3"/>
        <v>80.5</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141.6</v>
      </c>
      <c r="I3687" s="75">
        <f t="shared" si="2"/>
        <v>48</v>
      </c>
      <c r="J3687" s="75">
        <f t="shared" si="3"/>
        <v>93.6</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136.5</v>
      </c>
      <c r="I3688" s="75">
        <f t="shared" si="2"/>
        <v>52</v>
      </c>
      <c r="J3688" s="75">
        <f t="shared" si="3"/>
        <v>84.5</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45</v>
      </c>
      <c r="I3689" s="75">
        <f t="shared" si="2"/>
        <v>18</v>
      </c>
      <c r="J3689" s="75">
        <f t="shared" si="3"/>
        <v>27</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100</v>
      </c>
      <c r="I3690" s="75">
        <f t="shared" si="2"/>
        <v>40</v>
      </c>
      <c r="J3690" s="75">
        <f t="shared" si="3"/>
        <v>60</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61.6</v>
      </c>
      <c r="I3691" s="75">
        <f t="shared" si="2"/>
        <v>22</v>
      </c>
      <c r="J3691" s="75">
        <f t="shared" si="3"/>
        <v>39.6</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105</v>
      </c>
      <c r="I3692" s="75">
        <f t="shared" si="2"/>
        <v>42</v>
      </c>
      <c r="J3692" s="75">
        <f t="shared" si="3"/>
        <v>63</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136.5</v>
      </c>
      <c r="I3693" s="75">
        <f t="shared" si="2"/>
        <v>52</v>
      </c>
      <c r="J3693" s="75">
        <f t="shared" si="3"/>
        <v>84.5</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156</v>
      </c>
      <c r="I3694" s="75">
        <f t="shared" si="2"/>
        <v>52</v>
      </c>
      <c r="J3694" s="75">
        <f t="shared" si="3"/>
        <v>104</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117.6</v>
      </c>
      <c r="I3695" s="75">
        <f t="shared" si="2"/>
        <v>42</v>
      </c>
      <c r="J3695" s="75">
        <f t="shared" si="3"/>
        <v>75.6</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126.5</v>
      </c>
      <c r="I3696" s="75">
        <f t="shared" si="2"/>
        <v>44</v>
      </c>
      <c r="J3696" s="75">
        <f t="shared" si="3"/>
        <v>82.5</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145.6</v>
      </c>
      <c r="I3697" s="75">
        <f t="shared" si="2"/>
        <v>52</v>
      </c>
      <c r="J3697" s="75">
        <f t="shared" si="3"/>
        <v>93.6</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80.5</v>
      </c>
      <c r="I3698" s="75">
        <f t="shared" si="2"/>
        <v>28</v>
      </c>
      <c r="J3698" s="75">
        <f t="shared" si="3"/>
        <v>52.5</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90</v>
      </c>
      <c r="I3699" s="75">
        <f t="shared" si="2"/>
        <v>30</v>
      </c>
      <c r="J3699" s="75">
        <f t="shared" si="3"/>
        <v>60</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69</v>
      </c>
      <c r="I3700" s="75">
        <f t="shared" si="2"/>
        <v>24</v>
      </c>
      <c r="J3700" s="75">
        <f t="shared" si="3"/>
        <v>45</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22</v>
      </c>
      <c r="I3701" s="75">
        <f t="shared" si="2"/>
        <v>8</v>
      </c>
      <c r="J3701" s="75">
        <f t="shared" si="3"/>
        <v>14</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47.2</v>
      </c>
      <c r="I3702" s="75">
        <f t="shared" si="2"/>
        <v>16</v>
      </c>
      <c r="J3702" s="75">
        <f t="shared" si="3"/>
        <v>31.2</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86.25</v>
      </c>
      <c r="I3703" s="75">
        <f t="shared" si="2"/>
        <v>30</v>
      </c>
      <c r="J3703" s="75">
        <f t="shared" si="3"/>
        <v>56.25</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159.3</v>
      </c>
      <c r="I3704" s="75">
        <f t="shared" si="2"/>
        <v>54</v>
      </c>
      <c r="J3704" s="75">
        <f t="shared" si="3"/>
        <v>105.3</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528</v>
      </c>
      <c r="E3705" s="19" t="s">
        <v>500</v>
      </c>
      <c r="F3705" s="25" t="s">
        <v>521</v>
      </c>
      <c r="G3705" s="74">
        <v>0.15</v>
      </c>
      <c r="H3705" s="75">
        <f t="shared" si="1"/>
        <v>120.75</v>
      </c>
      <c r="I3705" s="75">
        <f t="shared" si="2"/>
        <v>42</v>
      </c>
      <c r="J3705" s="75">
        <f t="shared" si="3"/>
        <v>78.75</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121</v>
      </c>
      <c r="I3706" s="75">
        <f t="shared" si="2"/>
        <v>44</v>
      </c>
      <c r="J3706" s="75">
        <f t="shared" si="3"/>
        <v>77</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46</v>
      </c>
      <c r="I3707" s="75">
        <f t="shared" si="2"/>
        <v>16</v>
      </c>
      <c r="J3707" s="75">
        <f t="shared" si="3"/>
        <v>30</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143</v>
      </c>
      <c r="I3708" s="75">
        <f t="shared" si="2"/>
        <v>52</v>
      </c>
      <c r="J3708" s="75">
        <f t="shared" si="3"/>
        <v>91</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76.7</v>
      </c>
      <c r="I3709" s="75">
        <f t="shared" si="2"/>
        <v>26</v>
      </c>
      <c r="J3709" s="75">
        <f t="shared" si="3"/>
        <v>50.7</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96</v>
      </c>
      <c r="I3710" s="75">
        <f t="shared" si="2"/>
        <v>32</v>
      </c>
      <c r="J3710" s="75">
        <f t="shared" si="3"/>
        <v>64</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135.7</v>
      </c>
      <c r="I3711" s="75">
        <f t="shared" si="2"/>
        <v>46</v>
      </c>
      <c r="J3711" s="75">
        <f t="shared" si="3"/>
        <v>89.7</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137.5</v>
      </c>
      <c r="I3712" s="75">
        <f t="shared" si="2"/>
        <v>50</v>
      </c>
      <c r="J3712" s="75">
        <f t="shared" si="3"/>
        <v>87.5</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528</v>
      </c>
      <c r="E3713" s="19" t="s">
        <v>500</v>
      </c>
      <c r="F3713" s="25" t="s">
        <v>501</v>
      </c>
      <c r="G3713" s="74">
        <v>0.0</v>
      </c>
      <c r="H3713" s="75">
        <f t="shared" si="1"/>
        <v>100</v>
      </c>
      <c r="I3713" s="75">
        <f t="shared" si="2"/>
        <v>40</v>
      </c>
      <c r="J3713" s="75">
        <f t="shared" si="3"/>
        <v>60</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82.5</v>
      </c>
      <c r="I3714" s="75">
        <f t="shared" si="2"/>
        <v>30</v>
      </c>
      <c r="J3714" s="75">
        <f t="shared" si="3"/>
        <v>52.5</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80.5</v>
      </c>
      <c r="I3715" s="75">
        <f t="shared" si="2"/>
        <v>28</v>
      </c>
      <c r="J3715" s="75">
        <f t="shared" si="3"/>
        <v>52.5</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132</v>
      </c>
      <c r="I3716" s="75">
        <f t="shared" si="2"/>
        <v>48</v>
      </c>
      <c r="J3716" s="75">
        <f t="shared" si="3"/>
        <v>84</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115</v>
      </c>
      <c r="I3717" s="75">
        <f t="shared" si="2"/>
        <v>40</v>
      </c>
      <c r="J3717" s="75">
        <f t="shared" si="3"/>
        <v>75</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84</v>
      </c>
      <c r="I3718" s="75">
        <f t="shared" si="2"/>
        <v>30</v>
      </c>
      <c r="J3718" s="75">
        <f t="shared" si="3"/>
        <v>54</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129.8</v>
      </c>
      <c r="I3719" s="75">
        <f t="shared" si="2"/>
        <v>44</v>
      </c>
      <c r="J3719" s="75">
        <f t="shared" si="3"/>
        <v>85.8</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161</v>
      </c>
      <c r="I3720" s="75">
        <f t="shared" si="2"/>
        <v>56</v>
      </c>
      <c r="J3720" s="75">
        <f t="shared" si="3"/>
        <v>105</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90</v>
      </c>
      <c r="I3721" s="75">
        <f t="shared" si="2"/>
        <v>36</v>
      </c>
      <c r="J3721" s="75">
        <f t="shared" si="3"/>
        <v>54</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44</v>
      </c>
      <c r="I3722" s="75">
        <f t="shared" si="2"/>
        <v>16</v>
      </c>
      <c r="J3722" s="75">
        <f t="shared" si="3"/>
        <v>28</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528</v>
      </c>
      <c r="E3723" s="19" t="s">
        <v>500</v>
      </c>
      <c r="F3723" s="25" t="s">
        <v>515</v>
      </c>
      <c r="G3723" s="74">
        <v>0.18</v>
      </c>
      <c r="H3723" s="75">
        <f t="shared" si="1"/>
        <v>35.4</v>
      </c>
      <c r="I3723" s="75">
        <f t="shared" si="2"/>
        <v>12</v>
      </c>
      <c r="J3723" s="75">
        <f t="shared" si="3"/>
        <v>23.4</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61.6</v>
      </c>
      <c r="I3724" s="75">
        <f t="shared" si="2"/>
        <v>22</v>
      </c>
      <c r="J3724" s="75">
        <f t="shared" si="3"/>
        <v>39.6</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528</v>
      </c>
      <c r="E3725" s="19" t="s">
        <v>500</v>
      </c>
      <c r="F3725" s="25" t="s">
        <v>515</v>
      </c>
      <c r="G3725" s="74">
        <v>0.1</v>
      </c>
      <c r="H3725" s="75">
        <f t="shared" si="1"/>
        <v>137.5</v>
      </c>
      <c r="I3725" s="75">
        <f t="shared" si="2"/>
        <v>50</v>
      </c>
      <c r="J3725" s="75">
        <f t="shared" si="3"/>
        <v>87.5</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138</v>
      </c>
      <c r="I3726" s="75">
        <f t="shared" si="2"/>
        <v>48</v>
      </c>
      <c r="J3726" s="75">
        <f t="shared" si="3"/>
        <v>90</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155.25</v>
      </c>
      <c r="I3727" s="75">
        <f t="shared" si="2"/>
        <v>54</v>
      </c>
      <c r="J3727" s="75">
        <f t="shared" si="3"/>
        <v>101.25</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143.75</v>
      </c>
      <c r="I3728" s="75">
        <f t="shared" si="2"/>
        <v>50</v>
      </c>
      <c r="J3728" s="75">
        <f t="shared" si="3"/>
        <v>93.75</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30</v>
      </c>
      <c r="I3729" s="75">
        <f t="shared" si="2"/>
        <v>10</v>
      </c>
      <c r="J3729" s="75">
        <f t="shared" si="3"/>
        <v>20</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71.5</v>
      </c>
      <c r="I3730" s="75">
        <f t="shared" si="2"/>
        <v>26</v>
      </c>
      <c r="J3730" s="75">
        <f t="shared" si="3"/>
        <v>45.5</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57.5</v>
      </c>
      <c r="I3731" s="75">
        <f t="shared" si="2"/>
        <v>20</v>
      </c>
      <c r="J3731" s="75">
        <f t="shared" si="3"/>
        <v>37.5</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106.2</v>
      </c>
      <c r="I3732" s="75">
        <f t="shared" si="2"/>
        <v>36</v>
      </c>
      <c r="J3732" s="75">
        <f t="shared" si="3"/>
        <v>70.2</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92</v>
      </c>
      <c r="I3733" s="75">
        <f t="shared" si="2"/>
        <v>32</v>
      </c>
      <c r="J3733" s="75">
        <f t="shared" si="3"/>
        <v>60</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29.5</v>
      </c>
      <c r="I3734" s="75">
        <f t="shared" si="2"/>
        <v>10</v>
      </c>
      <c r="J3734" s="75">
        <f t="shared" si="3"/>
        <v>19.5</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33.6</v>
      </c>
      <c r="I3735" s="75">
        <f t="shared" si="2"/>
        <v>12</v>
      </c>
      <c r="J3735" s="75">
        <f t="shared" si="3"/>
        <v>21.6</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76.7</v>
      </c>
      <c r="I3736" s="75">
        <f t="shared" si="2"/>
        <v>26</v>
      </c>
      <c r="J3736" s="75">
        <f t="shared" si="3"/>
        <v>50.7</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48</v>
      </c>
      <c r="I3737" s="75">
        <f t="shared" si="2"/>
        <v>16</v>
      </c>
      <c r="J3737" s="75">
        <f t="shared" si="3"/>
        <v>32</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60.5</v>
      </c>
      <c r="I3738" s="75">
        <f t="shared" si="2"/>
        <v>22</v>
      </c>
      <c r="J3738" s="75">
        <f t="shared" si="3"/>
        <v>38.5</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110.25</v>
      </c>
      <c r="I3739" s="75">
        <f t="shared" si="2"/>
        <v>42</v>
      </c>
      <c r="J3739" s="75">
        <f t="shared" si="3"/>
        <v>68.25</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44.8</v>
      </c>
      <c r="I3740" s="75">
        <f t="shared" si="2"/>
        <v>16</v>
      </c>
      <c r="J3740" s="75">
        <f t="shared" si="3"/>
        <v>28.8</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56</v>
      </c>
      <c r="I3741" s="75">
        <f t="shared" si="2"/>
        <v>20</v>
      </c>
      <c r="J3741" s="75">
        <f t="shared" si="3"/>
        <v>36</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126</v>
      </c>
      <c r="I3742" s="75">
        <f t="shared" si="2"/>
        <v>42</v>
      </c>
      <c r="J3742" s="75">
        <f t="shared" si="3"/>
        <v>84</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105</v>
      </c>
      <c r="I3743" s="75">
        <f t="shared" si="2"/>
        <v>40</v>
      </c>
      <c r="J3743" s="75">
        <f t="shared" si="3"/>
        <v>65</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86.25</v>
      </c>
      <c r="I3744" s="75">
        <f t="shared" si="2"/>
        <v>30</v>
      </c>
      <c r="J3744" s="75">
        <f t="shared" si="3"/>
        <v>56.25</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131.25</v>
      </c>
      <c r="I3745" s="75">
        <f t="shared" si="2"/>
        <v>50</v>
      </c>
      <c r="J3745" s="75">
        <f t="shared" si="3"/>
        <v>81.25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123.2</v>
      </c>
      <c r="I3746" s="75">
        <f t="shared" si="2"/>
        <v>44</v>
      </c>
      <c r="J3746" s="75">
        <f t="shared" si="3"/>
        <v>79.2</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30</v>
      </c>
      <c r="I3747" s="75">
        <f t="shared" si="2"/>
        <v>10</v>
      </c>
      <c r="J3747" s="75">
        <f t="shared" si="3"/>
        <v>20</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103.5</v>
      </c>
      <c r="I3748" s="75">
        <f t="shared" si="2"/>
        <v>36</v>
      </c>
      <c r="J3748" s="75">
        <f t="shared" si="3"/>
        <v>67.5</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89.25</v>
      </c>
      <c r="I3749" s="75">
        <f t="shared" si="2"/>
        <v>34</v>
      </c>
      <c r="J3749" s="75">
        <f t="shared" si="3"/>
        <v>55.25</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161</v>
      </c>
      <c r="I3750" s="75">
        <f t="shared" si="2"/>
        <v>56</v>
      </c>
      <c r="J3750" s="75">
        <f t="shared" si="3"/>
        <v>105</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59</v>
      </c>
      <c r="I3751" s="75">
        <f t="shared" si="2"/>
        <v>20</v>
      </c>
      <c r="J3751" s="75">
        <f t="shared" si="3"/>
        <v>39</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528</v>
      </c>
      <c r="E3752" s="19" t="s">
        <v>500</v>
      </c>
      <c r="F3752" s="25" t="s">
        <v>501</v>
      </c>
      <c r="G3752" s="74">
        <v>0.12</v>
      </c>
      <c r="H3752" s="75">
        <f t="shared" si="1"/>
        <v>67.2</v>
      </c>
      <c r="I3752" s="75">
        <f t="shared" si="2"/>
        <v>24</v>
      </c>
      <c r="J3752" s="75">
        <f t="shared" si="3"/>
        <v>43.2</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130</v>
      </c>
      <c r="I3753" s="75">
        <f t="shared" si="2"/>
        <v>52</v>
      </c>
      <c r="J3753" s="75">
        <f t="shared" si="3"/>
        <v>78</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88</v>
      </c>
      <c r="I3754" s="75">
        <f t="shared" si="2"/>
        <v>32</v>
      </c>
      <c r="J3754" s="75">
        <f t="shared" si="3"/>
        <v>56</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33</v>
      </c>
      <c r="I3755" s="75">
        <f t="shared" si="2"/>
        <v>12</v>
      </c>
      <c r="J3755" s="75">
        <f t="shared" si="3"/>
        <v>21</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125</v>
      </c>
      <c r="I3756" s="75">
        <f t="shared" si="2"/>
        <v>50</v>
      </c>
      <c r="J3756" s="75">
        <f t="shared" si="3"/>
        <v>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134.4</v>
      </c>
      <c r="I3757" s="75">
        <f t="shared" si="2"/>
        <v>48</v>
      </c>
      <c r="J3757" s="75">
        <f t="shared" si="3"/>
        <v>86.4</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109.25</v>
      </c>
      <c r="I3758" s="75">
        <f t="shared" si="2"/>
        <v>38</v>
      </c>
      <c r="J3758" s="75">
        <f t="shared" si="3"/>
        <v>71.25</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66</v>
      </c>
      <c r="I3759" s="75">
        <f t="shared" si="2"/>
        <v>22</v>
      </c>
      <c r="J3759" s="75">
        <f t="shared" si="3"/>
        <v>44</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68.25</v>
      </c>
      <c r="I3760" s="75">
        <f t="shared" si="2"/>
        <v>26</v>
      </c>
      <c r="J3760" s="75">
        <f t="shared" si="3"/>
        <v>42.25</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140</v>
      </c>
      <c r="I3761" s="75">
        <f t="shared" si="2"/>
        <v>56</v>
      </c>
      <c r="J3761" s="75">
        <f t="shared" si="3"/>
        <v>84</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41.3</v>
      </c>
      <c r="I3762" s="75">
        <f t="shared" si="2"/>
        <v>14</v>
      </c>
      <c r="J3762" s="75">
        <f t="shared" si="3"/>
        <v>27.3</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49.5</v>
      </c>
      <c r="I3763" s="75">
        <f t="shared" si="2"/>
        <v>18</v>
      </c>
      <c r="J3763" s="75">
        <f t="shared" si="3"/>
        <v>31.5</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118</v>
      </c>
      <c r="I3764" s="75">
        <f t="shared" si="2"/>
        <v>40</v>
      </c>
      <c r="J3764" s="75">
        <f t="shared" si="3"/>
        <v>78</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68.25</v>
      </c>
      <c r="I3765" s="75">
        <f t="shared" si="2"/>
        <v>26</v>
      </c>
      <c r="J3765" s="75">
        <f t="shared" si="3"/>
        <v>42.25</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156.8</v>
      </c>
      <c r="I3766" s="75">
        <f t="shared" si="2"/>
        <v>56</v>
      </c>
      <c r="J3766" s="75">
        <f t="shared" si="3"/>
        <v>100.8</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40.25</v>
      </c>
      <c r="I3767" s="75">
        <f t="shared" si="2"/>
        <v>14</v>
      </c>
      <c r="J3767" s="75">
        <f t="shared" si="3"/>
        <v>26.25</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73.5</v>
      </c>
      <c r="I3768" s="75">
        <f t="shared" si="2"/>
        <v>28</v>
      </c>
      <c r="J3768" s="75">
        <f t="shared" si="3"/>
        <v>45.5</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78.75</v>
      </c>
      <c r="I3769" s="75">
        <f t="shared" si="2"/>
        <v>30</v>
      </c>
      <c r="J3769" s="75">
        <f t="shared" si="3"/>
        <v>48.75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89.6</v>
      </c>
      <c r="I3770" s="75">
        <f t="shared" si="2"/>
        <v>32</v>
      </c>
      <c r="J3770" s="75">
        <f t="shared" si="3"/>
        <v>57.6</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134.4</v>
      </c>
      <c r="I3771" s="75">
        <f t="shared" si="2"/>
        <v>48</v>
      </c>
      <c r="J3771" s="75">
        <f t="shared" si="3"/>
        <v>86.4</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102</v>
      </c>
      <c r="I3772" s="75">
        <f t="shared" si="2"/>
        <v>34</v>
      </c>
      <c r="J3772" s="75">
        <f t="shared" si="3"/>
        <v>68</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115.5</v>
      </c>
      <c r="I3773" s="75">
        <f t="shared" si="2"/>
        <v>42</v>
      </c>
      <c r="J3773" s="75">
        <f t="shared" si="3"/>
        <v>73.5</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528</v>
      </c>
      <c r="E3774" s="19" t="s">
        <v>500</v>
      </c>
      <c r="F3774" s="25" t="s">
        <v>518</v>
      </c>
      <c r="G3774" s="74">
        <v>0.0</v>
      </c>
      <c r="H3774" s="75">
        <f t="shared" si="1"/>
        <v>125</v>
      </c>
      <c r="I3774" s="75">
        <f t="shared" si="2"/>
        <v>50</v>
      </c>
      <c r="J3774" s="75">
        <f t="shared" si="3"/>
        <v>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144</v>
      </c>
      <c r="I3775" s="75">
        <f t="shared" si="2"/>
        <v>48</v>
      </c>
      <c r="J3775" s="75">
        <f t="shared" si="3"/>
        <v>96</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136.5</v>
      </c>
      <c r="I3776" s="75">
        <f t="shared" si="2"/>
        <v>52</v>
      </c>
      <c r="J3776" s="75">
        <f t="shared" si="3"/>
        <v>84.5</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47.25</v>
      </c>
      <c r="I3777" s="75">
        <f t="shared" si="2"/>
        <v>18</v>
      </c>
      <c r="J3777" s="75">
        <f t="shared" si="3"/>
        <v>29.25</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135</v>
      </c>
      <c r="I3778" s="75">
        <f t="shared" si="2"/>
        <v>54</v>
      </c>
      <c r="J3778" s="75">
        <f t="shared" si="3"/>
        <v>81</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45</v>
      </c>
      <c r="I3779" s="75">
        <f t="shared" si="2"/>
        <v>18</v>
      </c>
      <c r="J3779" s="75">
        <f t="shared" si="3"/>
        <v>27</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61.6</v>
      </c>
      <c r="I3780" s="75">
        <f t="shared" si="2"/>
        <v>22</v>
      </c>
      <c r="J3780" s="75">
        <f t="shared" si="3"/>
        <v>39.6</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103.5</v>
      </c>
      <c r="I3781" s="75">
        <f t="shared" si="2"/>
        <v>36</v>
      </c>
      <c r="J3781" s="75">
        <f t="shared" si="3"/>
        <v>67.5</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60</v>
      </c>
      <c r="I3782" s="75">
        <f t="shared" si="2"/>
        <v>20</v>
      </c>
      <c r="J3782" s="75">
        <f t="shared" si="3"/>
        <v>40</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35</v>
      </c>
      <c r="I3783" s="75">
        <f t="shared" si="2"/>
        <v>14</v>
      </c>
      <c r="J3783" s="75">
        <f t="shared" si="3"/>
        <v>21</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126</v>
      </c>
      <c r="I3784" s="75">
        <f t="shared" si="2"/>
        <v>48</v>
      </c>
      <c r="J3784" s="75">
        <f t="shared" si="3"/>
        <v>78</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104.5</v>
      </c>
      <c r="I3785" s="75">
        <f t="shared" si="2"/>
        <v>38</v>
      </c>
      <c r="J3785" s="75">
        <f t="shared" si="3"/>
        <v>66.5</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80</v>
      </c>
      <c r="I3786" s="75">
        <f t="shared" si="2"/>
        <v>32</v>
      </c>
      <c r="J3786" s="75">
        <f t="shared" si="3"/>
        <v>48</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90</v>
      </c>
      <c r="I3787" s="75">
        <f t="shared" si="2"/>
        <v>30</v>
      </c>
      <c r="J3787" s="75">
        <f t="shared" si="3"/>
        <v>60</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132.25</v>
      </c>
      <c r="I3788" s="75">
        <f t="shared" si="2"/>
        <v>46</v>
      </c>
      <c r="J3788" s="75">
        <f t="shared" si="3"/>
        <v>86.25</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104.5</v>
      </c>
      <c r="I3789" s="75">
        <f t="shared" si="2"/>
        <v>38</v>
      </c>
      <c r="J3789" s="75">
        <f t="shared" si="3"/>
        <v>66.5</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65</v>
      </c>
      <c r="I3790" s="75">
        <f t="shared" si="2"/>
        <v>26</v>
      </c>
      <c r="J3790" s="75">
        <f t="shared" si="3"/>
        <v>39</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64.9</v>
      </c>
      <c r="I3791" s="75">
        <f t="shared" si="2"/>
        <v>22</v>
      </c>
      <c r="J3791" s="75">
        <f t="shared" si="3"/>
        <v>42.9</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162</v>
      </c>
      <c r="I3792" s="75">
        <f t="shared" si="2"/>
        <v>54</v>
      </c>
      <c r="J3792" s="75">
        <f t="shared" si="3"/>
        <v>108</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75</v>
      </c>
      <c r="I3793" s="75">
        <f t="shared" si="2"/>
        <v>30</v>
      </c>
      <c r="J3793" s="75">
        <f t="shared" si="3"/>
        <v>45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20</v>
      </c>
      <c r="I3794" s="75">
        <f t="shared" si="2"/>
        <v>8</v>
      </c>
      <c r="J3794" s="75">
        <f t="shared" si="3"/>
        <v>12</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22.4</v>
      </c>
      <c r="I3795" s="75">
        <f t="shared" si="2"/>
        <v>8</v>
      </c>
      <c r="J3795" s="75">
        <f t="shared" si="3"/>
        <v>14.4</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123.9</v>
      </c>
      <c r="I3796" s="75">
        <f t="shared" si="2"/>
        <v>42</v>
      </c>
      <c r="J3796" s="75">
        <f t="shared" si="3"/>
        <v>81.9</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135.7</v>
      </c>
      <c r="I3797" s="75">
        <f t="shared" si="2"/>
        <v>46</v>
      </c>
      <c r="J3797" s="75">
        <f t="shared" si="3"/>
        <v>89.7</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106.2</v>
      </c>
      <c r="I3798" s="75">
        <f t="shared" si="2"/>
        <v>36</v>
      </c>
      <c r="J3798" s="75">
        <f t="shared" si="3"/>
        <v>70.2</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56</v>
      </c>
      <c r="I3799" s="75">
        <f t="shared" si="2"/>
        <v>20</v>
      </c>
      <c r="J3799" s="75">
        <f t="shared" si="3"/>
        <v>36</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104.5</v>
      </c>
      <c r="I3800" s="75">
        <f t="shared" si="2"/>
        <v>38</v>
      </c>
      <c r="J3800" s="75">
        <f t="shared" si="3"/>
        <v>66.5</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66</v>
      </c>
      <c r="I3801" s="75">
        <f t="shared" si="2"/>
        <v>24</v>
      </c>
      <c r="J3801" s="75">
        <f t="shared" si="3"/>
        <v>42</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21</v>
      </c>
      <c r="I3802" s="75">
        <f t="shared" si="2"/>
        <v>8</v>
      </c>
      <c r="J3802" s="75">
        <f t="shared" si="3"/>
        <v>13</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147</v>
      </c>
      <c r="I3803" s="75">
        <f t="shared" si="2"/>
        <v>56</v>
      </c>
      <c r="J3803" s="75">
        <f t="shared" si="3"/>
        <v>91</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49.5</v>
      </c>
      <c r="I3804" s="75">
        <f t="shared" si="2"/>
        <v>18</v>
      </c>
      <c r="J3804" s="75">
        <f t="shared" si="3"/>
        <v>31.5</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89.25</v>
      </c>
      <c r="I3805" s="75">
        <f t="shared" si="2"/>
        <v>34</v>
      </c>
      <c r="J3805" s="75">
        <f t="shared" si="3"/>
        <v>55.25</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126.5</v>
      </c>
      <c r="I3806" s="75">
        <f t="shared" si="2"/>
        <v>46</v>
      </c>
      <c r="J3806" s="75">
        <f t="shared" si="3"/>
        <v>80.5</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57.5</v>
      </c>
      <c r="I3807" s="75">
        <f t="shared" si="2"/>
        <v>20</v>
      </c>
      <c r="J3807" s="75">
        <f t="shared" si="3"/>
        <v>37.5</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115.5</v>
      </c>
      <c r="I3808" s="75">
        <f t="shared" si="2"/>
        <v>42</v>
      </c>
      <c r="J3808" s="75">
        <f t="shared" si="3"/>
        <v>73.5</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86.25</v>
      </c>
      <c r="I3809" s="75">
        <f t="shared" si="2"/>
        <v>30</v>
      </c>
      <c r="J3809" s="75">
        <f t="shared" si="3"/>
        <v>56.25</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104.5</v>
      </c>
      <c r="I3810" s="75">
        <f t="shared" si="2"/>
        <v>38</v>
      </c>
      <c r="J3810" s="75">
        <f t="shared" si="3"/>
        <v>66.5</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148.5</v>
      </c>
      <c r="I3811" s="75">
        <f t="shared" si="2"/>
        <v>54</v>
      </c>
      <c r="J3811" s="75">
        <f t="shared" si="3"/>
        <v>94.5</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143.75</v>
      </c>
      <c r="I3812" s="75">
        <f t="shared" si="2"/>
        <v>50</v>
      </c>
      <c r="J3812" s="75">
        <f t="shared" si="3"/>
        <v>93.75</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144</v>
      </c>
      <c r="I3813" s="75">
        <f t="shared" si="2"/>
        <v>48</v>
      </c>
      <c r="J3813" s="75">
        <f t="shared" si="3"/>
        <v>96</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66</v>
      </c>
      <c r="I3814" s="75">
        <f t="shared" si="2"/>
        <v>22</v>
      </c>
      <c r="J3814" s="75">
        <f t="shared" si="3"/>
        <v>44</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90</v>
      </c>
      <c r="I3815" s="75">
        <f t="shared" si="2"/>
        <v>36</v>
      </c>
      <c r="J3815" s="75">
        <f t="shared" si="3"/>
        <v>54</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20</v>
      </c>
      <c r="I3816" s="75">
        <f t="shared" si="2"/>
        <v>8</v>
      </c>
      <c r="J3816" s="75">
        <f t="shared" si="3"/>
        <v>12</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55</v>
      </c>
      <c r="I3817" s="75">
        <f t="shared" si="2"/>
        <v>22</v>
      </c>
      <c r="J3817" s="75">
        <f t="shared" si="3"/>
        <v>33</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90</v>
      </c>
      <c r="I3818" s="75">
        <f t="shared" si="2"/>
        <v>36</v>
      </c>
      <c r="J3818" s="75">
        <f t="shared" si="3"/>
        <v>54</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147</v>
      </c>
      <c r="I3819" s="75">
        <f t="shared" si="2"/>
        <v>56</v>
      </c>
      <c r="J3819" s="75">
        <f t="shared" si="3"/>
        <v>91</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42</v>
      </c>
      <c r="I3820" s="75">
        <f t="shared" si="2"/>
        <v>16</v>
      </c>
      <c r="J3820" s="75">
        <f t="shared" si="3"/>
        <v>26</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102</v>
      </c>
      <c r="I3821" s="75">
        <f t="shared" si="2"/>
        <v>34</v>
      </c>
      <c r="J3821" s="75">
        <f t="shared" si="3"/>
        <v>68</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159.3</v>
      </c>
      <c r="I3822" s="75">
        <f t="shared" si="2"/>
        <v>54</v>
      </c>
      <c r="J3822" s="75">
        <f t="shared" si="3"/>
        <v>105.3</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154</v>
      </c>
      <c r="I3823" s="75">
        <f t="shared" si="2"/>
        <v>56</v>
      </c>
      <c r="J3823" s="75">
        <f t="shared" si="3"/>
        <v>98</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42</v>
      </c>
      <c r="I3824" s="75">
        <f t="shared" si="2"/>
        <v>14</v>
      </c>
      <c r="J3824" s="75">
        <f t="shared" si="3"/>
        <v>28</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97.75</v>
      </c>
      <c r="I3825" s="75">
        <f t="shared" si="2"/>
        <v>34</v>
      </c>
      <c r="J3825" s="75">
        <f t="shared" si="3"/>
        <v>63.75</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23</v>
      </c>
      <c r="I3826" s="75">
        <f t="shared" si="2"/>
        <v>8</v>
      </c>
      <c r="J3826" s="75">
        <f t="shared" si="3"/>
        <v>15</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117.6</v>
      </c>
      <c r="I3827" s="75">
        <f t="shared" si="2"/>
        <v>42</v>
      </c>
      <c r="J3827" s="75">
        <f t="shared" si="3"/>
        <v>75.6</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28.75</v>
      </c>
      <c r="I3828" s="75">
        <f t="shared" si="2"/>
        <v>10</v>
      </c>
      <c r="J3828" s="75">
        <f t="shared" si="3"/>
        <v>18.75</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100</v>
      </c>
      <c r="I3829" s="75">
        <f t="shared" si="2"/>
        <v>40</v>
      </c>
      <c r="J3829" s="75">
        <f t="shared" si="3"/>
        <v>60</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108</v>
      </c>
      <c r="I3830" s="75">
        <f t="shared" si="2"/>
        <v>36</v>
      </c>
      <c r="J3830" s="75">
        <f t="shared" si="3"/>
        <v>72</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140</v>
      </c>
      <c r="I3831" s="75">
        <f t="shared" si="2"/>
        <v>50</v>
      </c>
      <c r="J3831" s="75">
        <f t="shared" si="3"/>
        <v>90</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528</v>
      </c>
      <c r="E3832" s="19" t="s">
        <v>500</v>
      </c>
      <c r="F3832" s="25" t="s">
        <v>515</v>
      </c>
      <c r="G3832" s="74">
        <v>0.05</v>
      </c>
      <c r="H3832" s="75">
        <f t="shared" si="1"/>
        <v>36.75</v>
      </c>
      <c r="I3832" s="75">
        <f t="shared" si="2"/>
        <v>14</v>
      </c>
      <c r="J3832" s="75">
        <f t="shared" si="3"/>
        <v>22.75</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140</v>
      </c>
      <c r="I3833" s="75">
        <f t="shared" si="2"/>
        <v>50</v>
      </c>
      <c r="J3833" s="75">
        <f t="shared" si="3"/>
        <v>90</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528</v>
      </c>
      <c r="E3834" s="19" t="s">
        <v>500</v>
      </c>
      <c r="F3834" s="25" t="s">
        <v>521</v>
      </c>
      <c r="G3834" s="74">
        <v>0.05</v>
      </c>
      <c r="H3834" s="75">
        <f t="shared" si="1"/>
        <v>89.25</v>
      </c>
      <c r="I3834" s="75">
        <f t="shared" si="2"/>
        <v>34</v>
      </c>
      <c r="J3834" s="75">
        <f t="shared" si="3"/>
        <v>55.25</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70</v>
      </c>
      <c r="I3835" s="75">
        <f t="shared" si="2"/>
        <v>28</v>
      </c>
      <c r="J3835" s="75">
        <f t="shared" si="3"/>
        <v>42</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110</v>
      </c>
      <c r="I3836" s="75">
        <f t="shared" si="2"/>
        <v>40</v>
      </c>
      <c r="J3836" s="75">
        <f t="shared" si="3"/>
        <v>70</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63.25</v>
      </c>
      <c r="I3837" s="75">
        <f t="shared" si="2"/>
        <v>22</v>
      </c>
      <c r="J3837" s="75">
        <f t="shared" si="3"/>
        <v>41.25</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85</v>
      </c>
      <c r="I3838" s="75">
        <f t="shared" si="2"/>
        <v>34</v>
      </c>
      <c r="J3838" s="75">
        <f t="shared" si="3"/>
        <v>51</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129.8</v>
      </c>
      <c r="I3839" s="75">
        <f t="shared" si="2"/>
        <v>44</v>
      </c>
      <c r="J3839" s="75">
        <f t="shared" si="3"/>
        <v>85.8</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26.25</v>
      </c>
      <c r="I3840" s="75">
        <f t="shared" si="2"/>
        <v>10</v>
      </c>
      <c r="J3840" s="75">
        <f t="shared" si="3"/>
        <v>16.25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135</v>
      </c>
      <c r="I3841" s="75">
        <f t="shared" si="2"/>
        <v>54</v>
      </c>
      <c r="J3841" s="75">
        <f t="shared" si="3"/>
        <v>81</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40</v>
      </c>
      <c r="I3842" s="75">
        <f t="shared" si="2"/>
        <v>16</v>
      </c>
      <c r="J3842" s="75">
        <f t="shared" si="3"/>
        <v>24</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95</v>
      </c>
      <c r="I3843" s="75">
        <f t="shared" si="2"/>
        <v>38</v>
      </c>
      <c r="J3843" s="75">
        <f t="shared" si="3"/>
        <v>57</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138</v>
      </c>
      <c r="I3844" s="75">
        <f t="shared" si="2"/>
        <v>48</v>
      </c>
      <c r="J3844" s="75">
        <f t="shared" si="3"/>
        <v>90</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110.25</v>
      </c>
      <c r="I3845" s="75">
        <f t="shared" si="2"/>
        <v>42</v>
      </c>
      <c r="J3845" s="75">
        <f t="shared" si="3"/>
        <v>68.25</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82.6</v>
      </c>
      <c r="I3846" s="75">
        <f t="shared" si="2"/>
        <v>28</v>
      </c>
      <c r="J3846" s="75">
        <f t="shared" si="3"/>
        <v>54.6</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161</v>
      </c>
      <c r="I3847" s="75">
        <f t="shared" si="2"/>
        <v>56</v>
      </c>
      <c r="J3847" s="75">
        <f t="shared" si="3"/>
        <v>105</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45</v>
      </c>
      <c r="I3848" s="75">
        <f t="shared" si="2"/>
        <v>18</v>
      </c>
      <c r="J3848" s="75">
        <f t="shared" si="3"/>
        <v>27</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100.3</v>
      </c>
      <c r="I3849" s="75">
        <f t="shared" si="2"/>
        <v>34</v>
      </c>
      <c r="J3849" s="75">
        <f t="shared" si="3"/>
        <v>66.3</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132</v>
      </c>
      <c r="I3850" s="75">
        <f t="shared" si="2"/>
        <v>44</v>
      </c>
      <c r="J3850" s="75">
        <f t="shared" si="3"/>
        <v>88</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78</v>
      </c>
      <c r="I3851" s="75">
        <f t="shared" si="2"/>
        <v>26</v>
      </c>
      <c r="J3851" s="75">
        <f t="shared" si="3"/>
        <v>52</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108</v>
      </c>
      <c r="I3852" s="75">
        <f t="shared" si="2"/>
        <v>36</v>
      </c>
      <c r="J3852" s="75">
        <f t="shared" si="3"/>
        <v>72</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57.5</v>
      </c>
      <c r="I3853" s="75">
        <f t="shared" si="2"/>
        <v>20</v>
      </c>
      <c r="J3853" s="75">
        <f t="shared" si="3"/>
        <v>37.5</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528</v>
      </c>
      <c r="E3854" s="19" t="s">
        <v>500</v>
      </c>
      <c r="F3854" s="25" t="s">
        <v>501</v>
      </c>
      <c r="G3854" s="74">
        <v>0.15</v>
      </c>
      <c r="H3854" s="75">
        <f t="shared" si="1"/>
        <v>86.25</v>
      </c>
      <c r="I3854" s="75">
        <f t="shared" si="2"/>
        <v>30</v>
      </c>
      <c r="J3854" s="75">
        <f t="shared" si="3"/>
        <v>56.25</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80</v>
      </c>
      <c r="I3855" s="75">
        <f t="shared" si="2"/>
        <v>32</v>
      </c>
      <c r="J3855" s="75">
        <f t="shared" si="3"/>
        <v>48</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115.5</v>
      </c>
      <c r="I3856" s="75">
        <f t="shared" si="2"/>
        <v>44</v>
      </c>
      <c r="J3856" s="75">
        <f t="shared" si="3"/>
        <v>71.5</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71.5</v>
      </c>
      <c r="I3857" s="75">
        <f t="shared" si="2"/>
        <v>26</v>
      </c>
      <c r="J3857" s="75">
        <f t="shared" si="3"/>
        <v>45.5</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78.75</v>
      </c>
      <c r="I3858" s="75">
        <f t="shared" si="2"/>
        <v>30</v>
      </c>
      <c r="J3858" s="75">
        <f t="shared" si="3"/>
        <v>48.75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99</v>
      </c>
      <c r="I3859" s="75">
        <f t="shared" si="2"/>
        <v>36</v>
      </c>
      <c r="J3859" s="75">
        <f t="shared" si="3"/>
        <v>63</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144</v>
      </c>
      <c r="I3860" s="75">
        <f t="shared" si="2"/>
        <v>48</v>
      </c>
      <c r="J3860" s="75">
        <f t="shared" si="3"/>
        <v>96</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106.2</v>
      </c>
      <c r="I3861" s="75">
        <f t="shared" si="2"/>
        <v>36</v>
      </c>
      <c r="J3861" s="75">
        <f t="shared" si="3"/>
        <v>70.2</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57.75</v>
      </c>
      <c r="I3862" s="75">
        <f t="shared" si="2"/>
        <v>22</v>
      </c>
      <c r="J3862" s="75">
        <f t="shared" si="3"/>
        <v>35.75</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126</v>
      </c>
      <c r="I3863" s="75">
        <f t="shared" si="2"/>
        <v>48</v>
      </c>
      <c r="J3863" s="75">
        <f t="shared" si="3"/>
        <v>78</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60.5</v>
      </c>
      <c r="I3864" s="75">
        <f t="shared" si="2"/>
        <v>22</v>
      </c>
      <c r="J3864" s="75">
        <f t="shared" si="3"/>
        <v>38.5</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121</v>
      </c>
      <c r="I3865" s="75">
        <f t="shared" si="2"/>
        <v>44</v>
      </c>
      <c r="J3865" s="75">
        <f t="shared" si="3"/>
        <v>77</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80.5</v>
      </c>
      <c r="I3866" s="75">
        <f t="shared" si="2"/>
        <v>28</v>
      </c>
      <c r="J3866" s="75">
        <f t="shared" si="3"/>
        <v>52.5</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47.2</v>
      </c>
      <c r="I3867" s="75">
        <f t="shared" si="2"/>
        <v>16</v>
      </c>
      <c r="J3867" s="75">
        <f t="shared" si="3"/>
        <v>31.2</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528</v>
      </c>
      <c r="E3868" s="19" t="s">
        <v>500</v>
      </c>
      <c r="F3868" s="25" t="s">
        <v>518</v>
      </c>
      <c r="G3868" s="74">
        <v>0.18</v>
      </c>
      <c r="H3868" s="75">
        <f t="shared" si="1"/>
        <v>23.6</v>
      </c>
      <c r="I3868" s="75">
        <f t="shared" si="2"/>
        <v>8</v>
      </c>
      <c r="J3868" s="75">
        <f t="shared" si="3"/>
        <v>15.6</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72</v>
      </c>
      <c r="I3869" s="75">
        <f t="shared" si="2"/>
        <v>24</v>
      </c>
      <c r="J3869" s="75">
        <f t="shared" si="3"/>
        <v>48</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117.6</v>
      </c>
      <c r="I3870" s="75">
        <f t="shared" si="2"/>
        <v>42</v>
      </c>
      <c r="J3870" s="75">
        <f t="shared" si="3"/>
        <v>75.6</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40.25</v>
      </c>
      <c r="I3871" s="75">
        <f t="shared" si="2"/>
        <v>14</v>
      </c>
      <c r="J3871" s="75">
        <f t="shared" si="3"/>
        <v>26.25</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47.25</v>
      </c>
      <c r="I3872" s="75">
        <f t="shared" si="2"/>
        <v>18</v>
      </c>
      <c r="J3872" s="75">
        <f t="shared" si="3"/>
        <v>29.25</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40</v>
      </c>
      <c r="I3873" s="75">
        <f t="shared" si="2"/>
        <v>16</v>
      </c>
      <c r="J3873" s="75">
        <f t="shared" si="3"/>
        <v>24</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42</v>
      </c>
      <c r="I3874" s="75">
        <f t="shared" si="2"/>
        <v>14</v>
      </c>
      <c r="J3874" s="75">
        <f t="shared" si="3"/>
        <v>28</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135</v>
      </c>
      <c r="I3875" s="75">
        <f t="shared" si="2"/>
        <v>54</v>
      </c>
      <c r="J3875" s="75">
        <f t="shared" si="3"/>
        <v>81</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50</v>
      </c>
      <c r="I3876" s="75">
        <f t="shared" si="2"/>
        <v>20</v>
      </c>
      <c r="J3876" s="75">
        <f t="shared" si="3"/>
        <v>30</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35.4</v>
      </c>
      <c r="I3877" s="75">
        <f t="shared" si="2"/>
        <v>12</v>
      </c>
      <c r="J3877" s="75">
        <f t="shared" si="3"/>
        <v>23.4</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54</v>
      </c>
      <c r="I3878" s="75">
        <f t="shared" si="2"/>
        <v>18</v>
      </c>
      <c r="J3878" s="75">
        <f t="shared" si="3"/>
        <v>36</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23.6</v>
      </c>
      <c r="I3879" s="75">
        <f t="shared" si="2"/>
        <v>8</v>
      </c>
      <c r="J3879" s="75">
        <f t="shared" si="3"/>
        <v>15.6</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126</v>
      </c>
      <c r="I3880" s="75">
        <f t="shared" si="2"/>
        <v>48</v>
      </c>
      <c r="J3880" s="75">
        <f t="shared" si="3"/>
        <v>78</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36</v>
      </c>
      <c r="I3881" s="75">
        <f t="shared" si="2"/>
        <v>12</v>
      </c>
      <c r="J3881" s="75">
        <f t="shared" si="3"/>
        <v>24</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53.1</v>
      </c>
      <c r="I3882" s="75">
        <f t="shared" si="2"/>
        <v>18</v>
      </c>
      <c r="J3882" s="75">
        <f t="shared" si="3"/>
        <v>35.1</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126.5</v>
      </c>
      <c r="I3883" s="75">
        <f t="shared" si="2"/>
        <v>44</v>
      </c>
      <c r="J3883" s="75">
        <f t="shared" si="3"/>
        <v>82.5</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528</v>
      </c>
      <c r="E3884" s="19" t="s">
        <v>500</v>
      </c>
      <c r="F3884" s="25" t="s">
        <v>518</v>
      </c>
      <c r="G3884" s="74">
        <v>0.12</v>
      </c>
      <c r="H3884" s="75">
        <f t="shared" si="1"/>
        <v>112</v>
      </c>
      <c r="I3884" s="75">
        <f t="shared" si="2"/>
        <v>40</v>
      </c>
      <c r="J3884" s="75">
        <f t="shared" si="3"/>
        <v>72</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159.3</v>
      </c>
      <c r="I3885" s="75">
        <f t="shared" si="2"/>
        <v>54</v>
      </c>
      <c r="J3885" s="75">
        <f t="shared" si="3"/>
        <v>105.3</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128.8</v>
      </c>
      <c r="I3886" s="75">
        <f t="shared" si="2"/>
        <v>46</v>
      </c>
      <c r="J3886" s="75">
        <f t="shared" si="3"/>
        <v>82.8</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140</v>
      </c>
      <c r="I3887" s="75">
        <f t="shared" si="2"/>
        <v>50</v>
      </c>
      <c r="J3887" s="75">
        <f t="shared" si="3"/>
        <v>90</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59</v>
      </c>
      <c r="I3888" s="75">
        <f t="shared" si="2"/>
        <v>20</v>
      </c>
      <c r="J3888" s="75">
        <f t="shared" si="3"/>
        <v>39</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24</v>
      </c>
      <c r="I3889" s="75">
        <f t="shared" si="2"/>
        <v>8</v>
      </c>
      <c r="J3889" s="75">
        <f t="shared" si="3"/>
        <v>16</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125</v>
      </c>
      <c r="I3890" s="75">
        <f t="shared" si="2"/>
        <v>50</v>
      </c>
      <c r="J3890" s="75">
        <f t="shared" si="3"/>
        <v>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115.5</v>
      </c>
      <c r="I3891" s="75">
        <f t="shared" si="2"/>
        <v>44</v>
      </c>
      <c r="J3891" s="75">
        <f t="shared" si="3"/>
        <v>71.5</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528</v>
      </c>
      <c r="E3892" s="19" t="s">
        <v>500</v>
      </c>
      <c r="F3892" s="25" t="s">
        <v>521</v>
      </c>
      <c r="G3892" s="74">
        <v>0.15</v>
      </c>
      <c r="H3892" s="75">
        <f t="shared" si="1"/>
        <v>69</v>
      </c>
      <c r="I3892" s="75">
        <f t="shared" si="2"/>
        <v>24</v>
      </c>
      <c r="J3892" s="75">
        <f t="shared" si="3"/>
        <v>45</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100.3</v>
      </c>
      <c r="I3893" s="75">
        <f t="shared" si="2"/>
        <v>34</v>
      </c>
      <c r="J3893" s="75">
        <f t="shared" si="3"/>
        <v>66.3</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80</v>
      </c>
      <c r="I3894" s="75">
        <f t="shared" si="2"/>
        <v>32</v>
      </c>
      <c r="J3894" s="75">
        <f t="shared" si="3"/>
        <v>48</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28.75</v>
      </c>
      <c r="I3895" s="75">
        <f t="shared" si="2"/>
        <v>10</v>
      </c>
      <c r="J3895" s="75">
        <f t="shared" si="3"/>
        <v>18.75</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528</v>
      </c>
      <c r="E3896" s="19" t="s">
        <v>500</v>
      </c>
      <c r="F3896" s="25" t="s">
        <v>518</v>
      </c>
      <c r="G3896" s="74">
        <v>0.2</v>
      </c>
      <c r="H3896" s="75">
        <f t="shared" si="1"/>
        <v>96</v>
      </c>
      <c r="I3896" s="75">
        <f t="shared" si="2"/>
        <v>32</v>
      </c>
      <c r="J3896" s="75">
        <f t="shared" si="3"/>
        <v>64</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48</v>
      </c>
      <c r="I3897" s="75">
        <f t="shared" si="2"/>
        <v>16</v>
      </c>
      <c r="J3897" s="75">
        <f t="shared" si="3"/>
        <v>32</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144</v>
      </c>
      <c r="I3898" s="75">
        <f t="shared" si="2"/>
        <v>48</v>
      </c>
      <c r="J3898" s="75">
        <f t="shared" si="3"/>
        <v>96</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35</v>
      </c>
      <c r="I3899" s="75">
        <f t="shared" si="2"/>
        <v>14</v>
      </c>
      <c r="J3899" s="75">
        <f t="shared" si="3"/>
        <v>21</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99.75</v>
      </c>
      <c r="I3900" s="75">
        <f t="shared" si="2"/>
        <v>38</v>
      </c>
      <c r="J3900" s="75">
        <f t="shared" si="3"/>
        <v>61.75</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125</v>
      </c>
      <c r="I3901" s="75">
        <f t="shared" si="2"/>
        <v>50</v>
      </c>
      <c r="J3901" s="75">
        <f t="shared" si="3"/>
        <v>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50</v>
      </c>
      <c r="I3902" s="75">
        <f t="shared" si="2"/>
        <v>20</v>
      </c>
      <c r="J3902" s="75">
        <f t="shared" si="3"/>
        <v>30</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22.4</v>
      </c>
      <c r="I3903" s="75">
        <f t="shared" si="2"/>
        <v>8</v>
      </c>
      <c r="J3903" s="75">
        <f t="shared" si="3"/>
        <v>14.4</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36.75</v>
      </c>
      <c r="I3904" s="75">
        <f t="shared" si="2"/>
        <v>14</v>
      </c>
      <c r="J3904" s="75">
        <f t="shared" si="3"/>
        <v>22.75</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65</v>
      </c>
      <c r="I3905" s="75">
        <f t="shared" si="2"/>
        <v>26</v>
      </c>
      <c r="J3905" s="75">
        <f t="shared" si="3"/>
        <v>39</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60</v>
      </c>
      <c r="I3906" s="75">
        <f t="shared" si="2"/>
        <v>24</v>
      </c>
      <c r="J3906" s="75">
        <f t="shared" si="3"/>
        <v>36</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78.75</v>
      </c>
      <c r="I3907" s="75">
        <f t="shared" si="2"/>
        <v>30</v>
      </c>
      <c r="J3907" s="75">
        <f t="shared" si="3"/>
        <v>48.75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71.5</v>
      </c>
      <c r="I3908" s="75">
        <f t="shared" si="2"/>
        <v>26</v>
      </c>
      <c r="J3908" s="75">
        <f t="shared" si="3"/>
        <v>45.5</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46</v>
      </c>
      <c r="I3909" s="75">
        <f t="shared" si="2"/>
        <v>16</v>
      </c>
      <c r="J3909" s="75">
        <f t="shared" si="3"/>
        <v>30</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42</v>
      </c>
      <c r="I3910" s="75">
        <f t="shared" si="2"/>
        <v>16</v>
      </c>
      <c r="J3910" s="75">
        <f t="shared" si="3"/>
        <v>26</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46</v>
      </c>
      <c r="I3911" s="75">
        <f t="shared" si="2"/>
        <v>16</v>
      </c>
      <c r="J3911" s="75">
        <f t="shared" si="3"/>
        <v>30</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100.8</v>
      </c>
      <c r="I3912" s="75">
        <f t="shared" si="2"/>
        <v>36</v>
      </c>
      <c r="J3912" s="75">
        <f t="shared" si="3"/>
        <v>64.8</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76.7</v>
      </c>
      <c r="I3913" s="75">
        <f t="shared" si="2"/>
        <v>26</v>
      </c>
      <c r="J3913" s="75">
        <f t="shared" si="3"/>
        <v>50.7</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28</v>
      </c>
      <c r="I3914" s="75">
        <f t="shared" si="2"/>
        <v>10</v>
      </c>
      <c r="J3914" s="75">
        <f t="shared" si="3"/>
        <v>18</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72.8</v>
      </c>
      <c r="I3915" s="75">
        <f t="shared" si="2"/>
        <v>26</v>
      </c>
      <c r="J3915" s="75">
        <f t="shared" si="3"/>
        <v>46.8</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82.6</v>
      </c>
      <c r="I3916" s="75">
        <f t="shared" si="2"/>
        <v>28</v>
      </c>
      <c r="J3916" s="75">
        <f t="shared" si="3"/>
        <v>54.6</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72.8</v>
      </c>
      <c r="I3917" s="75">
        <f t="shared" si="2"/>
        <v>26</v>
      </c>
      <c r="J3917" s="75">
        <f t="shared" si="3"/>
        <v>46.8</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93.5</v>
      </c>
      <c r="I3918" s="75">
        <f t="shared" si="2"/>
        <v>34</v>
      </c>
      <c r="J3918" s="75">
        <f t="shared" si="3"/>
        <v>59.5</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57.75</v>
      </c>
      <c r="I3919" s="75">
        <f t="shared" si="2"/>
        <v>22</v>
      </c>
      <c r="J3919" s="75">
        <f t="shared" si="3"/>
        <v>35.75</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115</v>
      </c>
      <c r="I3920" s="75">
        <f t="shared" si="2"/>
        <v>40</v>
      </c>
      <c r="J3920" s="75">
        <f t="shared" si="3"/>
        <v>75</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123.2</v>
      </c>
      <c r="I3921" s="75">
        <f t="shared" si="2"/>
        <v>44</v>
      </c>
      <c r="J3921" s="75">
        <f t="shared" si="3"/>
        <v>79.2</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106.2</v>
      </c>
      <c r="I3922" s="75">
        <f t="shared" si="2"/>
        <v>36</v>
      </c>
      <c r="J3922" s="75">
        <f t="shared" si="3"/>
        <v>70.2</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57.75</v>
      </c>
      <c r="I3923" s="75">
        <f t="shared" si="2"/>
        <v>22</v>
      </c>
      <c r="J3923" s="75">
        <f t="shared" si="3"/>
        <v>35.75</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92</v>
      </c>
      <c r="I3924" s="75">
        <f t="shared" si="2"/>
        <v>32</v>
      </c>
      <c r="J3924" s="75">
        <f t="shared" si="3"/>
        <v>60</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53.1</v>
      </c>
      <c r="I3925" s="75">
        <f t="shared" si="2"/>
        <v>18</v>
      </c>
      <c r="J3925" s="75">
        <f t="shared" si="3"/>
        <v>35.1</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110</v>
      </c>
      <c r="I3926" s="75">
        <f t="shared" si="2"/>
        <v>44</v>
      </c>
      <c r="J3926" s="75">
        <f t="shared" si="3"/>
        <v>66</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94.5</v>
      </c>
      <c r="I3927" s="75">
        <f t="shared" si="2"/>
        <v>36</v>
      </c>
      <c r="J3927" s="75">
        <f t="shared" si="3"/>
        <v>58.5</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57.75</v>
      </c>
      <c r="I3928" s="75">
        <f t="shared" si="2"/>
        <v>22</v>
      </c>
      <c r="J3928" s="75">
        <f t="shared" si="3"/>
        <v>35.75</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150</v>
      </c>
      <c r="I3929" s="75">
        <f t="shared" si="2"/>
        <v>50</v>
      </c>
      <c r="J3929" s="75">
        <f t="shared" si="3"/>
        <v>100</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25</v>
      </c>
      <c r="I3930" s="75">
        <f t="shared" si="2"/>
        <v>10</v>
      </c>
      <c r="J3930" s="75">
        <f t="shared" si="3"/>
        <v>15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82.5</v>
      </c>
      <c r="I3931" s="75">
        <f t="shared" si="2"/>
        <v>30</v>
      </c>
      <c r="J3931" s="75">
        <f t="shared" si="3"/>
        <v>52.5</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90</v>
      </c>
      <c r="I3932" s="75">
        <f t="shared" si="2"/>
        <v>36</v>
      </c>
      <c r="J3932" s="75">
        <f t="shared" si="3"/>
        <v>54</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95.2</v>
      </c>
      <c r="I3933" s="75">
        <f t="shared" si="2"/>
        <v>34</v>
      </c>
      <c r="J3933" s="75">
        <f t="shared" si="3"/>
        <v>61.2</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64.9</v>
      </c>
      <c r="I3934" s="75">
        <f t="shared" si="2"/>
        <v>22</v>
      </c>
      <c r="J3934" s="75">
        <f t="shared" si="3"/>
        <v>42.9</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63</v>
      </c>
      <c r="I3935" s="75">
        <f t="shared" si="2"/>
        <v>24</v>
      </c>
      <c r="J3935" s="75">
        <f t="shared" si="3"/>
        <v>39</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59</v>
      </c>
      <c r="I3936" s="75">
        <f t="shared" si="2"/>
        <v>20</v>
      </c>
      <c r="J3936" s="75">
        <f t="shared" si="3"/>
        <v>39</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50</v>
      </c>
      <c r="I3937" s="75">
        <f t="shared" si="2"/>
        <v>20</v>
      </c>
      <c r="J3937" s="75">
        <f t="shared" si="3"/>
        <v>30</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99</v>
      </c>
      <c r="I3938" s="75">
        <f t="shared" si="2"/>
        <v>36</v>
      </c>
      <c r="J3938" s="75">
        <f t="shared" si="3"/>
        <v>63</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156.8</v>
      </c>
      <c r="I3939" s="75">
        <f t="shared" si="2"/>
        <v>56</v>
      </c>
      <c r="J3939" s="75">
        <f t="shared" si="3"/>
        <v>100.8</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100.8</v>
      </c>
      <c r="I3940" s="75">
        <f t="shared" si="2"/>
        <v>36</v>
      </c>
      <c r="J3940" s="75">
        <f t="shared" si="3"/>
        <v>64.8</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143</v>
      </c>
      <c r="I3941" s="75">
        <f t="shared" si="2"/>
        <v>52</v>
      </c>
      <c r="J3941" s="75">
        <f t="shared" si="3"/>
        <v>91</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106.4</v>
      </c>
      <c r="I3942" s="75">
        <f t="shared" si="2"/>
        <v>38</v>
      </c>
      <c r="J3942" s="75">
        <f t="shared" si="3"/>
        <v>68.4</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165.2</v>
      </c>
      <c r="I3943" s="75">
        <f t="shared" si="2"/>
        <v>56</v>
      </c>
      <c r="J3943" s="75">
        <f t="shared" si="3"/>
        <v>109.2</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528</v>
      </c>
      <c r="E3944" s="19" t="s">
        <v>500</v>
      </c>
      <c r="F3944" s="25" t="s">
        <v>501</v>
      </c>
      <c r="G3944" s="74">
        <v>0.15</v>
      </c>
      <c r="H3944" s="75">
        <f t="shared" si="1"/>
        <v>69</v>
      </c>
      <c r="I3944" s="75">
        <f t="shared" si="2"/>
        <v>24</v>
      </c>
      <c r="J3944" s="75">
        <f t="shared" si="3"/>
        <v>45</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20</v>
      </c>
      <c r="I3945" s="75">
        <f t="shared" si="2"/>
        <v>8</v>
      </c>
      <c r="J3945" s="75">
        <f t="shared" si="3"/>
        <v>12</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141.75</v>
      </c>
      <c r="I3946" s="75">
        <f t="shared" si="2"/>
        <v>54</v>
      </c>
      <c r="J3946" s="75">
        <f t="shared" si="3"/>
        <v>87.75</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115</v>
      </c>
      <c r="I3947" s="75">
        <f t="shared" si="2"/>
        <v>40</v>
      </c>
      <c r="J3947" s="75">
        <f t="shared" si="3"/>
        <v>75</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94.5</v>
      </c>
      <c r="I3948" s="75">
        <f t="shared" si="2"/>
        <v>36</v>
      </c>
      <c r="J3948" s="75">
        <f t="shared" si="3"/>
        <v>58.5</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143.75</v>
      </c>
      <c r="I3949" s="75">
        <f t="shared" si="2"/>
        <v>50</v>
      </c>
      <c r="J3949" s="75">
        <f t="shared" si="3"/>
        <v>93.75</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136.5</v>
      </c>
      <c r="I3950" s="75">
        <f t="shared" si="2"/>
        <v>52</v>
      </c>
      <c r="J3950" s="75">
        <f t="shared" si="3"/>
        <v>84.5</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528</v>
      </c>
      <c r="E3951" s="19" t="s">
        <v>500</v>
      </c>
      <c r="F3951" s="25" t="s">
        <v>501</v>
      </c>
      <c r="G3951" s="74">
        <v>0.12</v>
      </c>
      <c r="H3951" s="75">
        <f t="shared" si="1"/>
        <v>100.8</v>
      </c>
      <c r="I3951" s="75">
        <f t="shared" si="2"/>
        <v>36</v>
      </c>
      <c r="J3951" s="75">
        <f t="shared" si="3"/>
        <v>64.8</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82.5</v>
      </c>
      <c r="I3952" s="75">
        <f t="shared" si="2"/>
        <v>30</v>
      </c>
      <c r="J3952" s="75">
        <f t="shared" si="3"/>
        <v>52.5</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89.6</v>
      </c>
      <c r="I3953" s="75">
        <f t="shared" si="2"/>
        <v>32</v>
      </c>
      <c r="J3953" s="75">
        <f t="shared" si="3"/>
        <v>57.6</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78.4</v>
      </c>
      <c r="I3954" s="75">
        <f t="shared" si="2"/>
        <v>28</v>
      </c>
      <c r="J3954" s="75">
        <f t="shared" si="3"/>
        <v>50.4</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528</v>
      </c>
      <c r="E3955" s="19" t="s">
        <v>500</v>
      </c>
      <c r="F3955" s="25" t="s">
        <v>501</v>
      </c>
      <c r="G3955" s="74">
        <v>0.1</v>
      </c>
      <c r="H3955" s="75">
        <f t="shared" si="1"/>
        <v>110</v>
      </c>
      <c r="I3955" s="75">
        <f t="shared" si="2"/>
        <v>40</v>
      </c>
      <c r="J3955" s="75">
        <f t="shared" si="3"/>
        <v>70</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71.5</v>
      </c>
      <c r="I3956" s="75">
        <f t="shared" si="2"/>
        <v>26</v>
      </c>
      <c r="J3956" s="75">
        <f t="shared" si="3"/>
        <v>45.5</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39.2</v>
      </c>
      <c r="I3957" s="75">
        <f t="shared" si="2"/>
        <v>14</v>
      </c>
      <c r="J3957" s="75">
        <f t="shared" si="3"/>
        <v>25.2</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84</v>
      </c>
      <c r="I3958" s="75">
        <f t="shared" si="2"/>
        <v>30</v>
      </c>
      <c r="J3958" s="75">
        <f t="shared" si="3"/>
        <v>54</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109.25</v>
      </c>
      <c r="I3959" s="75">
        <f t="shared" si="2"/>
        <v>38</v>
      </c>
      <c r="J3959" s="75">
        <f t="shared" si="3"/>
        <v>71.25</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115.5</v>
      </c>
      <c r="I3960" s="75">
        <f t="shared" si="2"/>
        <v>44</v>
      </c>
      <c r="J3960" s="75">
        <f t="shared" si="3"/>
        <v>71.5</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70.8</v>
      </c>
      <c r="I3961" s="75">
        <f t="shared" si="2"/>
        <v>24</v>
      </c>
      <c r="J3961" s="75">
        <f t="shared" si="3"/>
        <v>46.8</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33</v>
      </c>
      <c r="I3962" s="75">
        <f t="shared" si="2"/>
        <v>12</v>
      </c>
      <c r="J3962" s="75">
        <f t="shared" si="3"/>
        <v>21</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31.5</v>
      </c>
      <c r="I3963" s="75">
        <f t="shared" si="2"/>
        <v>12</v>
      </c>
      <c r="J3963" s="75">
        <f t="shared" si="3"/>
        <v>19.5</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126</v>
      </c>
      <c r="I3964" s="75">
        <f t="shared" si="2"/>
        <v>48</v>
      </c>
      <c r="J3964" s="75">
        <f t="shared" si="3"/>
        <v>78</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22</v>
      </c>
      <c r="I3965" s="75">
        <f t="shared" si="2"/>
        <v>8</v>
      </c>
      <c r="J3965" s="75">
        <f t="shared" si="3"/>
        <v>14</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93.5</v>
      </c>
      <c r="I3966" s="75">
        <f t="shared" si="2"/>
        <v>34</v>
      </c>
      <c r="J3966" s="75">
        <f t="shared" si="3"/>
        <v>59.5</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84</v>
      </c>
      <c r="I3967" s="75">
        <f t="shared" si="2"/>
        <v>32</v>
      </c>
      <c r="J3967" s="75">
        <f t="shared" si="3"/>
        <v>52</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527</v>
      </c>
      <c r="C3968" s="25">
        <v>6.0</v>
      </c>
      <c r="D3968" s="25" t="s">
        <v>520</v>
      </c>
      <c r="E3968" s="19" t="s">
        <v>510</v>
      </c>
      <c r="F3968" s="25" t="s">
        <v>501</v>
      </c>
      <c r="G3968" s="74">
        <v>0.18</v>
      </c>
      <c r="H3968" s="75">
        <f t="shared" si="1"/>
        <v>35.4</v>
      </c>
      <c r="I3968" s="75">
        <f t="shared" si="2"/>
        <v>12</v>
      </c>
      <c r="J3968" s="75">
        <f t="shared" si="3"/>
        <v>23.4</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47.25</v>
      </c>
      <c r="I3969" s="75">
        <f t="shared" si="2"/>
        <v>18</v>
      </c>
      <c r="J3969" s="75">
        <f t="shared" si="3"/>
        <v>29.25</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115</v>
      </c>
      <c r="I3970" s="75">
        <f t="shared" si="2"/>
        <v>40</v>
      </c>
      <c r="J3970" s="75">
        <f t="shared" si="3"/>
        <v>75</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162</v>
      </c>
      <c r="I3971" s="75">
        <f t="shared" si="2"/>
        <v>54</v>
      </c>
      <c r="J3971" s="75">
        <f t="shared" si="3"/>
        <v>108</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149.5</v>
      </c>
      <c r="I3972" s="75">
        <f t="shared" si="2"/>
        <v>52</v>
      </c>
      <c r="J3972" s="75">
        <f t="shared" si="3"/>
        <v>97.5</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40.25</v>
      </c>
      <c r="I3973" s="75">
        <f t="shared" si="2"/>
        <v>14</v>
      </c>
      <c r="J3973" s="75">
        <f t="shared" si="3"/>
        <v>26.25</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88.5</v>
      </c>
      <c r="I3974" s="75">
        <f t="shared" si="2"/>
        <v>30</v>
      </c>
      <c r="J3974" s="75">
        <f t="shared" si="3"/>
        <v>58.5</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44</v>
      </c>
      <c r="I3975" s="75">
        <f t="shared" si="2"/>
        <v>16</v>
      </c>
      <c r="J3975" s="75">
        <f t="shared" si="3"/>
        <v>28</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42</v>
      </c>
      <c r="I3976" s="75">
        <f t="shared" si="2"/>
        <v>16</v>
      </c>
      <c r="J3976" s="75">
        <f t="shared" si="3"/>
        <v>26</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132</v>
      </c>
      <c r="I3977" s="75">
        <f t="shared" si="2"/>
        <v>48</v>
      </c>
      <c r="J3977" s="75">
        <f t="shared" si="3"/>
        <v>84</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78.75</v>
      </c>
      <c r="I3978" s="75">
        <f t="shared" si="2"/>
        <v>30</v>
      </c>
      <c r="J3978" s="75">
        <f t="shared" si="3"/>
        <v>48.75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67.2</v>
      </c>
      <c r="I3979" s="75">
        <f t="shared" si="2"/>
        <v>24</v>
      </c>
      <c r="J3979" s="75">
        <f t="shared" si="3"/>
        <v>43.2</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49.5</v>
      </c>
      <c r="I3980" s="75">
        <f t="shared" si="2"/>
        <v>18</v>
      </c>
      <c r="J3980" s="75">
        <f t="shared" si="3"/>
        <v>31.5</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528</v>
      </c>
      <c r="E3981" s="19" t="s">
        <v>500</v>
      </c>
      <c r="F3981" s="25" t="s">
        <v>501</v>
      </c>
      <c r="G3981" s="74">
        <v>0.15</v>
      </c>
      <c r="H3981" s="75">
        <f t="shared" si="1"/>
        <v>115</v>
      </c>
      <c r="I3981" s="75">
        <f t="shared" si="2"/>
        <v>40</v>
      </c>
      <c r="J3981" s="75">
        <f t="shared" si="3"/>
        <v>75</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46</v>
      </c>
      <c r="I3982" s="75">
        <f t="shared" si="2"/>
        <v>16</v>
      </c>
      <c r="J3982" s="75">
        <f t="shared" si="3"/>
        <v>30</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94.4</v>
      </c>
      <c r="I3983" s="75">
        <f t="shared" si="2"/>
        <v>32</v>
      </c>
      <c r="J3983" s="75">
        <f t="shared" si="3"/>
        <v>62.4</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22.4</v>
      </c>
      <c r="I3984" s="75">
        <f t="shared" si="2"/>
        <v>8</v>
      </c>
      <c r="J3984" s="75">
        <f t="shared" si="3"/>
        <v>14.4</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115</v>
      </c>
      <c r="I3985" s="75">
        <f t="shared" si="2"/>
        <v>40</v>
      </c>
      <c r="J3985" s="75">
        <f t="shared" si="3"/>
        <v>75</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121</v>
      </c>
      <c r="I3986" s="75">
        <f t="shared" si="2"/>
        <v>44</v>
      </c>
      <c r="J3986" s="75">
        <f t="shared" si="3"/>
        <v>77</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154</v>
      </c>
      <c r="I3987" s="75">
        <f t="shared" si="2"/>
        <v>56</v>
      </c>
      <c r="J3987" s="75">
        <f t="shared" si="3"/>
        <v>98</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50</v>
      </c>
      <c r="I3988" s="75">
        <f t="shared" si="2"/>
        <v>20</v>
      </c>
      <c r="J3988" s="75">
        <f t="shared" si="3"/>
        <v>30</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528</v>
      </c>
      <c r="E3989" s="19" t="s">
        <v>500</v>
      </c>
      <c r="F3989" s="25" t="s">
        <v>518</v>
      </c>
      <c r="G3989" s="74">
        <v>0.0</v>
      </c>
      <c r="H3989" s="75">
        <f t="shared" si="1"/>
        <v>85</v>
      </c>
      <c r="I3989" s="75">
        <f t="shared" si="2"/>
        <v>34</v>
      </c>
      <c r="J3989" s="75">
        <f t="shared" si="3"/>
        <v>51</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528</v>
      </c>
      <c r="E3990" s="19" t="s">
        <v>500</v>
      </c>
      <c r="F3990" s="25" t="s">
        <v>521</v>
      </c>
      <c r="G3990" s="74">
        <v>0.12</v>
      </c>
      <c r="H3990" s="75">
        <f t="shared" si="1"/>
        <v>140</v>
      </c>
      <c r="I3990" s="75">
        <f t="shared" si="2"/>
        <v>50</v>
      </c>
      <c r="J3990" s="75">
        <f t="shared" si="3"/>
        <v>90</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31.5</v>
      </c>
      <c r="I3991" s="75">
        <f t="shared" si="2"/>
        <v>12</v>
      </c>
      <c r="J3991" s="75">
        <f t="shared" si="3"/>
        <v>19.5</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528</v>
      </c>
      <c r="E3992" s="19" t="s">
        <v>500</v>
      </c>
      <c r="F3992" s="25" t="s">
        <v>501</v>
      </c>
      <c r="G3992" s="74">
        <v>0.0</v>
      </c>
      <c r="H3992" s="75">
        <f t="shared" si="1"/>
        <v>130</v>
      </c>
      <c r="I3992" s="75">
        <f t="shared" si="2"/>
        <v>52</v>
      </c>
      <c r="J3992" s="75">
        <f t="shared" si="3"/>
        <v>78</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84</v>
      </c>
      <c r="I3993" s="75">
        <f t="shared" si="2"/>
        <v>30</v>
      </c>
      <c r="J3993" s="75">
        <f t="shared" si="3"/>
        <v>54</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50</v>
      </c>
      <c r="I3994" s="75">
        <f t="shared" si="2"/>
        <v>20</v>
      </c>
      <c r="J3994" s="75">
        <f t="shared" si="3"/>
        <v>30</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120.75</v>
      </c>
      <c r="I3995" s="75">
        <f t="shared" si="2"/>
        <v>42</v>
      </c>
      <c r="J3995" s="75">
        <f t="shared" si="3"/>
        <v>78.75</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78.75</v>
      </c>
      <c r="I3996" s="75">
        <f t="shared" si="2"/>
        <v>30</v>
      </c>
      <c r="J3996" s="75">
        <f t="shared" si="3"/>
        <v>48.75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34.5</v>
      </c>
      <c r="I3997" s="75">
        <f t="shared" si="2"/>
        <v>12</v>
      </c>
      <c r="J3997" s="75">
        <f t="shared" si="3"/>
        <v>22.5</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77</v>
      </c>
      <c r="I3998" s="75">
        <f t="shared" si="2"/>
        <v>28</v>
      </c>
      <c r="J3998" s="75">
        <f t="shared" si="3"/>
        <v>49</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99</v>
      </c>
      <c r="I3999" s="75">
        <f t="shared" si="2"/>
        <v>36</v>
      </c>
      <c r="J3999" s="75">
        <f t="shared" si="3"/>
        <v>63</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153.4</v>
      </c>
      <c r="I4000" s="75">
        <f t="shared" si="2"/>
        <v>52</v>
      </c>
      <c r="J4000" s="75">
        <f t="shared" si="3"/>
        <v>101.4</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112.1</v>
      </c>
      <c r="I4001" s="75">
        <f t="shared" si="2"/>
        <v>38</v>
      </c>
      <c r="J4001" s="75">
        <f t="shared" si="3"/>
        <v>74.1</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44.8</v>
      </c>
      <c r="I4002" s="75">
        <f t="shared" si="2"/>
        <v>16</v>
      </c>
      <c r="J4002" s="75">
        <f t="shared" si="3"/>
        <v>28.8</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41.3</v>
      </c>
      <c r="I4003" s="75">
        <f t="shared" si="2"/>
        <v>14</v>
      </c>
      <c r="J4003" s="75">
        <f t="shared" si="3"/>
        <v>27.3</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70</v>
      </c>
      <c r="I4004" s="75">
        <f t="shared" si="2"/>
        <v>28</v>
      </c>
      <c r="J4004" s="75">
        <f t="shared" si="3"/>
        <v>42</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138</v>
      </c>
      <c r="I4005" s="75">
        <f t="shared" si="2"/>
        <v>48</v>
      </c>
      <c r="J4005" s="75">
        <f t="shared" si="3"/>
        <v>90</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106.2</v>
      </c>
      <c r="I4006" s="75">
        <f t="shared" si="2"/>
        <v>36</v>
      </c>
      <c r="J4006" s="75">
        <f t="shared" si="3"/>
        <v>70.2</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99.75</v>
      </c>
      <c r="I4007" s="75">
        <f t="shared" si="2"/>
        <v>38</v>
      </c>
      <c r="J4007" s="75">
        <f t="shared" si="3"/>
        <v>61.75</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90</v>
      </c>
      <c r="I4008" s="75">
        <f t="shared" si="2"/>
        <v>30</v>
      </c>
      <c r="J4008" s="75">
        <f t="shared" si="3"/>
        <v>60</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147.5</v>
      </c>
      <c r="I4009" s="75">
        <f t="shared" si="2"/>
        <v>50</v>
      </c>
      <c r="J4009" s="75">
        <f t="shared" si="3"/>
        <v>97.5</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95.2</v>
      </c>
      <c r="I4010" s="75">
        <f t="shared" si="2"/>
        <v>34</v>
      </c>
      <c r="J4010" s="75">
        <f t="shared" si="3"/>
        <v>61.2</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30</v>
      </c>
      <c r="I4011" s="75">
        <f t="shared" si="2"/>
        <v>12</v>
      </c>
      <c r="J4011" s="75">
        <f t="shared" si="3"/>
        <v>18</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100.8</v>
      </c>
      <c r="I4012" s="75">
        <f t="shared" si="2"/>
        <v>36</v>
      </c>
      <c r="J4012" s="75">
        <f t="shared" si="3"/>
        <v>64.8</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66</v>
      </c>
      <c r="I4013" s="75">
        <f t="shared" si="2"/>
        <v>24</v>
      </c>
      <c r="J4013" s="75">
        <f t="shared" si="3"/>
        <v>42</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47.25</v>
      </c>
      <c r="I4014" s="75">
        <f t="shared" si="2"/>
        <v>18</v>
      </c>
      <c r="J4014" s="75">
        <f t="shared" si="3"/>
        <v>29.25</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22.4</v>
      </c>
      <c r="I4015" s="75">
        <f t="shared" si="2"/>
        <v>8</v>
      </c>
      <c r="J4015" s="75">
        <f t="shared" si="3"/>
        <v>14.4</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155.25</v>
      </c>
      <c r="I4016" s="75">
        <f t="shared" si="2"/>
        <v>54</v>
      </c>
      <c r="J4016" s="75">
        <f t="shared" si="3"/>
        <v>101.25</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147</v>
      </c>
      <c r="I4017" s="75">
        <f t="shared" si="2"/>
        <v>56</v>
      </c>
      <c r="J4017" s="75">
        <f t="shared" si="3"/>
        <v>91</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90</v>
      </c>
      <c r="I4018" s="75">
        <f t="shared" si="2"/>
        <v>36</v>
      </c>
      <c r="J4018" s="75">
        <f t="shared" si="3"/>
        <v>54</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28</v>
      </c>
      <c r="I4019" s="75">
        <f t="shared" si="2"/>
        <v>10</v>
      </c>
      <c r="J4019" s="75">
        <f t="shared" si="3"/>
        <v>18</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132.25</v>
      </c>
      <c r="I4020" s="75">
        <f t="shared" si="2"/>
        <v>46</v>
      </c>
      <c r="J4020" s="75">
        <f t="shared" si="3"/>
        <v>86.25</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20</v>
      </c>
      <c r="I4021" s="75">
        <f t="shared" si="2"/>
        <v>8</v>
      </c>
      <c r="J4021" s="75">
        <f t="shared" si="3"/>
        <v>12</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105</v>
      </c>
      <c r="I4022" s="75">
        <f t="shared" si="2"/>
        <v>42</v>
      </c>
      <c r="J4022" s="75">
        <f t="shared" si="3"/>
        <v>63</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65</v>
      </c>
      <c r="I4023" s="75">
        <f t="shared" si="2"/>
        <v>26</v>
      </c>
      <c r="J4023" s="75">
        <f t="shared" si="3"/>
        <v>39</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117.6</v>
      </c>
      <c r="I4024" s="75">
        <f t="shared" si="2"/>
        <v>42</v>
      </c>
      <c r="J4024" s="75">
        <f t="shared" si="3"/>
        <v>75.6</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56</v>
      </c>
      <c r="I4025" s="75">
        <f t="shared" si="2"/>
        <v>20</v>
      </c>
      <c r="J4025" s="75">
        <f t="shared" si="3"/>
        <v>36</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80.5</v>
      </c>
      <c r="I4026" s="75">
        <f t="shared" si="2"/>
        <v>28</v>
      </c>
      <c r="J4026" s="75">
        <f t="shared" si="3"/>
        <v>52.5</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125</v>
      </c>
      <c r="I4027" s="75">
        <f t="shared" si="2"/>
        <v>50</v>
      </c>
      <c r="J4027" s="75">
        <f t="shared" si="3"/>
        <v>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42</v>
      </c>
      <c r="I4028" s="75">
        <f t="shared" si="2"/>
        <v>16</v>
      </c>
      <c r="J4028" s="75">
        <f t="shared" si="3"/>
        <v>26</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104.5</v>
      </c>
      <c r="I4029" s="75">
        <f t="shared" si="2"/>
        <v>38</v>
      </c>
      <c r="J4029" s="75">
        <f t="shared" si="3"/>
        <v>66.5</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50.4</v>
      </c>
      <c r="I4030" s="75">
        <f t="shared" si="2"/>
        <v>18</v>
      </c>
      <c r="J4030" s="75">
        <f t="shared" si="3"/>
        <v>32.4</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143</v>
      </c>
      <c r="I4031" s="75">
        <f t="shared" si="2"/>
        <v>52</v>
      </c>
      <c r="J4031" s="75">
        <f t="shared" si="3"/>
        <v>91</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34.5</v>
      </c>
      <c r="I4032" s="75">
        <f t="shared" si="2"/>
        <v>12</v>
      </c>
      <c r="J4032" s="75">
        <f t="shared" si="3"/>
        <v>22.5</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67.2</v>
      </c>
      <c r="I4033" s="75">
        <f t="shared" si="2"/>
        <v>24</v>
      </c>
      <c r="J4033" s="75">
        <f t="shared" si="3"/>
        <v>43.2</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30</v>
      </c>
      <c r="I4034" s="75">
        <f t="shared" si="2"/>
        <v>12</v>
      </c>
      <c r="J4034" s="75">
        <f t="shared" si="3"/>
        <v>18</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95.2</v>
      </c>
      <c r="I4035" s="75">
        <f t="shared" si="2"/>
        <v>34</v>
      </c>
      <c r="J4035" s="75">
        <f t="shared" si="3"/>
        <v>61.2</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47.25</v>
      </c>
      <c r="I4036" s="75">
        <f t="shared" si="2"/>
        <v>18</v>
      </c>
      <c r="J4036" s="75">
        <f t="shared" si="3"/>
        <v>29.25</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112.1</v>
      </c>
      <c r="I4037" s="75">
        <f t="shared" si="2"/>
        <v>38</v>
      </c>
      <c r="J4037" s="75">
        <f t="shared" si="3"/>
        <v>74.1</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528</v>
      </c>
      <c r="E4038" s="19" t="s">
        <v>500</v>
      </c>
      <c r="F4038" s="25" t="s">
        <v>515</v>
      </c>
      <c r="G4038" s="74">
        <v>0.0</v>
      </c>
      <c r="H4038" s="75">
        <f t="shared" si="1"/>
        <v>70</v>
      </c>
      <c r="I4038" s="75">
        <f t="shared" si="2"/>
        <v>28</v>
      </c>
      <c r="J4038" s="75">
        <f t="shared" si="3"/>
        <v>42</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99.75</v>
      </c>
      <c r="I4039" s="75">
        <f t="shared" si="2"/>
        <v>38</v>
      </c>
      <c r="J4039" s="75">
        <f t="shared" si="3"/>
        <v>61.75</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66</v>
      </c>
      <c r="I4040" s="75">
        <f t="shared" si="2"/>
        <v>22</v>
      </c>
      <c r="J4040" s="75">
        <f t="shared" si="3"/>
        <v>44</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30</v>
      </c>
      <c r="I4041" s="75">
        <f t="shared" si="2"/>
        <v>10</v>
      </c>
      <c r="J4041" s="75">
        <f t="shared" si="3"/>
        <v>20</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21</v>
      </c>
      <c r="I4042" s="75">
        <f t="shared" si="2"/>
        <v>8</v>
      </c>
      <c r="J4042" s="75">
        <f t="shared" si="3"/>
        <v>13</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39.2</v>
      </c>
      <c r="I4043" s="75">
        <f t="shared" si="2"/>
        <v>14</v>
      </c>
      <c r="J4043" s="75">
        <f t="shared" si="3"/>
        <v>25.2</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47.25</v>
      </c>
      <c r="I4044" s="75">
        <f t="shared" si="2"/>
        <v>18</v>
      </c>
      <c r="J4044" s="75">
        <f t="shared" si="3"/>
        <v>29.25</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136.5</v>
      </c>
      <c r="I4045" s="75">
        <f t="shared" si="2"/>
        <v>52</v>
      </c>
      <c r="J4045" s="75">
        <f t="shared" si="3"/>
        <v>84.5</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59</v>
      </c>
      <c r="I4046" s="75">
        <f t="shared" si="2"/>
        <v>20</v>
      </c>
      <c r="J4046" s="75">
        <f t="shared" si="3"/>
        <v>39</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72</v>
      </c>
      <c r="I4047" s="75">
        <f t="shared" si="2"/>
        <v>24</v>
      </c>
      <c r="J4047" s="75">
        <f t="shared" si="3"/>
        <v>48</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28.75</v>
      </c>
      <c r="I4048" s="75">
        <f t="shared" si="2"/>
        <v>10</v>
      </c>
      <c r="J4048" s="75">
        <f t="shared" si="3"/>
        <v>18.75</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120.75</v>
      </c>
      <c r="I4049" s="75">
        <f t="shared" si="2"/>
        <v>46</v>
      </c>
      <c r="J4049" s="75">
        <f t="shared" si="3"/>
        <v>74.75</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57.75</v>
      </c>
      <c r="I4050" s="75">
        <f t="shared" si="2"/>
        <v>22</v>
      </c>
      <c r="J4050" s="75">
        <f t="shared" si="3"/>
        <v>35.75</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78.75</v>
      </c>
      <c r="I4051" s="75">
        <f t="shared" si="2"/>
        <v>30</v>
      </c>
      <c r="J4051" s="75">
        <f t="shared" si="3"/>
        <v>48.75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65</v>
      </c>
      <c r="I4052" s="75">
        <f t="shared" si="2"/>
        <v>26</v>
      </c>
      <c r="J4052" s="75">
        <f t="shared" si="3"/>
        <v>39</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528</v>
      </c>
      <c r="E4053" s="19" t="s">
        <v>500</v>
      </c>
      <c r="F4053" s="25" t="s">
        <v>521</v>
      </c>
      <c r="G4053" s="74">
        <v>0.12</v>
      </c>
      <c r="H4053" s="75">
        <f t="shared" si="1"/>
        <v>145.6</v>
      </c>
      <c r="I4053" s="75">
        <f t="shared" si="2"/>
        <v>52</v>
      </c>
      <c r="J4053" s="75">
        <f t="shared" si="3"/>
        <v>93.6</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75</v>
      </c>
      <c r="I4054" s="75">
        <f t="shared" si="2"/>
        <v>30</v>
      </c>
      <c r="J4054" s="75">
        <f t="shared" si="3"/>
        <v>45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38.5</v>
      </c>
      <c r="I4055" s="75">
        <f t="shared" si="2"/>
        <v>14</v>
      </c>
      <c r="J4055" s="75">
        <f t="shared" si="3"/>
        <v>24.5</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59</v>
      </c>
      <c r="I4056" s="75">
        <f t="shared" si="2"/>
        <v>20</v>
      </c>
      <c r="J4056" s="75">
        <f t="shared" si="3"/>
        <v>39</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141.6</v>
      </c>
      <c r="I4057" s="75">
        <f t="shared" si="2"/>
        <v>48</v>
      </c>
      <c r="J4057" s="75">
        <f t="shared" si="3"/>
        <v>93.6</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48</v>
      </c>
      <c r="I4058" s="75">
        <f t="shared" si="2"/>
        <v>16</v>
      </c>
      <c r="J4058" s="75">
        <f t="shared" si="3"/>
        <v>32</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45</v>
      </c>
      <c r="I4059" s="75">
        <f t="shared" si="2"/>
        <v>18</v>
      </c>
      <c r="J4059" s="75">
        <f t="shared" si="3"/>
        <v>27</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29.5</v>
      </c>
      <c r="I4060" s="75">
        <f t="shared" si="2"/>
        <v>10</v>
      </c>
      <c r="J4060" s="75">
        <f t="shared" si="3"/>
        <v>19.5</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57.5</v>
      </c>
      <c r="I4061" s="75">
        <f t="shared" si="2"/>
        <v>20</v>
      </c>
      <c r="J4061" s="75">
        <f t="shared" si="3"/>
        <v>37.5</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78.75</v>
      </c>
      <c r="I4062" s="75">
        <f t="shared" si="2"/>
        <v>30</v>
      </c>
      <c r="J4062" s="75">
        <f t="shared" si="3"/>
        <v>48.75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120</v>
      </c>
      <c r="I4063" s="75">
        <f t="shared" si="2"/>
        <v>48</v>
      </c>
      <c r="J4063" s="75">
        <f t="shared" si="3"/>
        <v>72</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99</v>
      </c>
      <c r="I4064" s="75">
        <f t="shared" si="2"/>
        <v>36</v>
      </c>
      <c r="J4064" s="75">
        <f t="shared" si="3"/>
        <v>63</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126</v>
      </c>
      <c r="I4065" s="75">
        <f t="shared" si="2"/>
        <v>48</v>
      </c>
      <c r="J4065" s="75">
        <f t="shared" si="3"/>
        <v>78</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63</v>
      </c>
      <c r="I4066" s="75">
        <f t="shared" si="2"/>
        <v>24</v>
      </c>
      <c r="J4066" s="75">
        <f t="shared" si="3"/>
        <v>39</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527</v>
      </c>
      <c r="C4067" s="25">
        <v>17.0</v>
      </c>
      <c r="D4067" s="25" t="s">
        <v>517</v>
      </c>
      <c r="E4067" s="19" t="s">
        <v>500</v>
      </c>
      <c r="F4067" s="25" t="s">
        <v>518</v>
      </c>
      <c r="G4067" s="74">
        <v>0.0</v>
      </c>
      <c r="H4067" s="75">
        <f t="shared" si="1"/>
        <v>85</v>
      </c>
      <c r="I4067" s="75">
        <f t="shared" si="2"/>
        <v>34</v>
      </c>
      <c r="J4067" s="75">
        <f t="shared" si="3"/>
        <v>51</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528</v>
      </c>
      <c r="E4068" s="19" t="s">
        <v>500</v>
      </c>
      <c r="F4068" s="25" t="s">
        <v>518</v>
      </c>
      <c r="G4068" s="74">
        <v>0.2</v>
      </c>
      <c r="H4068" s="75">
        <f t="shared" si="1"/>
        <v>60</v>
      </c>
      <c r="I4068" s="75">
        <f t="shared" si="2"/>
        <v>20</v>
      </c>
      <c r="J4068" s="75">
        <f t="shared" si="3"/>
        <v>40</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528</v>
      </c>
      <c r="E4069" s="19" t="s">
        <v>500</v>
      </c>
      <c r="F4069" s="25" t="s">
        <v>515</v>
      </c>
      <c r="G4069" s="74">
        <v>0.05</v>
      </c>
      <c r="H4069" s="75">
        <f t="shared" si="1"/>
        <v>89.25</v>
      </c>
      <c r="I4069" s="75">
        <f t="shared" si="2"/>
        <v>34</v>
      </c>
      <c r="J4069" s="75">
        <f t="shared" si="3"/>
        <v>55.25</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80</v>
      </c>
      <c r="I4070" s="75">
        <f t="shared" si="2"/>
        <v>32</v>
      </c>
      <c r="J4070" s="75">
        <f t="shared" si="3"/>
        <v>48</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103.5</v>
      </c>
      <c r="I4071" s="75">
        <f t="shared" si="2"/>
        <v>36</v>
      </c>
      <c r="J4071" s="75">
        <f t="shared" si="3"/>
        <v>67.5</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528</v>
      </c>
      <c r="E4072" s="19" t="s">
        <v>500</v>
      </c>
      <c r="F4072" s="25" t="s">
        <v>501</v>
      </c>
      <c r="G4072" s="74">
        <v>0.15</v>
      </c>
      <c r="H4072" s="75">
        <f t="shared" si="1"/>
        <v>80.5</v>
      </c>
      <c r="I4072" s="75">
        <f t="shared" si="2"/>
        <v>28</v>
      </c>
      <c r="J4072" s="75">
        <f t="shared" si="3"/>
        <v>52.5</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112</v>
      </c>
      <c r="I4073" s="75">
        <f t="shared" si="2"/>
        <v>40</v>
      </c>
      <c r="J4073" s="75">
        <f t="shared" si="3"/>
        <v>72</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110.25</v>
      </c>
      <c r="I4074" s="75">
        <f t="shared" si="2"/>
        <v>42</v>
      </c>
      <c r="J4074" s="75">
        <f t="shared" si="3"/>
        <v>68.25</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57.75</v>
      </c>
      <c r="I4075" s="75">
        <f t="shared" si="2"/>
        <v>22</v>
      </c>
      <c r="J4075" s="75">
        <f t="shared" si="3"/>
        <v>35.75</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74.75</v>
      </c>
      <c r="I4076" s="75">
        <f t="shared" si="2"/>
        <v>26</v>
      </c>
      <c r="J4076" s="75">
        <f t="shared" si="3"/>
        <v>48.75</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94.4</v>
      </c>
      <c r="I4077" s="75">
        <f t="shared" si="2"/>
        <v>32</v>
      </c>
      <c r="J4077" s="75">
        <f t="shared" si="3"/>
        <v>62.4</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47.2</v>
      </c>
      <c r="I4078" s="75">
        <f t="shared" si="2"/>
        <v>16</v>
      </c>
      <c r="J4078" s="75">
        <f t="shared" si="3"/>
        <v>31.2</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38.5</v>
      </c>
      <c r="I4079" s="75">
        <f t="shared" si="2"/>
        <v>14</v>
      </c>
      <c r="J4079" s="75">
        <f t="shared" si="3"/>
        <v>24.5</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44</v>
      </c>
      <c r="I4080" s="75">
        <f t="shared" si="2"/>
        <v>16</v>
      </c>
      <c r="J4080" s="75">
        <f t="shared" si="3"/>
        <v>28</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84</v>
      </c>
      <c r="I4081" s="75">
        <f t="shared" si="2"/>
        <v>32</v>
      </c>
      <c r="J4081" s="75">
        <f t="shared" si="3"/>
        <v>52</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141.75</v>
      </c>
      <c r="I4082" s="75">
        <f t="shared" si="2"/>
        <v>54</v>
      </c>
      <c r="J4082" s="75">
        <f t="shared" si="3"/>
        <v>87.75</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82.5</v>
      </c>
      <c r="I4083" s="75">
        <f t="shared" si="2"/>
        <v>30</v>
      </c>
      <c r="J4083" s="75">
        <f t="shared" si="3"/>
        <v>52.5</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528</v>
      </c>
      <c r="E4084" s="19" t="s">
        <v>500</v>
      </c>
      <c r="F4084" s="25" t="s">
        <v>521</v>
      </c>
      <c r="G4084" s="74">
        <v>0.05</v>
      </c>
      <c r="H4084" s="75">
        <f t="shared" si="1"/>
        <v>147</v>
      </c>
      <c r="I4084" s="75">
        <f t="shared" si="2"/>
        <v>56</v>
      </c>
      <c r="J4084" s="75">
        <f t="shared" si="3"/>
        <v>91</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528</v>
      </c>
      <c r="E4085" s="19" t="s">
        <v>500</v>
      </c>
      <c r="F4085" s="25" t="s">
        <v>515</v>
      </c>
      <c r="G4085" s="74">
        <v>0.18</v>
      </c>
      <c r="H4085" s="75">
        <f t="shared" si="1"/>
        <v>82.6</v>
      </c>
      <c r="I4085" s="75">
        <f t="shared" si="2"/>
        <v>28</v>
      </c>
      <c r="J4085" s="75">
        <f t="shared" si="3"/>
        <v>54.6</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104.5</v>
      </c>
      <c r="I4086" s="75">
        <f t="shared" si="2"/>
        <v>38</v>
      </c>
      <c r="J4086" s="75">
        <f t="shared" si="3"/>
        <v>66.5</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126</v>
      </c>
      <c r="I4087" s="75">
        <f t="shared" si="2"/>
        <v>42</v>
      </c>
      <c r="J4087" s="75">
        <f t="shared" si="3"/>
        <v>84</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528</v>
      </c>
      <c r="E4088" s="19" t="s">
        <v>500</v>
      </c>
      <c r="F4088" s="25" t="s">
        <v>515</v>
      </c>
      <c r="G4088" s="74">
        <v>0.12</v>
      </c>
      <c r="H4088" s="75">
        <f t="shared" si="1"/>
        <v>134.4</v>
      </c>
      <c r="I4088" s="75">
        <f t="shared" si="2"/>
        <v>48</v>
      </c>
      <c r="J4088" s="75">
        <f t="shared" si="3"/>
        <v>86.4</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131.25</v>
      </c>
      <c r="I4089" s="75">
        <f t="shared" si="2"/>
        <v>50</v>
      </c>
      <c r="J4089" s="75">
        <f t="shared" si="3"/>
        <v>81.25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102</v>
      </c>
      <c r="I4090" s="75">
        <f t="shared" si="2"/>
        <v>34</v>
      </c>
      <c r="J4090" s="75">
        <f t="shared" si="3"/>
        <v>68</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64.9</v>
      </c>
      <c r="I4091" s="75">
        <f t="shared" si="2"/>
        <v>22</v>
      </c>
      <c r="J4091" s="75">
        <f t="shared" si="3"/>
        <v>42.9</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78.4</v>
      </c>
      <c r="I4092" s="75">
        <f t="shared" si="2"/>
        <v>28</v>
      </c>
      <c r="J4092" s="75">
        <f t="shared" si="3"/>
        <v>50.4</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126.5</v>
      </c>
      <c r="I4093" s="75">
        <f t="shared" si="2"/>
        <v>46</v>
      </c>
      <c r="J4093" s="75">
        <f t="shared" si="3"/>
        <v>80.5</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120.75</v>
      </c>
      <c r="I4094" s="75">
        <f t="shared" si="2"/>
        <v>46</v>
      </c>
      <c r="J4094" s="75">
        <f t="shared" si="3"/>
        <v>74.75</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108</v>
      </c>
      <c r="I4095" s="75">
        <f t="shared" si="2"/>
        <v>36</v>
      </c>
      <c r="J4095" s="75">
        <f t="shared" si="3"/>
        <v>72</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71.5</v>
      </c>
      <c r="I4096" s="75">
        <f t="shared" si="2"/>
        <v>26</v>
      </c>
      <c r="J4096" s="75">
        <f t="shared" si="3"/>
        <v>45.5</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149.5</v>
      </c>
      <c r="I4097" s="75">
        <f t="shared" si="2"/>
        <v>52</v>
      </c>
      <c r="J4097" s="75">
        <f t="shared" si="3"/>
        <v>97.5</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85</v>
      </c>
      <c r="I4098" s="75">
        <f t="shared" si="2"/>
        <v>34</v>
      </c>
      <c r="J4098" s="75">
        <f t="shared" si="3"/>
        <v>51</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82.6</v>
      </c>
      <c r="I4099" s="75">
        <f t="shared" si="2"/>
        <v>28</v>
      </c>
      <c r="J4099" s="75">
        <f t="shared" si="3"/>
        <v>54.6</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135</v>
      </c>
      <c r="I4100" s="75">
        <f t="shared" si="2"/>
        <v>54</v>
      </c>
      <c r="J4100" s="75">
        <f t="shared" si="3"/>
        <v>81</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141.75</v>
      </c>
      <c r="I4101" s="75">
        <f t="shared" si="2"/>
        <v>54</v>
      </c>
      <c r="J4101" s="75">
        <f t="shared" si="3"/>
        <v>87.75</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115.5</v>
      </c>
      <c r="I4102" s="75">
        <f t="shared" si="2"/>
        <v>44</v>
      </c>
      <c r="J4102" s="75">
        <f t="shared" si="3"/>
        <v>71.5</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147.5</v>
      </c>
      <c r="I4103" s="75">
        <f t="shared" si="2"/>
        <v>50</v>
      </c>
      <c r="J4103" s="75">
        <f t="shared" si="3"/>
        <v>97.5</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135</v>
      </c>
      <c r="I4104" s="75">
        <f t="shared" si="2"/>
        <v>54</v>
      </c>
      <c r="J4104" s="75">
        <f t="shared" si="3"/>
        <v>81</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55</v>
      </c>
      <c r="I4105" s="75">
        <f t="shared" si="2"/>
        <v>20</v>
      </c>
      <c r="J4105" s="75">
        <f t="shared" si="3"/>
        <v>35</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80.5</v>
      </c>
      <c r="I4106" s="75">
        <f t="shared" si="2"/>
        <v>28</v>
      </c>
      <c r="J4106" s="75">
        <f t="shared" si="3"/>
        <v>52.5</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49.5</v>
      </c>
      <c r="I4107" s="75">
        <f t="shared" si="2"/>
        <v>18</v>
      </c>
      <c r="J4107" s="75">
        <f t="shared" si="3"/>
        <v>31.5</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110.25</v>
      </c>
      <c r="I4108" s="75">
        <f t="shared" si="2"/>
        <v>42</v>
      </c>
      <c r="J4108" s="75">
        <f t="shared" si="3"/>
        <v>68.25</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48</v>
      </c>
      <c r="I4109" s="75">
        <f t="shared" si="2"/>
        <v>16</v>
      </c>
      <c r="J4109" s="75">
        <f t="shared" si="3"/>
        <v>32</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528</v>
      </c>
      <c r="E4110" s="19" t="s">
        <v>500</v>
      </c>
      <c r="F4110" s="25" t="s">
        <v>518</v>
      </c>
      <c r="G4110" s="74">
        <v>0.1</v>
      </c>
      <c r="H4110" s="75">
        <f t="shared" si="1"/>
        <v>88</v>
      </c>
      <c r="I4110" s="75">
        <f t="shared" si="2"/>
        <v>32</v>
      </c>
      <c r="J4110" s="75">
        <f t="shared" si="3"/>
        <v>56</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70</v>
      </c>
      <c r="I4111" s="75">
        <f t="shared" si="2"/>
        <v>28</v>
      </c>
      <c r="J4111" s="75">
        <f t="shared" si="3"/>
        <v>42</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117.6</v>
      </c>
      <c r="I4112" s="75">
        <f t="shared" si="2"/>
        <v>42</v>
      </c>
      <c r="J4112" s="75">
        <f t="shared" si="3"/>
        <v>75.6</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76.7</v>
      </c>
      <c r="I4113" s="75">
        <f t="shared" si="2"/>
        <v>26</v>
      </c>
      <c r="J4113" s="75">
        <f t="shared" si="3"/>
        <v>50.7</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137.5</v>
      </c>
      <c r="I4114" s="75">
        <f t="shared" si="2"/>
        <v>50</v>
      </c>
      <c r="J4114" s="75">
        <f t="shared" si="3"/>
        <v>87.5</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50.4</v>
      </c>
      <c r="I4115" s="75">
        <f t="shared" si="2"/>
        <v>18</v>
      </c>
      <c r="J4115" s="75">
        <f t="shared" si="3"/>
        <v>32.4</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165.2</v>
      </c>
      <c r="I4116" s="75">
        <f t="shared" si="2"/>
        <v>56</v>
      </c>
      <c r="J4116" s="75">
        <f t="shared" si="3"/>
        <v>109.2</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528</v>
      </c>
      <c r="E4117" s="19" t="s">
        <v>500</v>
      </c>
      <c r="F4117" s="25" t="s">
        <v>515</v>
      </c>
      <c r="G4117" s="74">
        <v>0.1</v>
      </c>
      <c r="H4117" s="75">
        <f t="shared" si="1"/>
        <v>77</v>
      </c>
      <c r="I4117" s="75">
        <f t="shared" si="2"/>
        <v>28</v>
      </c>
      <c r="J4117" s="75">
        <f t="shared" si="3"/>
        <v>49</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90</v>
      </c>
      <c r="I4118" s="75">
        <f t="shared" si="2"/>
        <v>30</v>
      </c>
      <c r="J4118" s="75">
        <f t="shared" si="3"/>
        <v>60</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86.25</v>
      </c>
      <c r="I4119" s="75">
        <f t="shared" si="2"/>
        <v>30</v>
      </c>
      <c r="J4119" s="75">
        <f t="shared" si="3"/>
        <v>56.25</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110.25</v>
      </c>
      <c r="I4120" s="75">
        <f t="shared" si="2"/>
        <v>42</v>
      </c>
      <c r="J4120" s="75">
        <f t="shared" si="3"/>
        <v>68.25</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156</v>
      </c>
      <c r="I4121" s="75">
        <f t="shared" si="2"/>
        <v>52</v>
      </c>
      <c r="J4121" s="75">
        <f t="shared" si="3"/>
        <v>104</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80</v>
      </c>
      <c r="I4122" s="75">
        <f t="shared" si="2"/>
        <v>32</v>
      </c>
      <c r="J4122" s="75">
        <f t="shared" si="3"/>
        <v>48</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50</v>
      </c>
      <c r="I4123" s="75">
        <f t="shared" si="2"/>
        <v>20</v>
      </c>
      <c r="J4123" s="75">
        <f t="shared" si="3"/>
        <v>30</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63</v>
      </c>
      <c r="I4124" s="75">
        <f t="shared" si="2"/>
        <v>24</v>
      </c>
      <c r="J4124" s="75">
        <f t="shared" si="3"/>
        <v>39</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102</v>
      </c>
      <c r="I4125" s="75">
        <f t="shared" si="2"/>
        <v>34</v>
      </c>
      <c r="J4125" s="75">
        <f t="shared" si="3"/>
        <v>68</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120.75</v>
      </c>
      <c r="I4126" s="75">
        <f t="shared" si="2"/>
        <v>42</v>
      </c>
      <c r="J4126" s="75">
        <f t="shared" si="3"/>
        <v>78.75</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150</v>
      </c>
      <c r="I4127" s="75">
        <f t="shared" si="2"/>
        <v>50</v>
      </c>
      <c r="J4127" s="75">
        <f t="shared" si="3"/>
        <v>100</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78.75</v>
      </c>
      <c r="I4128" s="75">
        <f t="shared" si="2"/>
        <v>30</v>
      </c>
      <c r="J4128" s="75">
        <f t="shared" si="3"/>
        <v>48.75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72.8</v>
      </c>
      <c r="I4129" s="75">
        <f t="shared" si="2"/>
        <v>26</v>
      </c>
      <c r="J4129" s="75">
        <f t="shared" si="3"/>
        <v>46.8</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45</v>
      </c>
      <c r="I4130" s="75">
        <f t="shared" si="2"/>
        <v>18</v>
      </c>
      <c r="J4130" s="75">
        <f t="shared" si="3"/>
        <v>27</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143</v>
      </c>
      <c r="I4131" s="75">
        <f t="shared" si="2"/>
        <v>52</v>
      </c>
      <c r="J4131" s="75">
        <f t="shared" si="3"/>
        <v>91</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55</v>
      </c>
      <c r="I4132" s="75">
        <f t="shared" si="2"/>
        <v>22</v>
      </c>
      <c r="J4132" s="75">
        <f t="shared" si="3"/>
        <v>33</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151.2</v>
      </c>
      <c r="I4133" s="75">
        <f t="shared" si="2"/>
        <v>54</v>
      </c>
      <c r="J4133" s="75">
        <f t="shared" si="3"/>
        <v>97.2</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102</v>
      </c>
      <c r="I4134" s="75">
        <f t="shared" si="2"/>
        <v>34</v>
      </c>
      <c r="J4134" s="75">
        <f t="shared" si="3"/>
        <v>68</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123.2</v>
      </c>
      <c r="I4135" s="75">
        <f t="shared" si="2"/>
        <v>44</v>
      </c>
      <c r="J4135" s="75">
        <f t="shared" si="3"/>
        <v>79.2</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117.6</v>
      </c>
      <c r="I4136" s="75">
        <f t="shared" si="2"/>
        <v>42</v>
      </c>
      <c r="J4136" s="75">
        <f t="shared" si="3"/>
        <v>75.6</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159.3</v>
      </c>
      <c r="I4137" s="75">
        <f t="shared" si="2"/>
        <v>54</v>
      </c>
      <c r="J4137" s="75">
        <f t="shared" si="3"/>
        <v>105.3</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80.5</v>
      </c>
      <c r="I4138" s="75">
        <f t="shared" si="2"/>
        <v>28</v>
      </c>
      <c r="J4138" s="75">
        <f t="shared" si="3"/>
        <v>52.5</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125</v>
      </c>
      <c r="I4139" s="75">
        <f t="shared" si="2"/>
        <v>50</v>
      </c>
      <c r="J4139" s="75">
        <f t="shared" si="3"/>
        <v>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130</v>
      </c>
      <c r="I4140" s="75">
        <f t="shared" si="2"/>
        <v>52</v>
      </c>
      <c r="J4140" s="75">
        <f t="shared" si="3"/>
        <v>78</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147</v>
      </c>
      <c r="I4141" s="75">
        <f t="shared" si="2"/>
        <v>56</v>
      </c>
      <c r="J4141" s="75">
        <f t="shared" si="3"/>
        <v>91</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63.25</v>
      </c>
      <c r="I4142" s="75">
        <f t="shared" si="2"/>
        <v>22</v>
      </c>
      <c r="J4142" s="75">
        <f t="shared" si="3"/>
        <v>41.25</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61.6</v>
      </c>
      <c r="I4143" s="75">
        <f t="shared" si="2"/>
        <v>22</v>
      </c>
      <c r="J4143" s="75">
        <f t="shared" si="3"/>
        <v>39.6</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140</v>
      </c>
      <c r="I4144" s="75">
        <f t="shared" si="2"/>
        <v>50</v>
      </c>
      <c r="J4144" s="75">
        <f t="shared" si="3"/>
        <v>90</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76.7</v>
      </c>
      <c r="I4145" s="75">
        <f t="shared" si="2"/>
        <v>26</v>
      </c>
      <c r="J4145" s="75">
        <f t="shared" si="3"/>
        <v>50.7</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41.3</v>
      </c>
      <c r="I4146" s="75">
        <f t="shared" si="2"/>
        <v>14</v>
      </c>
      <c r="J4146" s="75">
        <f t="shared" si="3"/>
        <v>27.3</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143.75</v>
      </c>
      <c r="I4147" s="75">
        <f t="shared" si="2"/>
        <v>50</v>
      </c>
      <c r="J4147" s="75">
        <f t="shared" si="3"/>
        <v>93.75</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50.4</v>
      </c>
      <c r="I4148" s="75">
        <f t="shared" si="2"/>
        <v>18</v>
      </c>
      <c r="J4148" s="75">
        <f t="shared" si="3"/>
        <v>32.4</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67.2</v>
      </c>
      <c r="I4149" s="75">
        <f t="shared" si="2"/>
        <v>24</v>
      </c>
      <c r="J4149" s="75">
        <f t="shared" si="3"/>
        <v>43.2</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156</v>
      </c>
      <c r="I4150" s="75">
        <f t="shared" si="2"/>
        <v>52</v>
      </c>
      <c r="J4150" s="75">
        <f t="shared" si="3"/>
        <v>104</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82.6</v>
      </c>
      <c r="I4151" s="75">
        <f t="shared" si="2"/>
        <v>28</v>
      </c>
      <c r="J4151" s="75">
        <f t="shared" si="3"/>
        <v>54.6</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159.3</v>
      </c>
      <c r="I4152" s="75">
        <f t="shared" si="2"/>
        <v>54</v>
      </c>
      <c r="J4152" s="75">
        <f t="shared" si="3"/>
        <v>105.3</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70.8</v>
      </c>
      <c r="I4153" s="75">
        <f t="shared" si="2"/>
        <v>24</v>
      </c>
      <c r="J4153" s="75">
        <f t="shared" si="3"/>
        <v>46.8</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60.5</v>
      </c>
      <c r="I4154" s="75">
        <f t="shared" si="2"/>
        <v>22</v>
      </c>
      <c r="J4154" s="75">
        <f t="shared" si="3"/>
        <v>38.5</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30</v>
      </c>
      <c r="I4155" s="75">
        <f t="shared" si="2"/>
        <v>12</v>
      </c>
      <c r="J4155" s="75">
        <f t="shared" si="3"/>
        <v>18</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120</v>
      </c>
      <c r="I4156" s="75">
        <f t="shared" si="2"/>
        <v>48</v>
      </c>
      <c r="J4156" s="75">
        <f t="shared" si="3"/>
        <v>72</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25</v>
      </c>
      <c r="I4157" s="75">
        <f t="shared" si="2"/>
        <v>10</v>
      </c>
      <c r="J4157" s="75">
        <f t="shared" si="3"/>
        <v>15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153.4</v>
      </c>
      <c r="I4158" s="75">
        <f t="shared" si="2"/>
        <v>52</v>
      </c>
      <c r="J4158" s="75">
        <f t="shared" si="3"/>
        <v>101.4</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26.25</v>
      </c>
      <c r="I4159" s="75">
        <f t="shared" si="2"/>
        <v>10</v>
      </c>
      <c r="J4159" s="75">
        <f t="shared" si="3"/>
        <v>16.25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29.5</v>
      </c>
      <c r="I4160" s="75">
        <f t="shared" si="2"/>
        <v>10</v>
      </c>
      <c r="J4160" s="75">
        <f t="shared" si="3"/>
        <v>19.5</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103.5</v>
      </c>
      <c r="I4161" s="75">
        <f t="shared" si="2"/>
        <v>36</v>
      </c>
      <c r="J4161" s="75">
        <f t="shared" si="3"/>
        <v>67.5</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54</v>
      </c>
      <c r="I4162" s="75">
        <f t="shared" si="2"/>
        <v>18</v>
      </c>
      <c r="J4162" s="75">
        <f t="shared" si="3"/>
        <v>36</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55</v>
      </c>
      <c r="I4163" s="75">
        <f t="shared" si="2"/>
        <v>20</v>
      </c>
      <c r="J4163" s="75">
        <f t="shared" si="3"/>
        <v>35</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52.5</v>
      </c>
      <c r="I4164" s="75">
        <f t="shared" si="2"/>
        <v>20</v>
      </c>
      <c r="J4164" s="75">
        <f t="shared" si="3"/>
        <v>32.5</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123.9</v>
      </c>
      <c r="I4165" s="75">
        <f t="shared" si="2"/>
        <v>42</v>
      </c>
      <c r="J4165" s="75">
        <f t="shared" si="3"/>
        <v>81.9</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61.6</v>
      </c>
      <c r="I4166" s="75">
        <f t="shared" si="2"/>
        <v>22</v>
      </c>
      <c r="J4166" s="75">
        <f t="shared" si="3"/>
        <v>39.6</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115</v>
      </c>
      <c r="I4167" s="75">
        <f t="shared" si="2"/>
        <v>46</v>
      </c>
      <c r="J4167" s="75">
        <f t="shared" si="3"/>
        <v>69</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121</v>
      </c>
      <c r="I4168" s="75">
        <f t="shared" si="2"/>
        <v>44</v>
      </c>
      <c r="J4168" s="75">
        <f t="shared" si="3"/>
        <v>77</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100</v>
      </c>
      <c r="I4169" s="75">
        <f t="shared" si="2"/>
        <v>40</v>
      </c>
      <c r="J4169" s="75">
        <f t="shared" si="3"/>
        <v>60</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528</v>
      </c>
      <c r="E4170" s="19" t="s">
        <v>500</v>
      </c>
      <c r="F4170" s="25" t="s">
        <v>501</v>
      </c>
      <c r="G4170" s="74">
        <v>0.0</v>
      </c>
      <c r="H4170" s="75">
        <f t="shared" si="1"/>
        <v>45</v>
      </c>
      <c r="I4170" s="75">
        <f t="shared" si="2"/>
        <v>18</v>
      </c>
      <c r="J4170" s="75">
        <f t="shared" si="3"/>
        <v>27</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55</v>
      </c>
      <c r="I4171" s="75">
        <f t="shared" si="2"/>
        <v>22</v>
      </c>
      <c r="J4171" s="75">
        <f t="shared" si="3"/>
        <v>33</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28</v>
      </c>
      <c r="I4172" s="75">
        <f t="shared" si="2"/>
        <v>10</v>
      </c>
      <c r="J4172" s="75">
        <f t="shared" si="3"/>
        <v>18</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51.75</v>
      </c>
      <c r="I4173" s="75">
        <f t="shared" si="2"/>
        <v>18</v>
      </c>
      <c r="J4173" s="75">
        <f t="shared" si="3"/>
        <v>33.75</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135.7</v>
      </c>
      <c r="I4174" s="75">
        <f t="shared" si="2"/>
        <v>46</v>
      </c>
      <c r="J4174" s="75">
        <f t="shared" si="3"/>
        <v>89.7</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54</v>
      </c>
      <c r="I4175" s="75">
        <f t="shared" si="2"/>
        <v>18</v>
      </c>
      <c r="J4175" s="75">
        <f t="shared" si="3"/>
        <v>36</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120</v>
      </c>
      <c r="I4176" s="75">
        <f t="shared" si="2"/>
        <v>40</v>
      </c>
      <c r="J4176" s="75">
        <f t="shared" si="3"/>
        <v>80</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75</v>
      </c>
      <c r="I4177" s="75">
        <f t="shared" si="2"/>
        <v>30</v>
      </c>
      <c r="J4177" s="75">
        <f t="shared" si="3"/>
        <v>45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140</v>
      </c>
      <c r="I4178" s="75">
        <f t="shared" si="2"/>
        <v>50</v>
      </c>
      <c r="J4178" s="75">
        <f t="shared" si="3"/>
        <v>90</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44.8</v>
      </c>
      <c r="I4179" s="75">
        <f t="shared" si="2"/>
        <v>16</v>
      </c>
      <c r="J4179" s="75">
        <f t="shared" si="3"/>
        <v>28.8</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117.6</v>
      </c>
      <c r="I4180" s="75">
        <f t="shared" si="2"/>
        <v>42</v>
      </c>
      <c r="J4180" s="75">
        <f t="shared" si="3"/>
        <v>75.6</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33</v>
      </c>
      <c r="I4181" s="75">
        <f t="shared" si="2"/>
        <v>12</v>
      </c>
      <c r="J4181" s="75">
        <f t="shared" si="3"/>
        <v>21</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80</v>
      </c>
      <c r="I4182" s="75">
        <f t="shared" si="2"/>
        <v>32</v>
      </c>
      <c r="J4182" s="75">
        <f t="shared" si="3"/>
        <v>48</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84</v>
      </c>
      <c r="I4183" s="75">
        <f t="shared" si="2"/>
        <v>28</v>
      </c>
      <c r="J4183" s="75">
        <f t="shared" si="3"/>
        <v>56</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90</v>
      </c>
      <c r="I4184" s="75">
        <f t="shared" si="2"/>
        <v>30</v>
      </c>
      <c r="J4184" s="75">
        <f t="shared" si="3"/>
        <v>60</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74.75</v>
      </c>
      <c r="I4185" s="75">
        <f t="shared" si="2"/>
        <v>26</v>
      </c>
      <c r="J4185" s="75">
        <f t="shared" si="3"/>
        <v>48.75</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104.5</v>
      </c>
      <c r="I4186" s="75">
        <f t="shared" si="2"/>
        <v>38</v>
      </c>
      <c r="J4186" s="75">
        <f t="shared" si="3"/>
        <v>66.5</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156</v>
      </c>
      <c r="I4187" s="75">
        <f t="shared" si="2"/>
        <v>52</v>
      </c>
      <c r="J4187" s="75">
        <f t="shared" si="3"/>
        <v>104</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120.75</v>
      </c>
      <c r="I4188" s="75">
        <f t="shared" si="2"/>
        <v>46</v>
      </c>
      <c r="J4188" s="75">
        <f t="shared" si="3"/>
        <v>74.75</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30</v>
      </c>
      <c r="I4189" s="75">
        <f t="shared" si="2"/>
        <v>10</v>
      </c>
      <c r="J4189" s="75">
        <f t="shared" si="3"/>
        <v>20</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110</v>
      </c>
      <c r="I4190" s="75">
        <f t="shared" si="2"/>
        <v>40</v>
      </c>
      <c r="J4190" s="75">
        <f t="shared" si="3"/>
        <v>70</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44.8</v>
      </c>
      <c r="I4191" s="75">
        <f t="shared" si="2"/>
        <v>16</v>
      </c>
      <c r="J4191" s="75">
        <f t="shared" si="3"/>
        <v>28.8</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161</v>
      </c>
      <c r="I4192" s="75">
        <f t="shared" si="2"/>
        <v>56</v>
      </c>
      <c r="J4192" s="75">
        <f t="shared" si="3"/>
        <v>105</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20</v>
      </c>
      <c r="I4193" s="75">
        <f t="shared" si="2"/>
        <v>8</v>
      </c>
      <c r="J4193" s="75">
        <f t="shared" si="3"/>
        <v>12</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38.5</v>
      </c>
      <c r="I4194" s="75">
        <f t="shared" si="2"/>
        <v>14</v>
      </c>
      <c r="J4194" s="75">
        <f t="shared" si="3"/>
        <v>24.5</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54</v>
      </c>
      <c r="I4195" s="75">
        <f t="shared" si="2"/>
        <v>18</v>
      </c>
      <c r="J4195" s="75">
        <f t="shared" si="3"/>
        <v>36</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66</v>
      </c>
      <c r="I4196" s="75">
        <f t="shared" si="2"/>
        <v>24</v>
      </c>
      <c r="J4196" s="75">
        <f t="shared" si="3"/>
        <v>42</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84</v>
      </c>
      <c r="I4197" s="75">
        <f t="shared" si="2"/>
        <v>28</v>
      </c>
      <c r="J4197" s="75">
        <f t="shared" si="3"/>
        <v>56</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47.2</v>
      </c>
      <c r="I4198" s="75">
        <f t="shared" si="2"/>
        <v>16</v>
      </c>
      <c r="J4198" s="75">
        <f t="shared" si="3"/>
        <v>31.2</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103.5</v>
      </c>
      <c r="I4199" s="75">
        <f t="shared" si="2"/>
        <v>36</v>
      </c>
      <c r="J4199" s="75">
        <f t="shared" si="3"/>
        <v>67.5</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165.2</v>
      </c>
      <c r="I4200" s="75">
        <f t="shared" si="2"/>
        <v>56</v>
      </c>
      <c r="J4200" s="75">
        <f t="shared" si="3"/>
        <v>109.2</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137.5</v>
      </c>
      <c r="I4201" s="75">
        <f t="shared" si="2"/>
        <v>50</v>
      </c>
      <c r="J4201" s="75">
        <f t="shared" si="3"/>
        <v>87.5</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55</v>
      </c>
      <c r="I4202" s="75">
        <f t="shared" si="2"/>
        <v>20</v>
      </c>
      <c r="J4202" s="75">
        <f t="shared" si="3"/>
        <v>35</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102</v>
      </c>
      <c r="I4203" s="75">
        <f t="shared" si="2"/>
        <v>34</v>
      </c>
      <c r="J4203" s="75">
        <f t="shared" si="3"/>
        <v>68</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141.75</v>
      </c>
      <c r="I4204" s="75">
        <f t="shared" si="2"/>
        <v>54</v>
      </c>
      <c r="J4204" s="75">
        <f t="shared" si="3"/>
        <v>87.75</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23</v>
      </c>
      <c r="I4205" s="75">
        <f t="shared" si="2"/>
        <v>8</v>
      </c>
      <c r="J4205" s="75">
        <f t="shared" si="3"/>
        <v>15</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82.5</v>
      </c>
      <c r="I4206" s="75">
        <f t="shared" si="2"/>
        <v>30</v>
      </c>
      <c r="J4206" s="75">
        <f t="shared" si="3"/>
        <v>52.5</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55</v>
      </c>
      <c r="I4207" s="75">
        <f t="shared" si="2"/>
        <v>20</v>
      </c>
      <c r="J4207" s="75">
        <f t="shared" si="3"/>
        <v>35</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125</v>
      </c>
      <c r="I4208" s="75">
        <f t="shared" si="2"/>
        <v>50</v>
      </c>
      <c r="J4208" s="75">
        <f t="shared" si="3"/>
        <v>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40</v>
      </c>
      <c r="I4209" s="75">
        <f t="shared" si="2"/>
        <v>16</v>
      </c>
      <c r="J4209" s="75">
        <f t="shared" si="3"/>
        <v>24</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49.5</v>
      </c>
      <c r="I4210" s="75">
        <f t="shared" si="2"/>
        <v>18</v>
      </c>
      <c r="J4210" s="75">
        <f t="shared" si="3"/>
        <v>31.5</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72.8</v>
      </c>
      <c r="I4211" s="75">
        <f t="shared" si="2"/>
        <v>26</v>
      </c>
      <c r="J4211" s="75">
        <f t="shared" si="3"/>
        <v>46.8</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40</v>
      </c>
      <c r="I4212" s="75">
        <f t="shared" si="2"/>
        <v>16</v>
      </c>
      <c r="J4212" s="75">
        <f t="shared" si="3"/>
        <v>24</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120.75</v>
      </c>
      <c r="I4213" s="75">
        <f t="shared" si="2"/>
        <v>46</v>
      </c>
      <c r="J4213" s="75">
        <f t="shared" si="3"/>
        <v>74.75</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35.4</v>
      </c>
      <c r="I4214" s="75">
        <f t="shared" si="2"/>
        <v>12</v>
      </c>
      <c r="J4214" s="75">
        <f t="shared" si="3"/>
        <v>23.4</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47.2</v>
      </c>
      <c r="I4215" s="75">
        <f t="shared" si="2"/>
        <v>16</v>
      </c>
      <c r="J4215" s="75">
        <f t="shared" si="3"/>
        <v>31.2</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69</v>
      </c>
      <c r="I4216" s="75">
        <f t="shared" si="2"/>
        <v>24</v>
      </c>
      <c r="J4216" s="75">
        <f t="shared" si="3"/>
        <v>45</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64.9</v>
      </c>
      <c r="I4217" s="75">
        <f t="shared" si="2"/>
        <v>22</v>
      </c>
      <c r="J4217" s="75">
        <f t="shared" si="3"/>
        <v>42.9</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30</v>
      </c>
      <c r="I4218" s="75">
        <f t="shared" si="2"/>
        <v>10</v>
      </c>
      <c r="J4218" s="75">
        <f t="shared" si="3"/>
        <v>20</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96</v>
      </c>
      <c r="I4219" s="75">
        <f t="shared" si="2"/>
        <v>32</v>
      </c>
      <c r="J4219" s="75">
        <f t="shared" si="3"/>
        <v>64</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140</v>
      </c>
      <c r="I4220" s="75">
        <f t="shared" si="2"/>
        <v>56</v>
      </c>
      <c r="J4220" s="75">
        <f t="shared" si="3"/>
        <v>84</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114</v>
      </c>
      <c r="I4221" s="75">
        <f t="shared" si="2"/>
        <v>38</v>
      </c>
      <c r="J4221" s="75">
        <f t="shared" si="3"/>
        <v>76</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112.1</v>
      </c>
      <c r="I4222" s="75">
        <f t="shared" si="2"/>
        <v>38</v>
      </c>
      <c r="J4222" s="75">
        <f t="shared" si="3"/>
        <v>74.1</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141.6</v>
      </c>
      <c r="I4223" s="75">
        <f t="shared" si="2"/>
        <v>48</v>
      </c>
      <c r="J4223" s="75">
        <f t="shared" si="3"/>
        <v>93.6</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51.75</v>
      </c>
      <c r="I4224" s="75">
        <f t="shared" si="2"/>
        <v>18</v>
      </c>
      <c r="J4224" s="75">
        <f t="shared" si="3"/>
        <v>33.75</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117.6</v>
      </c>
      <c r="I4225" s="75">
        <f t="shared" si="2"/>
        <v>42</v>
      </c>
      <c r="J4225" s="75">
        <f t="shared" si="3"/>
        <v>75.6</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55</v>
      </c>
      <c r="I4226" s="75">
        <f t="shared" si="2"/>
        <v>22</v>
      </c>
      <c r="J4226" s="75">
        <f t="shared" si="3"/>
        <v>33</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110</v>
      </c>
      <c r="I4227" s="75">
        <f t="shared" si="2"/>
        <v>44</v>
      </c>
      <c r="J4227" s="75">
        <f t="shared" si="3"/>
        <v>66</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27.5</v>
      </c>
      <c r="I4228" s="75">
        <f t="shared" si="2"/>
        <v>10</v>
      </c>
      <c r="J4228" s="75">
        <f t="shared" si="3"/>
        <v>17.5</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528</v>
      </c>
      <c r="E4229" s="19" t="s">
        <v>500</v>
      </c>
      <c r="F4229" s="25" t="s">
        <v>515</v>
      </c>
      <c r="G4229" s="74">
        <v>0.12</v>
      </c>
      <c r="H4229" s="75">
        <f t="shared" si="1"/>
        <v>33.6</v>
      </c>
      <c r="I4229" s="75">
        <f t="shared" si="2"/>
        <v>12</v>
      </c>
      <c r="J4229" s="75">
        <f t="shared" si="3"/>
        <v>21.6</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54</v>
      </c>
      <c r="I4230" s="75">
        <f t="shared" si="2"/>
        <v>18</v>
      </c>
      <c r="J4230" s="75">
        <f t="shared" si="3"/>
        <v>36</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70.8</v>
      </c>
      <c r="I4231" s="75">
        <f t="shared" si="2"/>
        <v>24</v>
      </c>
      <c r="J4231" s="75">
        <f t="shared" si="3"/>
        <v>46.8</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36</v>
      </c>
      <c r="I4232" s="75">
        <f t="shared" si="2"/>
        <v>12</v>
      </c>
      <c r="J4232" s="75">
        <f t="shared" si="3"/>
        <v>24</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84</v>
      </c>
      <c r="I4233" s="75">
        <f t="shared" si="2"/>
        <v>32</v>
      </c>
      <c r="J4233" s="75">
        <f t="shared" si="3"/>
        <v>52</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70.8</v>
      </c>
      <c r="I4234" s="75">
        <f t="shared" si="2"/>
        <v>24</v>
      </c>
      <c r="J4234" s="75">
        <f t="shared" si="3"/>
        <v>46.8</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528</v>
      </c>
      <c r="E4235" s="19" t="s">
        <v>500</v>
      </c>
      <c r="F4235" s="25" t="s">
        <v>521</v>
      </c>
      <c r="G4235" s="74">
        <v>0.15</v>
      </c>
      <c r="H4235" s="75">
        <f t="shared" si="1"/>
        <v>28.75</v>
      </c>
      <c r="I4235" s="75">
        <f t="shared" si="2"/>
        <v>10</v>
      </c>
      <c r="J4235" s="75">
        <f t="shared" si="3"/>
        <v>18.75</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100.8</v>
      </c>
      <c r="I4236" s="75">
        <f t="shared" si="2"/>
        <v>36</v>
      </c>
      <c r="J4236" s="75">
        <f t="shared" si="3"/>
        <v>64.8</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57.5</v>
      </c>
      <c r="I4237" s="75">
        <f t="shared" si="2"/>
        <v>20</v>
      </c>
      <c r="J4237" s="75">
        <f t="shared" si="3"/>
        <v>37.5</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89.25</v>
      </c>
      <c r="I4238" s="75">
        <f t="shared" si="2"/>
        <v>34</v>
      </c>
      <c r="J4238" s="75">
        <f t="shared" si="3"/>
        <v>55.25</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528</v>
      </c>
      <c r="E4239" s="19" t="s">
        <v>500</v>
      </c>
      <c r="F4239" s="25" t="s">
        <v>521</v>
      </c>
      <c r="G4239" s="74">
        <v>0.2</v>
      </c>
      <c r="H4239" s="75">
        <f t="shared" si="1"/>
        <v>138</v>
      </c>
      <c r="I4239" s="75">
        <f t="shared" si="2"/>
        <v>46</v>
      </c>
      <c r="J4239" s="75">
        <f t="shared" si="3"/>
        <v>92</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44.8</v>
      </c>
      <c r="I4240" s="75">
        <f t="shared" si="2"/>
        <v>16</v>
      </c>
      <c r="J4240" s="75">
        <f t="shared" si="3"/>
        <v>28.8</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25</v>
      </c>
      <c r="I4241" s="75">
        <f t="shared" si="2"/>
        <v>10</v>
      </c>
      <c r="J4241" s="75">
        <f t="shared" si="3"/>
        <v>15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159.3</v>
      </c>
      <c r="I4242" s="75">
        <f t="shared" si="2"/>
        <v>54</v>
      </c>
      <c r="J4242" s="75">
        <f t="shared" si="3"/>
        <v>105.3</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49.5</v>
      </c>
      <c r="I4243" s="75">
        <f t="shared" si="2"/>
        <v>18</v>
      </c>
      <c r="J4243" s="75">
        <f t="shared" si="3"/>
        <v>31.5</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528</v>
      </c>
      <c r="E4244" s="19" t="s">
        <v>500</v>
      </c>
      <c r="F4244" s="25" t="s">
        <v>501</v>
      </c>
      <c r="G4244" s="74">
        <v>0.0</v>
      </c>
      <c r="H4244" s="75">
        <f t="shared" si="1"/>
        <v>130</v>
      </c>
      <c r="I4244" s="75">
        <f t="shared" si="2"/>
        <v>52</v>
      </c>
      <c r="J4244" s="75">
        <f t="shared" si="3"/>
        <v>78</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151.2</v>
      </c>
      <c r="I4245" s="75">
        <f t="shared" si="2"/>
        <v>54</v>
      </c>
      <c r="J4245" s="75">
        <f t="shared" si="3"/>
        <v>97.2</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44.8</v>
      </c>
      <c r="I4246" s="75">
        <f t="shared" si="2"/>
        <v>16</v>
      </c>
      <c r="J4246" s="75">
        <f t="shared" si="3"/>
        <v>28.8</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126</v>
      </c>
      <c r="I4247" s="75">
        <f t="shared" si="2"/>
        <v>42</v>
      </c>
      <c r="J4247" s="75">
        <f t="shared" si="3"/>
        <v>84</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528</v>
      </c>
      <c r="E4248" s="19" t="s">
        <v>500</v>
      </c>
      <c r="F4248" s="25" t="s">
        <v>515</v>
      </c>
      <c r="G4248" s="74">
        <v>0.15</v>
      </c>
      <c r="H4248" s="75">
        <f t="shared" si="1"/>
        <v>92</v>
      </c>
      <c r="I4248" s="75">
        <f t="shared" si="2"/>
        <v>32</v>
      </c>
      <c r="J4248" s="75">
        <f t="shared" si="3"/>
        <v>60</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165.2</v>
      </c>
      <c r="I4249" s="75">
        <f t="shared" si="2"/>
        <v>56</v>
      </c>
      <c r="J4249" s="75">
        <f t="shared" si="3"/>
        <v>109.2</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39.2</v>
      </c>
      <c r="I4250" s="75">
        <f t="shared" si="2"/>
        <v>14</v>
      </c>
      <c r="J4250" s="75">
        <f t="shared" si="3"/>
        <v>25.2</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84</v>
      </c>
      <c r="I4251" s="75">
        <f t="shared" si="2"/>
        <v>28</v>
      </c>
      <c r="J4251" s="75">
        <f t="shared" si="3"/>
        <v>56</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528</v>
      </c>
      <c r="E4252" s="19" t="s">
        <v>500</v>
      </c>
      <c r="F4252" s="25" t="s">
        <v>515</v>
      </c>
      <c r="G4252" s="74">
        <v>0.18</v>
      </c>
      <c r="H4252" s="75">
        <f t="shared" si="1"/>
        <v>59</v>
      </c>
      <c r="I4252" s="75">
        <f t="shared" si="2"/>
        <v>20</v>
      </c>
      <c r="J4252" s="75">
        <f t="shared" si="3"/>
        <v>39</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104.5</v>
      </c>
      <c r="I4253" s="75">
        <f t="shared" si="2"/>
        <v>38</v>
      </c>
      <c r="J4253" s="75">
        <f t="shared" si="3"/>
        <v>66.5</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95</v>
      </c>
      <c r="I4254" s="75">
        <f t="shared" si="2"/>
        <v>38</v>
      </c>
      <c r="J4254" s="75">
        <f t="shared" si="3"/>
        <v>57</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78.4</v>
      </c>
      <c r="I4255" s="75">
        <f t="shared" si="2"/>
        <v>28</v>
      </c>
      <c r="J4255" s="75">
        <f t="shared" si="3"/>
        <v>50.4</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141.75</v>
      </c>
      <c r="I4256" s="75">
        <f t="shared" si="2"/>
        <v>54</v>
      </c>
      <c r="J4256" s="75">
        <f t="shared" si="3"/>
        <v>87.75</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84</v>
      </c>
      <c r="I4257" s="75">
        <f t="shared" si="2"/>
        <v>30</v>
      </c>
      <c r="J4257" s="75">
        <f t="shared" si="3"/>
        <v>54</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144</v>
      </c>
      <c r="I4258" s="75">
        <f t="shared" si="2"/>
        <v>48</v>
      </c>
      <c r="J4258" s="75">
        <f t="shared" si="3"/>
        <v>96</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528</v>
      </c>
      <c r="E4259" s="19" t="s">
        <v>500</v>
      </c>
      <c r="F4259" s="25" t="s">
        <v>515</v>
      </c>
      <c r="G4259" s="74">
        <v>0.12</v>
      </c>
      <c r="H4259" s="75">
        <f t="shared" si="1"/>
        <v>72.8</v>
      </c>
      <c r="I4259" s="75">
        <f t="shared" si="2"/>
        <v>26</v>
      </c>
      <c r="J4259" s="75">
        <f t="shared" si="3"/>
        <v>46.8</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114</v>
      </c>
      <c r="I4260" s="75">
        <f t="shared" si="2"/>
        <v>38</v>
      </c>
      <c r="J4260" s="75">
        <f t="shared" si="3"/>
        <v>76</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155.25</v>
      </c>
      <c r="I4261" s="75">
        <f t="shared" si="2"/>
        <v>54</v>
      </c>
      <c r="J4261" s="75">
        <f t="shared" si="3"/>
        <v>101.25</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75</v>
      </c>
      <c r="I4262" s="75">
        <f t="shared" si="2"/>
        <v>30</v>
      </c>
      <c r="J4262" s="75">
        <f t="shared" si="3"/>
        <v>45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36.75</v>
      </c>
      <c r="I4263" s="75">
        <f t="shared" si="2"/>
        <v>14</v>
      </c>
      <c r="J4263" s="75">
        <f t="shared" si="3"/>
        <v>22.75</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149.5</v>
      </c>
      <c r="I4264" s="75">
        <f t="shared" si="2"/>
        <v>52</v>
      </c>
      <c r="J4264" s="75">
        <f t="shared" si="3"/>
        <v>97.5</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47.2</v>
      </c>
      <c r="I4265" s="75">
        <f t="shared" si="2"/>
        <v>16</v>
      </c>
      <c r="J4265" s="75">
        <f t="shared" si="3"/>
        <v>31.2</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150</v>
      </c>
      <c r="I4266" s="75">
        <f t="shared" si="2"/>
        <v>50</v>
      </c>
      <c r="J4266" s="75">
        <f t="shared" si="3"/>
        <v>100</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156</v>
      </c>
      <c r="I4267" s="75">
        <f t="shared" si="2"/>
        <v>52</v>
      </c>
      <c r="J4267" s="75">
        <f t="shared" si="3"/>
        <v>104</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57.5</v>
      </c>
      <c r="I4268" s="75">
        <f t="shared" si="2"/>
        <v>20</v>
      </c>
      <c r="J4268" s="75">
        <f t="shared" si="3"/>
        <v>37.5</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92</v>
      </c>
      <c r="I4269" s="75">
        <f t="shared" si="2"/>
        <v>32</v>
      </c>
      <c r="J4269" s="75">
        <f t="shared" si="3"/>
        <v>60</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71.5</v>
      </c>
      <c r="I4270" s="75">
        <f t="shared" si="2"/>
        <v>26</v>
      </c>
      <c r="J4270" s="75">
        <f t="shared" si="3"/>
        <v>45.5</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84</v>
      </c>
      <c r="I4271" s="75">
        <f t="shared" si="2"/>
        <v>32</v>
      </c>
      <c r="J4271" s="75">
        <f t="shared" si="3"/>
        <v>52</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22.4</v>
      </c>
      <c r="I4272" s="75">
        <f t="shared" si="2"/>
        <v>8</v>
      </c>
      <c r="J4272" s="75">
        <f t="shared" si="3"/>
        <v>14.4</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20</v>
      </c>
      <c r="I4273" s="75">
        <f t="shared" si="2"/>
        <v>8</v>
      </c>
      <c r="J4273" s="75">
        <f t="shared" si="3"/>
        <v>12</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35.4</v>
      </c>
      <c r="I4274" s="75">
        <f t="shared" si="2"/>
        <v>12</v>
      </c>
      <c r="J4274" s="75">
        <f t="shared" si="3"/>
        <v>23.4</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40.25</v>
      </c>
      <c r="I4275" s="75">
        <f t="shared" si="2"/>
        <v>14</v>
      </c>
      <c r="J4275" s="75">
        <f t="shared" si="3"/>
        <v>26.25</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30</v>
      </c>
      <c r="I4276" s="75">
        <f t="shared" si="2"/>
        <v>12</v>
      </c>
      <c r="J4276" s="75">
        <f t="shared" si="3"/>
        <v>18</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150</v>
      </c>
      <c r="I4277" s="75">
        <f t="shared" si="2"/>
        <v>50</v>
      </c>
      <c r="J4277" s="75">
        <f t="shared" si="3"/>
        <v>100</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24</v>
      </c>
      <c r="I4278" s="75">
        <f t="shared" si="2"/>
        <v>8</v>
      </c>
      <c r="J4278" s="75">
        <f t="shared" si="3"/>
        <v>16</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47.25</v>
      </c>
      <c r="I4279" s="75">
        <f t="shared" si="2"/>
        <v>18</v>
      </c>
      <c r="J4279" s="75">
        <f t="shared" si="3"/>
        <v>29.25</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85</v>
      </c>
      <c r="I4280" s="75">
        <f t="shared" si="2"/>
        <v>34</v>
      </c>
      <c r="J4280" s="75">
        <f t="shared" si="3"/>
        <v>51</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115</v>
      </c>
      <c r="I4281" s="75">
        <f t="shared" si="2"/>
        <v>46</v>
      </c>
      <c r="J4281" s="75">
        <f t="shared" si="3"/>
        <v>69</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528</v>
      </c>
      <c r="E4282" s="19" t="s">
        <v>500</v>
      </c>
      <c r="F4282" s="25" t="s">
        <v>521</v>
      </c>
      <c r="G4282" s="74">
        <v>0.05</v>
      </c>
      <c r="H4282" s="75">
        <f t="shared" si="1"/>
        <v>31.5</v>
      </c>
      <c r="I4282" s="75">
        <f t="shared" si="2"/>
        <v>12</v>
      </c>
      <c r="J4282" s="75">
        <f t="shared" si="3"/>
        <v>19.5</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149.5</v>
      </c>
      <c r="I4283" s="75">
        <f t="shared" si="2"/>
        <v>52</v>
      </c>
      <c r="J4283" s="75">
        <f t="shared" si="3"/>
        <v>97.5</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23</v>
      </c>
      <c r="I4284" s="75">
        <f t="shared" si="2"/>
        <v>8</v>
      </c>
      <c r="J4284" s="75">
        <f t="shared" si="3"/>
        <v>15</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70</v>
      </c>
      <c r="I4285" s="75">
        <f t="shared" si="2"/>
        <v>28</v>
      </c>
      <c r="J4285" s="75">
        <f t="shared" si="3"/>
        <v>42</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147</v>
      </c>
      <c r="I4286" s="75">
        <f t="shared" si="2"/>
        <v>56</v>
      </c>
      <c r="J4286" s="75">
        <f t="shared" si="3"/>
        <v>91</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145.6</v>
      </c>
      <c r="I4287" s="75">
        <f t="shared" si="2"/>
        <v>52</v>
      </c>
      <c r="J4287" s="75">
        <f t="shared" si="3"/>
        <v>93.6</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99</v>
      </c>
      <c r="I4288" s="75">
        <f t="shared" si="2"/>
        <v>36</v>
      </c>
      <c r="J4288" s="75">
        <f t="shared" si="3"/>
        <v>63</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73.5</v>
      </c>
      <c r="I4289" s="75">
        <f t="shared" si="2"/>
        <v>28</v>
      </c>
      <c r="J4289" s="75">
        <f t="shared" si="3"/>
        <v>45.5</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23.6</v>
      </c>
      <c r="I4290" s="75">
        <f t="shared" si="2"/>
        <v>8</v>
      </c>
      <c r="J4290" s="75">
        <f t="shared" si="3"/>
        <v>15.6</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84</v>
      </c>
      <c r="I4291" s="75">
        <f t="shared" si="2"/>
        <v>28</v>
      </c>
      <c r="J4291" s="75">
        <f t="shared" si="3"/>
        <v>56</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106.2</v>
      </c>
      <c r="I4292" s="75">
        <f t="shared" si="2"/>
        <v>36</v>
      </c>
      <c r="J4292" s="75">
        <f t="shared" si="3"/>
        <v>70.2</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141.6</v>
      </c>
      <c r="I4293" s="75">
        <f t="shared" si="2"/>
        <v>48</v>
      </c>
      <c r="J4293" s="75">
        <f t="shared" si="3"/>
        <v>93.6</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90</v>
      </c>
      <c r="I4294" s="75">
        <f t="shared" si="2"/>
        <v>36</v>
      </c>
      <c r="J4294" s="75">
        <f t="shared" si="3"/>
        <v>54</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47.25</v>
      </c>
      <c r="I4295" s="75">
        <f t="shared" si="2"/>
        <v>18</v>
      </c>
      <c r="J4295" s="75">
        <f t="shared" si="3"/>
        <v>29.25</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129.8</v>
      </c>
      <c r="I4296" s="75">
        <f t="shared" si="2"/>
        <v>44</v>
      </c>
      <c r="J4296" s="75">
        <f t="shared" si="3"/>
        <v>85.8</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80</v>
      </c>
      <c r="I4297" s="75">
        <f t="shared" si="2"/>
        <v>32</v>
      </c>
      <c r="J4297" s="75">
        <f t="shared" si="3"/>
        <v>48</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93.5</v>
      </c>
      <c r="I4298" s="75">
        <f t="shared" si="2"/>
        <v>34</v>
      </c>
      <c r="J4298" s="75">
        <f t="shared" si="3"/>
        <v>59.5</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110</v>
      </c>
      <c r="I4299" s="75">
        <f t="shared" si="2"/>
        <v>44</v>
      </c>
      <c r="J4299" s="75">
        <f t="shared" si="3"/>
        <v>66</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78.4</v>
      </c>
      <c r="I4300" s="75">
        <f t="shared" si="2"/>
        <v>28</v>
      </c>
      <c r="J4300" s="75">
        <f t="shared" si="3"/>
        <v>50.4</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528</v>
      </c>
      <c r="E4301" s="19" t="s">
        <v>500</v>
      </c>
      <c r="F4301" s="25" t="s">
        <v>521</v>
      </c>
      <c r="G4301" s="74">
        <v>0.18</v>
      </c>
      <c r="H4301" s="75">
        <f t="shared" si="1"/>
        <v>82.6</v>
      </c>
      <c r="I4301" s="75">
        <f t="shared" si="2"/>
        <v>28</v>
      </c>
      <c r="J4301" s="75">
        <f t="shared" si="3"/>
        <v>54.6</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64.9</v>
      </c>
      <c r="I4302" s="75">
        <f t="shared" si="2"/>
        <v>22</v>
      </c>
      <c r="J4302" s="75">
        <f t="shared" si="3"/>
        <v>42.9</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78.4</v>
      </c>
      <c r="I4303" s="75">
        <f t="shared" si="2"/>
        <v>28</v>
      </c>
      <c r="J4303" s="75">
        <f t="shared" si="3"/>
        <v>50.4</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154</v>
      </c>
      <c r="I4304" s="75">
        <f t="shared" si="2"/>
        <v>56</v>
      </c>
      <c r="J4304" s="75">
        <f t="shared" si="3"/>
        <v>98</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51.75</v>
      </c>
      <c r="I4305" s="75">
        <f t="shared" si="2"/>
        <v>18</v>
      </c>
      <c r="J4305" s="75">
        <f t="shared" si="3"/>
        <v>33.75</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39.2</v>
      </c>
      <c r="I4306" s="75">
        <f t="shared" si="2"/>
        <v>14</v>
      </c>
      <c r="J4306" s="75">
        <f t="shared" si="3"/>
        <v>25.2</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151.2</v>
      </c>
      <c r="I4307" s="75">
        <f t="shared" si="2"/>
        <v>54</v>
      </c>
      <c r="J4307" s="75">
        <f t="shared" si="3"/>
        <v>97.2</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49.5</v>
      </c>
      <c r="I4308" s="75">
        <f t="shared" si="2"/>
        <v>18</v>
      </c>
      <c r="J4308" s="75">
        <f t="shared" si="3"/>
        <v>31.5</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49.5</v>
      </c>
      <c r="I4309" s="75">
        <f t="shared" si="2"/>
        <v>18</v>
      </c>
      <c r="J4309" s="75">
        <f t="shared" si="3"/>
        <v>31.5</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100.3</v>
      </c>
      <c r="I4310" s="75">
        <f t="shared" si="2"/>
        <v>34</v>
      </c>
      <c r="J4310" s="75">
        <f t="shared" si="3"/>
        <v>66.3</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149.5</v>
      </c>
      <c r="I4311" s="75">
        <f t="shared" si="2"/>
        <v>52</v>
      </c>
      <c r="J4311" s="75">
        <f t="shared" si="3"/>
        <v>97.5</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100</v>
      </c>
      <c r="I4312" s="75">
        <f t="shared" si="2"/>
        <v>40</v>
      </c>
      <c r="J4312" s="75">
        <f t="shared" si="3"/>
        <v>60</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90</v>
      </c>
      <c r="I4313" s="75">
        <f t="shared" si="2"/>
        <v>30</v>
      </c>
      <c r="J4313" s="75">
        <f t="shared" si="3"/>
        <v>60</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70.8</v>
      </c>
      <c r="I4314" s="75">
        <f t="shared" si="2"/>
        <v>24</v>
      </c>
      <c r="J4314" s="75">
        <f t="shared" si="3"/>
        <v>46.8</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59</v>
      </c>
      <c r="I4315" s="75">
        <f t="shared" si="2"/>
        <v>20</v>
      </c>
      <c r="J4315" s="75">
        <f t="shared" si="3"/>
        <v>39</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165.2</v>
      </c>
      <c r="I4316" s="75">
        <f t="shared" si="2"/>
        <v>56</v>
      </c>
      <c r="J4316" s="75">
        <f t="shared" si="3"/>
        <v>109.2</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120</v>
      </c>
      <c r="I4317" s="75">
        <f t="shared" si="2"/>
        <v>48</v>
      </c>
      <c r="J4317" s="75">
        <f t="shared" si="3"/>
        <v>72</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162</v>
      </c>
      <c r="I4318" s="75">
        <f t="shared" si="2"/>
        <v>54</v>
      </c>
      <c r="J4318" s="75">
        <f t="shared" si="3"/>
        <v>108</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44.8</v>
      </c>
      <c r="I4319" s="75">
        <f t="shared" si="2"/>
        <v>16</v>
      </c>
      <c r="J4319" s="75">
        <f t="shared" si="3"/>
        <v>28.8</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63.25</v>
      </c>
      <c r="I4320" s="75">
        <f t="shared" si="2"/>
        <v>22</v>
      </c>
      <c r="J4320" s="75">
        <f t="shared" si="3"/>
        <v>41.25</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162</v>
      </c>
      <c r="I4321" s="75">
        <f t="shared" si="2"/>
        <v>54</v>
      </c>
      <c r="J4321" s="75">
        <f t="shared" si="3"/>
        <v>108</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135</v>
      </c>
      <c r="I4322" s="75">
        <f t="shared" si="2"/>
        <v>54</v>
      </c>
      <c r="J4322" s="75">
        <f t="shared" si="3"/>
        <v>81</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130</v>
      </c>
      <c r="I4323" s="75">
        <f t="shared" si="2"/>
        <v>52</v>
      </c>
      <c r="J4323" s="75">
        <f t="shared" si="3"/>
        <v>78</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168</v>
      </c>
      <c r="I4324" s="75">
        <f t="shared" si="2"/>
        <v>56</v>
      </c>
      <c r="J4324" s="75">
        <f t="shared" si="3"/>
        <v>112</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40.25</v>
      </c>
      <c r="I4325" s="75">
        <f t="shared" si="2"/>
        <v>14</v>
      </c>
      <c r="J4325" s="75">
        <f t="shared" si="3"/>
        <v>26.25</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88</v>
      </c>
      <c r="I4326" s="75">
        <f t="shared" si="2"/>
        <v>32</v>
      </c>
      <c r="J4326" s="75">
        <f t="shared" si="3"/>
        <v>56</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102</v>
      </c>
      <c r="I4327" s="75">
        <f t="shared" si="2"/>
        <v>34</v>
      </c>
      <c r="J4327" s="75">
        <f t="shared" si="3"/>
        <v>68</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42</v>
      </c>
      <c r="I4328" s="75">
        <f t="shared" si="2"/>
        <v>14</v>
      </c>
      <c r="J4328" s="75">
        <f t="shared" si="3"/>
        <v>28</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110</v>
      </c>
      <c r="I4329" s="75">
        <f t="shared" si="2"/>
        <v>44</v>
      </c>
      <c r="J4329" s="75">
        <f t="shared" si="3"/>
        <v>66</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69</v>
      </c>
      <c r="I4330" s="75">
        <f t="shared" si="2"/>
        <v>24</v>
      </c>
      <c r="J4330" s="75">
        <f t="shared" si="3"/>
        <v>45</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126.5</v>
      </c>
      <c r="I4331" s="75">
        <f t="shared" si="2"/>
        <v>46</v>
      </c>
      <c r="J4331" s="75">
        <f t="shared" si="3"/>
        <v>80.5</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64.9</v>
      </c>
      <c r="I4332" s="75">
        <f t="shared" si="2"/>
        <v>22</v>
      </c>
      <c r="J4332" s="75">
        <f t="shared" si="3"/>
        <v>42.9</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52.5</v>
      </c>
      <c r="I4333" s="75">
        <f t="shared" si="2"/>
        <v>20</v>
      </c>
      <c r="J4333" s="75">
        <f t="shared" si="3"/>
        <v>32.5</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147.5</v>
      </c>
      <c r="I4334" s="75">
        <f t="shared" si="2"/>
        <v>50</v>
      </c>
      <c r="J4334" s="75">
        <f t="shared" si="3"/>
        <v>97.5</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59</v>
      </c>
      <c r="I4335" s="75">
        <f t="shared" si="2"/>
        <v>20</v>
      </c>
      <c r="J4335" s="75">
        <f t="shared" si="3"/>
        <v>39</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44.8</v>
      </c>
      <c r="I4336" s="75">
        <f t="shared" si="2"/>
        <v>16</v>
      </c>
      <c r="J4336" s="75">
        <f t="shared" si="3"/>
        <v>28.8</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115</v>
      </c>
      <c r="I4337" s="75">
        <f t="shared" si="2"/>
        <v>46</v>
      </c>
      <c r="J4337" s="75">
        <f t="shared" si="3"/>
        <v>69</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168</v>
      </c>
      <c r="I4338" s="75">
        <f t="shared" si="2"/>
        <v>56</v>
      </c>
      <c r="J4338" s="75">
        <f t="shared" si="3"/>
        <v>112</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106.4</v>
      </c>
      <c r="I4339" s="75">
        <f t="shared" si="2"/>
        <v>38</v>
      </c>
      <c r="J4339" s="75">
        <f t="shared" si="3"/>
        <v>68.4</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120</v>
      </c>
      <c r="I4340" s="75">
        <f t="shared" si="2"/>
        <v>40</v>
      </c>
      <c r="J4340" s="75">
        <f t="shared" si="3"/>
        <v>80</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528</v>
      </c>
      <c r="E4341" s="19" t="s">
        <v>500</v>
      </c>
      <c r="F4341" s="25" t="s">
        <v>521</v>
      </c>
      <c r="G4341" s="74">
        <v>0.0</v>
      </c>
      <c r="H4341" s="75">
        <f t="shared" si="1"/>
        <v>140</v>
      </c>
      <c r="I4341" s="75">
        <f t="shared" si="2"/>
        <v>56</v>
      </c>
      <c r="J4341" s="75">
        <f t="shared" si="3"/>
        <v>84</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22.4</v>
      </c>
      <c r="I4342" s="75">
        <f t="shared" si="2"/>
        <v>8</v>
      </c>
      <c r="J4342" s="75">
        <f t="shared" si="3"/>
        <v>14.4</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41.3</v>
      </c>
      <c r="I4343" s="75">
        <f t="shared" si="2"/>
        <v>14</v>
      </c>
      <c r="J4343" s="75">
        <f t="shared" si="3"/>
        <v>27.3</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53.1</v>
      </c>
      <c r="I4344" s="75">
        <f t="shared" si="2"/>
        <v>18</v>
      </c>
      <c r="J4344" s="75">
        <f t="shared" si="3"/>
        <v>35.1</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528</v>
      </c>
      <c r="E4345" s="19" t="s">
        <v>500</v>
      </c>
      <c r="F4345" s="25" t="s">
        <v>521</v>
      </c>
      <c r="G4345" s="74">
        <v>0.12</v>
      </c>
      <c r="H4345" s="75">
        <f t="shared" si="1"/>
        <v>95.2</v>
      </c>
      <c r="I4345" s="75">
        <f t="shared" si="2"/>
        <v>34</v>
      </c>
      <c r="J4345" s="75">
        <f t="shared" si="3"/>
        <v>61.2</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151.2</v>
      </c>
      <c r="I4346" s="75">
        <f t="shared" si="2"/>
        <v>54</v>
      </c>
      <c r="J4346" s="75">
        <f t="shared" si="3"/>
        <v>97.2</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96</v>
      </c>
      <c r="I4347" s="75">
        <f t="shared" si="2"/>
        <v>32</v>
      </c>
      <c r="J4347" s="75">
        <f t="shared" si="3"/>
        <v>64</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47.25</v>
      </c>
      <c r="I4348" s="75">
        <f t="shared" si="2"/>
        <v>18</v>
      </c>
      <c r="J4348" s="75">
        <f t="shared" si="3"/>
        <v>29.25</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66</v>
      </c>
      <c r="I4349" s="75">
        <f t="shared" si="2"/>
        <v>22</v>
      </c>
      <c r="J4349" s="75">
        <f t="shared" si="3"/>
        <v>44</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64.9</v>
      </c>
      <c r="I4350" s="75">
        <f t="shared" si="2"/>
        <v>22</v>
      </c>
      <c r="J4350" s="75">
        <f t="shared" si="3"/>
        <v>42.9</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100.3</v>
      </c>
      <c r="I4351" s="75">
        <f t="shared" si="2"/>
        <v>34</v>
      </c>
      <c r="J4351" s="75">
        <f t="shared" si="3"/>
        <v>66.3</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114</v>
      </c>
      <c r="I4352" s="75">
        <f t="shared" si="2"/>
        <v>38</v>
      </c>
      <c r="J4352" s="75">
        <f t="shared" si="3"/>
        <v>76</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528</v>
      </c>
      <c r="E4353" s="19" t="s">
        <v>500</v>
      </c>
      <c r="F4353" s="25" t="s">
        <v>521</v>
      </c>
      <c r="G4353" s="74">
        <v>0.18</v>
      </c>
      <c r="H4353" s="75">
        <f t="shared" si="1"/>
        <v>135.7</v>
      </c>
      <c r="I4353" s="75">
        <f t="shared" si="2"/>
        <v>46</v>
      </c>
      <c r="J4353" s="75">
        <f t="shared" si="3"/>
        <v>89.7</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72</v>
      </c>
      <c r="I4354" s="75">
        <f t="shared" si="2"/>
        <v>24</v>
      </c>
      <c r="J4354" s="75">
        <f t="shared" si="3"/>
        <v>48</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48</v>
      </c>
      <c r="I4355" s="75">
        <f t="shared" si="2"/>
        <v>16</v>
      </c>
      <c r="J4355" s="75">
        <f t="shared" si="3"/>
        <v>32</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93.5</v>
      </c>
      <c r="I4356" s="75">
        <f t="shared" si="2"/>
        <v>34</v>
      </c>
      <c r="J4356" s="75">
        <f t="shared" si="3"/>
        <v>59.5</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100.8</v>
      </c>
      <c r="I4357" s="75">
        <f t="shared" si="2"/>
        <v>36</v>
      </c>
      <c r="J4357" s="75">
        <f t="shared" si="3"/>
        <v>64.8</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106.2</v>
      </c>
      <c r="I4358" s="75">
        <f t="shared" si="2"/>
        <v>36</v>
      </c>
      <c r="J4358" s="75">
        <f t="shared" si="3"/>
        <v>70.2</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112.1</v>
      </c>
      <c r="I4359" s="75">
        <f t="shared" si="2"/>
        <v>38</v>
      </c>
      <c r="J4359" s="75">
        <f t="shared" si="3"/>
        <v>74.1</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136.5</v>
      </c>
      <c r="I4360" s="75">
        <f t="shared" si="2"/>
        <v>52</v>
      </c>
      <c r="J4360" s="75">
        <f t="shared" si="3"/>
        <v>84.5</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141.6</v>
      </c>
      <c r="I4361" s="75">
        <f t="shared" si="2"/>
        <v>48</v>
      </c>
      <c r="J4361" s="75">
        <f t="shared" si="3"/>
        <v>93.6</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105</v>
      </c>
      <c r="I4362" s="75">
        <f t="shared" si="2"/>
        <v>40</v>
      </c>
      <c r="J4362" s="75">
        <f t="shared" si="3"/>
        <v>65</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528</v>
      </c>
      <c r="E4363" s="19" t="s">
        <v>500</v>
      </c>
      <c r="F4363" s="25" t="s">
        <v>501</v>
      </c>
      <c r="G4363" s="74">
        <v>0.1</v>
      </c>
      <c r="H4363" s="75">
        <f t="shared" si="1"/>
        <v>143</v>
      </c>
      <c r="I4363" s="75">
        <f t="shared" si="2"/>
        <v>52</v>
      </c>
      <c r="J4363" s="75">
        <f t="shared" si="3"/>
        <v>91</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68.25</v>
      </c>
      <c r="I4364" s="75">
        <f t="shared" si="2"/>
        <v>26</v>
      </c>
      <c r="J4364" s="75">
        <f t="shared" si="3"/>
        <v>42.25</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115.5</v>
      </c>
      <c r="I4365" s="75">
        <f t="shared" si="2"/>
        <v>44</v>
      </c>
      <c r="J4365" s="75">
        <f t="shared" si="3"/>
        <v>71.5</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151.2</v>
      </c>
      <c r="I4366" s="75">
        <f t="shared" si="2"/>
        <v>54</v>
      </c>
      <c r="J4366" s="75">
        <f t="shared" si="3"/>
        <v>97.2</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45</v>
      </c>
      <c r="I4367" s="75">
        <f t="shared" si="2"/>
        <v>18</v>
      </c>
      <c r="J4367" s="75">
        <f t="shared" si="3"/>
        <v>27</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51.75</v>
      </c>
      <c r="I4368" s="75">
        <f t="shared" si="2"/>
        <v>18</v>
      </c>
      <c r="J4368" s="75">
        <f t="shared" si="3"/>
        <v>33.75</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63.25</v>
      </c>
      <c r="I4369" s="75">
        <f t="shared" si="2"/>
        <v>22</v>
      </c>
      <c r="J4369" s="75">
        <f t="shared" si="3"/>
        <v>41.25</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112.1</v>
      </c>
      <c r="I4370" s="75">
        <f t="shared" si="2"/>
        <v>38</v>
      </c>
      <c r="J4370" s="75">
        <f t="shared" si="3"/>
        <v>74.1</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60</v>
      </c>
      <c r="I4371" s="75">
        <f t="shared" si="2"/>
        <v>20</v>
      </c>
      <c r="J4371" s="75">
        <f t="shared" si="3"/>
        <v>40</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115</v>
      </c>
      <c r="I4372" s="75">
        <f t="shared" si="2"/>
        <v>46</v>
      </c>
      <c r="J4372" s="75">
        <f t="shared" si="3"/>
        <v>69</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97.75</v>
      </c>
      <c r="I4373" s="75">
        <f t="shared" si="2"/>
        <v>34</v>
      </c>
      <c r="J4373" s="75">
        <f t="shared" si="3"/>
        <v>63.75</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88.5</v>
      </c>
      <c r="I4374" s="75">
        <f t="shared" si="2"/>
        <v>30</v>
      </c>
      <c r="J4374" s="75">
        <f t="shared" si="3"/>
        <v>58.5</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35</v>
      </c>
      <c r="I4375" s="75">
        <f t="shared" si="2"/>
        <v>14</v>
      </c>
      <c r="J4375" s="75">
        <f t="shared" si="3"/>
        <v>21</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52.5</v>
      </c>
      <c r="I4376" s="75">
        <f t="shared" si="2"/>
        <v>20</v>
      </c>
      <c r="J4376" s="75">
        <f t="shared" si="3"/>
        <v>32.5</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143</v>
      </c>
      <c r="I4377" s="75">
        <f t="shared" si="2"/>
        <v>52</v>
      </c>
      <c r="J4377" s="75">
        <f t="shared" si="3"/>
        <v>91</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70</v>
      </c>
      <c r="I4378" s="75">
        <f t="shared" si="2"/>
        <v>28</v>
      </c>
      <c r="J4378" s="75">
        <f t="shared" si="3"/>
        <v>42</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70.8</v>
      </c>
      <c r="I4379" s="75">
        <f t="shared" si="2"/>
        <v>24</v>
      </c>
      <c r="J4379" s="75">
        <f t="shared" si="3"/>
        <v>46.8</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71.5</v>
      </c>
      <c r="I4380" s="75">
        <f t="shared" si="2"/>
        <v>26</v>
      </c>
      <c r="J4380" s="75">
        <f t="shared" si="3"/>
        <v>45.5</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63</v>
      </c>
      <c r="I4381" s="75">
        <f t="shared" si="2"/>
        <v>24</v>
      </c>
      <c r="J4381" s="75">
        <f t="shared" si="3"/>
        <v>39</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94.4</v>
      </c>
      <c r="I4382" s="75">
        <f t="shared" si="2"/>
        <v>32</v>
      </c>
      <c r="J4382" s="75">
        <f t="shared" si="3"/>
        <v>62.4</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85</v>
      </c>
      <c r="I4383" s="75">
        <f t="shared" si="2"/>
        <v>34</v>
      </c>
      <c r="J4383" s="75">
        <f t="shared" si="3"/>
        <v>51</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52.5</v>
      </c>
      <c r="I4384" s="75">
        <f t="shared" si="2"/>
        <v>20</v>
      </c>
      <c r="J4384" s="75">
        <f t="shared" si="3"/>
        <v>32.5</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57.75</v>
      </c>
      <c r="I4385" s="75">
        <f t="shared" si="2"/>
        <v>22</v>
      </c>
      <c r="J4385" s="75">
        <f t="shared" si="3"/>
        <v>35.75</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97.75</v>
      </c>
      <c r="I4386" s="75">
        <f t="shared" si="2"/>
        <v>34</v>
      </c>
      <c r="J4386" s="75">
        <f t="shared" si="3"/>
        <v>63.75</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93.5</v>
      </c>
      <c r="I4387" s="75">
        <f t="shared" si="2"/>
        <v>34</v>
      </c>
      <c r="J4387" s="75">
        <f t="shared" si="3"/>
        <v>59.5</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82.5</v>
      </c>
      <c r="I4388" s="75">
        <f t="shared" si="2"/>
        <v>30</v>
      </c>
      <c r="J4388" s="75">
        <f t="shared" si="3"/>
        <v>52.5</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95</v>
      </c>
      <c r="I4389" s="75">
        <f t="shared" si="2"/>
        <v>38</v>
      </c>
      <c r="J4389" s="75">
        <f t="shared" si="3"/>
        <v>57</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121</v>
      </c>
      <c r="I4390" s="75">
        <f t="shared" si="2"/>
        <v>44</v>
      </c>
      <c r="J4390" s="75">
        <f t="shared" si="3"/>
        <v>77</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105</v>
      </c>
      <c r="I4391" s="75">
        <f t="shared" si="2"/>
        <v>40</v>
      </c>
      <c r="J4391" s="75">
        <f t="shared" si="3"/>
        <v>65</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46</v>
      </c>
      <c r="I4392" s="75">
        <f t="shared" si="2"/>
        <v>16</v>
      </c>
      <c r="J4392" s="75">
        <f t="shared" si="3"/>
        <v>30</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60</v>
      </c>
      <c r="I4393" s="75">
        <f t="shared" si="2"/>
        <v>24</v>
      </c>
      <c r="J4393" s="75">
        <f t="shared" si="3"/>
        <v>36</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110.25</v>
      </c>
      <c r="I4394" s="75">
        <f t="shared" si="2"/>
        <v>42</v>
      </c>
      <c r="J4394" s="75">
        <f t="shared" si="3"/>
        <v>68.25</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51.75</v>
      </c>
      <c r="I4395" s="75">
        <f t="shared" si="2"/>
        <v>18</v>
      </c>
      <c r="J4395" s="75">
        <f t="shared" si="3"/>
        <v>33.75</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66</v>
      </c>
      <c r="I4396" s="75">
        <f t="shared" si="2"/>
        <v>24</v>
      </c>
      <c r="J4396" s="75">
        <f t="shared" si="3"/>
        <v>42</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34.5</v>
      </c>
      <c r="I4397" s="75">
        <f t="shared" si="2"/>
        <v>12</v>
      </c>
      <c r="J4397" s="75">
        <f t="shared" si="3"/>
        <v>22.5</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90</v>
      </c>
      <c r="I4398" s="75">
        <f t="shared" si="2"/>
        <v>30</v>
      </c>
      <c r="J4398" s="75">
        <f t="shared" si="3"/>
        <v>60</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134.4</v>
      </c>
      <c r="I4399" s="75">
        <f t="shared" si="2"/>
        <v>48</v>
      </c>
      <c r="J4399" s="75">
        <f t="shared" si="3"/>
        <v>86.4</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20</v>
      </c>
      <c r="I4400" s="75">
        <f t="shared" si="2"/>
        <v>8</v>
      </c>
      <c r="J4400" s="75">
        <f t="shared" si="3"/>
        <v>12</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26.25</v>
      </c>
      <c r="I4401" s="75">
        <f t="shared" si="2"/>
        <v>10</v>
      </c>
      <c r="J4401" s="75">
        <f t="shared" si="3"/>
        <v>16.25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110</v>
      </c>
      <c r="I4402" s="75">
        <f t="shared" si="2"/>
        <v>44</v>
      </c>
      <c r="J4402" s="75">
        <f t="shared" si="3"/>
        <v>66</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80</v>
      </c>
      <c r="I4403" s="75">
        <f t="shared" si="2"/>
        <v>32</v>
      </c>
      <c r="J4403" s="75">
        <f t="shared" si="3"/>
        <v>48</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125</v>
      </c>
      <c r="I4404" s="75">
        <f t="shared" si="2"/>
        <v>50</v>
      </c>
      <c r="J4404" s="75">
        <f t="shared" si="3"/>
        <v>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159.3</v>
      </c>
      <c r="I4405" s="75">
        <f t="shared" si="2"/>
        <v>54</v>
      </c>
      <c r="J4405" s="75">
        <f t="shared" si="3"/>
        <v>105.3</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100.8</v>
      </c>
      <c r="I4406" s="75">
        <f t="shared" si="2"/>
        <v>36</v>
      </c>
      <c r="J4406" s="75">
        <f t="shared" si="3"/>
        <v>64.8</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74.75</v>
      </c>
      <c r="I4407" s="75">
        <f t="shared" si="2"/>
        <v>26</v>
      </c>
      <c r="J4407" s="75">
        <f t="shared" si="3"/>
        <v>48.75</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59</v>
      </c>
      <c r="I4408" s="75">
        <f t="shared" si="2"/>
        <v>20</v>
      </c>
      <c r="J4408" s="75">
        <f t="shared" si="3"/>
        <v>39</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60.5</v>
      </c>
      <c r="I4409" s="75">
        <f t="shared" si="2"/>
        <v>22</v>
      </c>
      <c r="J4409" s="75">
        <f t="shared" si="3"/>
        <v>38.5</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145.6</v>
      </c>
      <c r="I4410" s="75">
        <f t="shared" si="2"/>
        <v>52</v>
      </c>
      <c r="J4410" s="75">
        <f t="shared" si="3"/>
        <v>93.6</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29.5</v>
      </c>
      <c r="I4411" s="75">
        <f t="shared" si="2"/>
        <v>10</v>
      </c>
      <c r="J4411" s="75">
        <f t="shared" si="3"/>
        <v>19.5</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44.8</v>
      </c>
      <c r="I4412" s="75">
        <f t="shared" si="2"/>
        <v>16</v>
      </c>
      <c r="J4412" s="75">
        <f t="shared" si="3"/>
        <v>28.8</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46</v>
      </c>
      <c r="I4413" s="75">
        <f t="shared" si="2"/>
        <v>16</v>
      </c>
      <c r="J4413" s="75">
        <f t="shared" si="3"/>
        <v>30</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114</v>
      </c>
      <c r="I4414" s="75">
        <f t="shared" si="2"/>
        <v>38</v>
      </c>
      <c r="J4414" s="75">
        <f t="shared" si="3"/>
        <v>76</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150</v>
      </c>
      <c r="I4415" s="75">
        <f t="shared" si="2"/>
        <v>50</v>
      </c>
      <c r="J4415" s="75">
        <f t="shared" si="3"/>
        <v>100</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72.8</v>
      </c>
      <c r="I4416" s="75">
        <f t="shared" si="2"/>
        <v>26</v>
      </c>
      <c r="J4416" s="75">
        <f t="shared" si="3"/>
        <v>46.8</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27.5</v>
      </c>
      <c r="I4417" s="75">
        <f t="shared" si="2"/>
        <v>10</v>
      </c>
      <c r="J4417" s="75">
        <f t="shared" si="3"/>
        <v>17.5</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41.3</v>
      </c>
      <c r="I4418" s="75">
        <f t="shared" si="2"/>
        <v>14</v>
      </c>
      <c r="J4418" s="75">
        <f t="shared" si="3"/>
        <v>27.3</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24</v>
      </c>
      <c r="I4419" s="75">
        <f t="shared" si="2"/>
        <v>8</v>
      </c>
      <c r="J4419" s="75">
        <f t="shared" si="3"/>
        <v>16</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135</v>
      </c>
      <c r="I4420" s="75">
        <f t="shared" si="2"/>
        <v>54</v>
      </c>
      <c r="J4420" s="75">
        <f t="shared" si="3"/>
        <v>81</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151.2</v>
      </c>
      <c r="I4421" s="75">
        <f t="shared" si="2"/>
        <v>54</v>
      </c>
      <c r="J4421" s="75">
        <f t="shared" si="3"/>
        <v>97.2</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36.75</v>
      </c>
      <c r="I4422" s="75">
        <f t="shared" si="2"/>
        <v>14</v>
      </c>
      <c r="J4422" s="75">
        <f t="shared" si="3"/>
        <v>22.75</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123.2</v>
      </c>
      <c r="I4423" s="75">
        <f t="shared" si="2"/>
        <v>44</v>
      </c>
      <c r="J4423" s="75">
        <f t="shared" si="3"/>
        <v>79.2</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34.5</v>
      </c>
      <c r="I4424" s="75">
        <f t="shared" si="2"/>
        <v>12</v>
      </c>
      <c r="J4424" s="75">
        <f t="shared" si="3"/>
        <v>22.5</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46</v>
      </c>
      <c r="I4425" s="75">
        <f t="shared" si="2"/>
        <v>16</v>
      </c>
      <c r="J4425" s="75">
        <f t="shared" si="3"/>
        <v>30</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36.75</v>
      </c>
      <c r="I4426" s="75">
        <f t="shared" si="2"/>
        <v>14</v>
      </c>
      <c r="J4426" s="75">
        <f t="shared" si="3"/>
        <v>22.75</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528</v>
      </c>
      <c r="E4427" s="19" t="s">
        <v>500</v>
      </c>
      <c r="F4427" s="25" t="s">
        <v>515</v>
      </c>
      <c r="G4427" s="74">
        <v>0.12</v>
      </c>
      <c r="H4427" s="75">
        <f t="shared" si="1"/>
        <v>140</v>
      </c>
      <c r="I4427" s="75">
        <f t="shared" si="2"/>
        <v>50</v>
      </c>
      <c r="J4427" s="75">
        <f t="shared" si="3"/>
        <v>90</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29.5</v>
      </c>
      <c r="I4428" s="75">
        <f t="shared" si="2"/>
        <v>10</v>
      </c>
      <c r="J4428" s="75">
        <f t="shared" si="3"/>
        <v>19.5</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78</v>
      </c>
      <c r="I4429" s="75">
        <f t="shared" si="2"/>
        <v>26</v>
      </c>
      <c r="J4429" s="75">
        <f t="shared" si="3"/>
        <v>52</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42</v>
      </c>
      <c r="I4430" s="75">
        <f t="shared" si="2"/>
        <v>16</v>
      </c>
      <c r="J4430" s="75">
        <f t="shared" si="3"/>
        <v>26</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159.3</v>
      </c>
      <c r="I4431" s="75">
        <f t="shared" si="2"/>
        <v>54</v>
      </c>
      <c r="J4431" s="75">
        <f t="shared" si="3"/>
        <v>105.3</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65</v>
      </c>
      <c r="I4432" s="75">
        <f t="shared" si="2"/>
        <v>26</v>
      </c>
      <c r="J4432" s="75">
        <f t="shared" si="3"/>
        <v>39</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20</v>
      </c>
      <c r="I4433" s="75">
        <f t="shared" si="2"/>
        <v>8</v>
      </c>
      <c r="J4433" s="75">
        <f t="shared" si="3"/>
        <v>12</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132</v>
      </c>
      <c r="I4434" s="75">
        <f t="shared" si="2"/>
        <v>48</v>
      </c>
      <c r="J4434" s="75">
        <f t="shared" si="3"/>
        <v>84</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23</v>
      </c>
      <c r="I4435" s="75">
        <f t="shared" si="2"/>
        <v>8</v>
      </c>
      <c r="J4435" s="75">
        <f t="shared" si="3"/>
        <v>15</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143</v>
      </c>
      <c r="I4436" s="75">
        <f t="shared" si="2"/>
        <v>52</v>
      </c>
      <c r="J4436" s="75">
        <f t="shared" si="3"/>
        <v>91</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155.25</v>
      </c>
      <c r="I4437" s="75">
        <f t="shared" si="2"/>
        <v>54</v>
      </c>
      <c r="J4437" s="75">
        <f t="shared" si="3"/>
        <v>101.25</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21</v>
      </c>
      <c r="I4438" s="75">
        <f t="shared" si="2"/>
        <v>8</v>
      </c>
      <c r="J4438" s="75">
        <f t="shared" si="3"/>
        <v>13</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137.5</v>
      </c>
      <c r="I4439" s="75">
        <f t="shared" si="2"/>
        <v>50</v>
      </c>
      <c r="J4439" s="75">
        <f t="shared" si="3"/>
        <v>87.5</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64.9</v>
      </c>
      <c r="I4440" s="75">
        <f t="shared" si="2"/>
        <v>22</v>
      </c>
      <c r="J4440" s="75">
        <f t="shared" si="3"/>
        <v>42.9</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120.75</v>
      </c>
      <c r="I4441" s="75">
        <f t="shared" si="2"/>
        <v>46</v>
      </c>
      <c r="J4441" s="75">
        <f t="shared" si="3"/>
        <v>74.75</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35</v>
      </c>
      <c r="I4442" s="75">
        <f t="shared" si="2"/>
        <v>14</v>
      </c>
      <c r="J4442" s="75">
        <f t="shared" si="3"/>
        <v>21</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22</v>
      </c>
      <c r="I4443" s="75">
        <f t="shared" si="2"/>
        <v>8</v>
      </c>
      <c r="J4443" s="75">
        <f t="shared" si="3"/>
        <v>14</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30</v>
      </c>
      <c r="I4444" s="75">
        <f t="shared" si="2"/>
        <v>10</v>
      </c>
      <c r="J4444" s="75">
        <f t="shared" si="3"/>
        <v>20</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149.5</v>
      </c>
      <c r="I4445" s="75">
        <f t="shared" si="2"/>
        <v>52</v>
      </c>
      <c r="J4445" s="75">
        <f t="shared" si="3"/>
        <v>97.5</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29.5</v>
      </c>
      <c r="I4446" s="75">
        <f t="shared" si="2"/>
        <v>10</v>
      </c>
      <c r="J4446" s="75">
        <f t="shared" si="3"/>
        <v>19.5</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141.6</v>
      </c>
      <c r="I4447" s="75">
        <f t="shared" si="2"/>
        <v>48</v>
      </c>
      <c r="J4447" s="75">
        <f t="shared" si="3"/>
        <v>93.6</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159.3</v>
      </c>
      <c r="I4448" s="75">
        <f t="shared" si="2"/>
        <v>54</v>
      </c>
      <c r="J4448" s="75">
        <f t="shared" si="3"/>
        <v>105.3</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130</v>
      </c>
      <c r="I4449" s="75">
        <f t="shared" si="2"/>
        <v>52</v>
      </c>
      <c r="J4449" s="75">
        <f t="shared" si="3"/>
        <v>78</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63.25</v>
      </c>
      <c r="I4450" s="75">
        <f t="shared" si="2"/>
        <v>22</v>
      </c>
      <c r="J4450" s="75">
        <f t="shared" si="3"/>
        <v>41.25</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156</v>
      </c>
      <c r="I4451" s="75">
        <f t="shared" si="2"/>
        <v>52</v>
      </c>
      <c r="J4451" s="75">
        <f t="shared" si="3"/>
        <v>104</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73.5</v>
      </c>
      <c r="I4452" s="75">
        <f t="shared" si="2"/>
        <v>28</v>
      </c>
      <c r="J4452" s="75">
        <f t="shared" si="3"/>
        <v>45.5</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27.5</v>
      </c>
      <c r="I4453" s="75">
        <f t="shared" si="2"/>
        <v>10</v>
      </c>
      <c r="J4453" s="75">
        <f t="shared" si="3"/>
        <v>17.5</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118</v>
      </c>
      <c r="I4454" s="75">
        <f t="shared" si="2"/>
        <v>40</v>
      </c>
      <c r="J4454" s="75">
        <f t="shared" si="3"/>
        <v>78</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117.6</v>
      </c>
      <c r="I4455" s="75">
        <f t="shared" si="2"/>
        <v>42</v>
      </c>
      <c r="J4455" s="75">
        <f t="shared" si="3"/>
        <v>75.6</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69</v>
      </c>
      <c r="I4456" s="75">
        <f t="shared" si="2"/>
        <v>24</v>
      </c>
      <c r="J4456" s="75">
        <f t="shared" si="3"/>
        <v>45</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161</v>
      </c>
      <c r="I4457" s="75">
        <f t="shared" si="2"/>
        <v>56</v>
      </c>
      <c r="J4457" s="75">
        <f t="shared" si="3"/>
        <v>105</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48</v>
      </c>
      <c r="I4458" s="75">
        <f t="shared" si="2"/>
        <v>16</v>
      </c>
      <c r="J4458" s="75">
        <f t="shared" si="3"/>
        <v>32</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135</v>
      </c>
      <c r="I4459" s="75">
        <f t="shared" si="2"/>
        <v>54</v>
      </c>
      <c r="J4459" s="75">
        <f t="shared" si="3"/>
        <v>81</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44</v>
      </c>
      <c r="I4460" s="75">
        <f t="shared" si="2"/>
        <v>16</v>
      </c>
      <c r="J4460" s="75">
        <f t="shared" si="3"/>
        <v>28</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30</v>
      </c>
      <c r="I4461" s="75">
        <f t="shared" si="2"/>
        <v>10</v>
      </c>
      <c r="J4461" s="75">
        <f t="shared" si="3"/>
        <v>20</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126</v>
      </c>
      <c r="I4462" s="75">
        <f t="shared" si="2"/>
        <v>42</v>
      </c>
      <c r="J4462" s="75">
        <f t="shared" si="3"/>
        <v>84</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76.7</v>
      </c>
      <c r="I4463" s="75">
        <f t="shared" si="2"/>
        <v>26</v>
      </c>
      <c r="J4463" s="75">
        <f t="shared" si="3"/>
        <v>50.7</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23.6</v>
      </c>
      <c r="I4464" s="75">
        <f t="shared" si="2"/>
        <v>8</v>
      </c>
      <c r="J4464" s="75">
        <f t="shared" si="3"/>
        <v>15.6</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80</v>
      </c>
      <c r="I4465" s="75">
        <f t="shared" si="2"/>
        <v>32</v>
      </c>
      <c r="J4465" s="75">
        <f t="shared" si="3"/>
        <v>48</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63.25</v>
      </c>
      <c r="I4466" s="75">
        <f t="shared" si="2"/>
        <v>22</v>
      </c>
      <c r="J4466" s="75">
        <f t="shared" si="3"/>
        <v>41.25</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61.6</v>
      </c>
      <c r="I4467" s="75">
        <f t="shared" si="2"/>
        <v>22</v>
      </c>
      <c r="J4467" s="75">
        <f t="shared" si="3"/>
        <v>39.6</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143</v>
      </c>
      <c r="I4468" s="75">
        <f t="shared" si="2"/>
        <v>52</v>
      </c>
      <c r="J4468" s="75">
        <f t="shared" si="3"/>
        <v>91</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50.4</v>
      </c>
      <c r="I4469" s="75">
        <f t="shared" si="2"/>
        <v>18</v>
      </c>
      <c r="J4469" s="75">
        <f t="shared" si="3"/>
        <v>32.4</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112.1</v>
      </c>
      <c r="I4470" s="75">
        <f t="shared" si="2"/>
        <v>38</v>
      </c>
      <c r="J4470" s="75">
        <f t="shared" si="3"/>
        <v>74.1</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156.8</v>
      </c>
      <c r="I4471" s="75">
        <f t="shared" si="2"/>
        <v>56</v>
      </c>
      <c r="J4471" s="75">
        <f t="shared" si="3"/>
        <v>100.8</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76.7</v>
      </c>
      <c r="I4472" s="75">
        <f t="shared" si="2"/>
        <v>26</v>
      </c>
      <c r="J4472" s="75">
        <f t="shared" si="3"/>
        <v>50.7</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110</v>
      </c>
      <c r="I4473" s="75">
        <f t="shared" si="2"/>
        <v>40</v>
      </c>
      <c r="J4473" s="75">
        <f t="shared" si="3"/>
        <v>70</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68.25</v>
      </c>
      <c r="I4474" s="75">
        <f t="shared" si="2"/>
        <v>26</v>
      </c>
      <c r="J4474" s="75">
        <f t="shared" si="3"/>
        <v>42.25</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70.8</v>
      </c>
      <c r="I4475" s="75">
        <f t="shared" si="2"/>
        <v>24</v>
      </c>
      <c r="J4475" s="75">
        <f t="shared" si="3"/>
        <v>46.8</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65</v>
      </c>
      <c r="I4476" s="75">
        <f t="shared" si="2"/>
        <v>26</v>
      </c>
      <c r="J4476" s="75">
        <f t="shared" si="3"/>
        <v>39</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57.75</v>
      </c>
      <c r="I4477" s="75">
        <f t="shared" si="2"/>
        <v>22</v>
      </c>
      <c r="J4477" s="75">
        <f t="shared" si="3"/>
        <v>35.75</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23.6</v>
      </c>
      <c r="I4478" s="75">
        <f t="shared" si="2"/>
        <v>8</v>
      </c>
      <c r="J4478" s="75">
        <f t="shared" si="3"/>
        <v>15.6</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102</v>
      </c>
      <c r="I4479" s="75">
        <f t="shared" si="2"/>
        <v>34</v>
      </c>
      <c r="J4479" s="75">
        <f t="shared" si="3"/>
        <v>68</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528</v>
      </c>
      <c r="E4480" s="19" t="s">
        <v>500</v>
      </c>
      <c r="F4480" s="25" t="s">
        <v>515</v>
      </c>
      <c r="G4480" s="74">
        <v>0.0</v>
      </c>
      <c r="H4480" s="75">
        <f t="shared" si="1"/>
        <v>65</v>
      </c>
      <c r="I4480" s="75">
        <f t="shared" si="2"/>
        <v>26</v>
      </c>
      <c r="J4480" s="75">
        <f t="shared" si="3"/>
        <v>39</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126.5</v>
      </c>
      <c r="I4481" s="75">
        <f t="shared" si="2"/>
        <v>44</v>
      </c>
      <c r="J4481" s="75">
        <f t="shared" si="3"/>
        <v>82.5</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138</v>
      </c>
      <c r="I4482" s="75">
        <f t="shared" si="2"/>
        <v>48</v>
      </c>
      <c r="J4482" s="75">
        <f t="shared" si="3"/>
        <v>90</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100</v>
      </c>
      <c r="I4483" s="75">
        <f t="shared" si="2"/>
        <v>40</v>
      </c>
      <c r="J4483" s="75">
        <f t="shared" si="3"/>
        <v>60</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143</v>
      </c>
      <c r="I4484" s="75">
        <f t="shared" si="2"/>
        <v>52</v>
      </c>
      <c r="J4484" s="75">
        <f t="shared" si="3"/>
        <v>91</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528</v>
      </c>
      <c r="E4485" s="19" t="s">
        <v>500</v>
      </c>
      <c r="F4485" s="25" t="s">
        <v>518</v>
      </c>
      <c r="G4485" s="74">
        <v>0.0</v>
      </c>
      <c r="H4485" s="75">
        <f t="shared" si="1"/>
        <v>85</v>
      </c>
      <c r="I4485" s="75">
        <f t="shared" si="2"/>
        <v>34</v>
      </c>
      <c r="J4485" s="75">
        <f t="shared" si="3"/>
        <v>51</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46</v>
      </c>
      <c r="I4486" s="75">
        <f t="shared" si="2"/>
        <v>16</v>
      </c>
      <c r="J4486" s="75">
        <f t="shared" si="3"/>
        <v>30</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94.5</v>
      </c>
      <c r="I4487" s="75">
        <f t="shared" si="2"/>
        <v>36</v>
      </c>
      <c r="J4487" s="75">
        <f t="shared" si="3"/>
        <v>58.5</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528</v>
      </c>
      <c r="E4488" s="19" t="s">
        <v>500</v>
      </c>
      <c r="F4488" s="25" t="s">
        <v>521</v>
      </c>
      <c r="G4488" s="74">
        <v>0.0</v>
      </c>
      <c r="H4488" s="75">
        <f t="shared" si="1"/>
        <v>35</v>
      </c>
      <c r="I4488" s="75">
        <f t="shared" si="2"/>
        <v>14</v>
      </c>
      <c r="J4488" s="75">
        <f t="shared" si="3"/>
        <v>21</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44.8</v>
      </c>
      <c r="I4489" s="75">
        <f t="shared" si="2"/>
        <v>16</v>
      </c>
      <c r="J4489" s="75">
        <f t="shared" si="3"/>
        <v>28.8</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73.5</v>
      </c>
      <c r="I4490" s="75">
        <f t="shared" si="2"/>
        <v>28</v>
      </c>
      <c r="J4490" s="75">
        <f t="shared" si="3"/>
        <v>45.5</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112</v>
      </c>
      <c r="I4491" s="75">
        <f t="shared" si="2"/>
        <v>40</v>
      </c>
      <c r="J4491" s="75">
        <f t="shared" si="3"/>
        <v>72</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528</v>
      </c>
      <c r="E4492" s="19" t="s">
        <v>500</v>
      </c>
      <c r="F4492" s="25" t="s">
        <v>501</v>
      </c>
      <c r="G4492" s="74">
        <v>0.05</v>
      </c>
      <c r="H4492" s="75">
        <f t="shared" si="1"/>
        <v>94.5</v>
      </c>
      <c r="I4492" s="75">
        <f t="shared" si="2"/>
        <v>36</v>
      </c>
      <c r="J4492" s="75">
        <f t="shared" si="3"/>
        <v>58.5</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132</v>
      </c>
      <c r="I4493" s="75">
        <f t="shared" si="2"/>
        <v>48</v>
      </c>
      <c r="J4493" s="75">
        <f t="shared" si="3"/>
        <v>84</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135</v>
      </c>
      <c r="I4494" s="75">
        <f t="shared" si="2"/>
        <v>54</v>
      </c>
      <c r="J4494" s="75">
        <f t="shared" si="3"/>
        <v>81</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80.5</v>
      </c>
      <c r="I4495" s="75">
        <f t="shared" si="2"/>
        <v>28</v>
      </c>
      <c r="J4495" s="75">
        <f t="shared" si="3"/>
        <v>52.5</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29.5</v>
      </c>
      <c r="I4496" s="75">
        <f t="shared" si="2"/>
        <v>10</v>
      </c>
      <c r="J4496" s="75">
        <f t="shared" si="3"/>
        <v>19.5</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123.9</v>
      </c>
      <c r="I4497" s="75">
        <f t="shared" si="2"/>
        <v>42</v>
      </c>
      <c r="J4497" s="75">
        <f t="shared" si="3"/>
        <v>81.9</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528</v>
      </c>
      <c r="E4498" s="19" t="s">
        <v>500</v>
      </c>
      <c r="F4498" s="25" t="s">
        <v>521</v>
      </c>
      <c r="G4498" s="74">
        <v>0.12</v>
      </c>
      <c r="H4498" s="75">
        <f t="shared" si="1"/>
        <v>22.4</v>
      </c>
      <c r="I4498" s="75">
        <f t="shared" si="2"/>
        <v>8</v>
      </c>
      <c r="J4498" s="75">
        <f t="shared" si="3"/>
        <v>14.4</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126.5</v>
      </c>
      <c r="I4499" s="75">
        <f t="shared" si="2"/>
        <v>44</v>
      </c>
      <c r="J4499" s="75">
        <f t="shared" si="3"/>
        <v>82.5</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30</v>
      </c>
      <c r="I4500" s="75">
        <f t="shared" si="2"/>
        <v>12</v>
      </c>
      <c r="J4500" s="75">
        <f t="shared" si="3"/>
        <v>18</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45</v>
      </c>
      <c r="I4501" s="75">
        <f t="shared" si="2"/>
        <v>18</v>
      </c>
      <c r="J4501" s="75">
        <f t="shared" si="3"/>
        <v>27</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25</v>
      </c>
      <c r="I4502" s="75">
        <f t="shared" si="2"/>
        <v>10</v>
      </c>
      <c r="J4502" s="75">
        <f t="shared" si="3"/>
        <v>15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67.2</v>
      </c>
      <c r="I4503" s="75">
        <f t="shared" si="2"/>
        <v>24</v>
      </c>
      <c r="J4503" s="75">
        <f t="shared" si="3"/>
        <v>43.2</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35.4</v>
      </c>
      <c r="I4504" s="75">
        <f t="shared" si="2"/>
        <v>12</v>
      </c>
      <c r="J4504" s="75">
        <f t="shared" si="3"/>
        <v>23.4</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47.25</v>
      </c>
      <c r="I4505" s="75">
        <f t="shared" si="2"/>
        <v>18</v>
      </c>
      <c r="J4505" s="75">
        <f t="shared" si="3"/>
        <v>29.25</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155.25</v>
      </c>
      <c r="I4506" s="75">
        <f t="shared" si="2"/>
        <v>54</v>
      </c>
      <c r="J4506" s="75">
        <f t="shared" si="3"/>
        <v>101.25</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99.75</v>
      </c>
      <c r="I4507" s="75">
        <f t="shared" si="2"/>
        <v>38</v>
      </c>
      <c r="J4507" s="75">
        <f t="shared" si="3"/>
        <v>61.75</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100.3</v>
      </c>
      <c r="I4508" s="75">
        <f t="shared" si="2"/>
        <v>34</v>
      </c>
      <c r="J4508" s="75">
        <f t="shared" si="3"/>
        <v>66.3</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95</v>
      </c>
      <c r="I4509" s="75">
        <f t="shared" si="2"/>
        <v>38</v>
      </c>
      <c r="J4509" s="75">
        <f t="shared" si="3"/>
        <v>57</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121</v>
      </c>
      <c r="I4510" s="75">
        <f t="shared" si="2"/>
        <v>44</v>
      </c>
      <c r="J4510" s="75">
        <f t="shared" si="3"/>
        <v>77</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35</v>
      </c>
      <c r="I4511" s="75">
        <f t="shared" si="2"/>
        <v>14</v>
      </c>
      <c r="J4511" s="75">
        <f t="shared" si="3"/>
        <v>21</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89.6</v>
      </c>
      <c r="I4512" s="75">
        <f t="shared" si="2"/>
        <v>32</v>
      </c>
      <c r="J4512" s="75">
        <f t="shared" si="3"/>
        <v>57.6</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31.5</v>
      </c>
      <c r="I4513" s="75">
        <f t="shared" si="2"/>
        <v>12</v>
      </c>
      <c r="J4513" s="75">
        <f t="shared" si="3"/>
        <v>19.5</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31.5</v>
      </c>
      <c r="I4514" s="75">
        <f t="shared" si="2"/>
        <v>12</v>
      </c>
      <c r="J4514" s="75">
        <f t="shared" si="3"/>
        <v>19.5</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44.8</v>
      </c>
      <c r="I4515" s="75">
        <f t="shared" si="2"/>
        <v>16</v>
      </c>
      <c r="J4515" s="75">
        <f t="shared" si="3"/>
        <v>28.8</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66</v>
      </c>
      <c r="I4516" s="75">
        <f t="shared" si="2"/>
        <v>24</v>
      </c>
      <c r="J4516" s="75">
        <f t="shared" si="3"/>
        <v>42</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45</v>
      </c>
      <c r="I4517" s="75">
        <f t="shared" si="2"/>
        <v>18</v>
      </c>
      <c r="J4517" s="75">
        <f t="shared" si="3"/>
        <v>27</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126</v>
      </c>
      <c r="I4518" s="75">
        <f t="shared" si="2"/>
        <v>48</v>
      </c>
      <c r="J4518" s="75">
        <f t="shared" si="3"/>
        <v>78</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24</v>
      </c>
      <c r="I4519" s="75">
        <f t="shared" si="2"/>
        <v>8</v>
      </c>
      <c r="J4519" s="75">
        <f t="shared" si="3"/>
        <v>16</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89.25</v>
      </c>
      <c r="I4520" s="75">
        <f t="shared" si="2"/>
        <v>34</v>
      </c>
      <c r="J4520" s="75">
        <f t="shared" si="3"/>
        <v>55.25</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34.5</v>
      </c>
      <c r="I4521" s="75">
        <f t="shared" si="2"/>
        <v>12</v>
      </c>
      <c r="J4521" s="75">
        <f t="shared" si="3"/>
        <v>22.5</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115.5</v>
      </c>
      <c r="I4522" s="75">
        <f t="shared" si="2"/>
        <v>42</v>
      </c>
      <c r="J4522" s="75">
        <f t="shared" si="3"/>
        <v>73.5</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28.75</v>
      </c>
      <c r="I4523" s="75">
        <f t="shared" si="2"/>
        <v>10</v>
      </c>
      <c r="J4523" s="75">
        <f t="shared" si="3"/>
        <v>18.75</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47.25</v>
      </c>
      <c r="I4524" s="75">
        <f t="shared" si="2"/>
        <v>18</v>
      </c>
      <c r="J4524" s="75">
        <f t="shared" si="3"/>
        <v>29.25</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85</v>
      </c>
      <c r="I4525" s="75">
        <f t="shared" si="2"/>
        <v>34</v>
      </c>
      <c r="J4525" s="75">
        <f t="shared" si="3"/>
        <v>51</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93.5</v>
      </c>
      <c r="I4526" s="75">
        <f t="shared" si="2"/>
        <v>34</v>
      </c>
      <c r="J4526" s="75">
        <f t="shared" si="3"/>
        <v>59.5</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117.6</v>
      </c>
      <c r="I4527" s="75">
        <f t="shared" si="2"/>
        <v>42</v>
      </c>
      <c r="J4527" s="75">
        <f t="shared" si="3"/>
        <v>75.6</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60</v>
      </c>
      <c r="I4528" s="75">
        <f t="shared" si="2"/>
        <v>20</v>
      </c>
      <c r="J4528" s="75">
        <f t="shared" si="3"/>
        <v>40</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141.6</v>
      </c>
      <c r="I4529" s="75">
        <f t="shared" si="2"/>
        <v>48</v>
      </c>
      <c r="J4529" s="75">
        <f t="shared" si="3"/>
        <v>93.6</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29.5</v>
      </c>
      <c r="I4530" s="75">
        <f t="shared" si="2"/>
        <v>10</v>
      </c>
      <c r="J4530" s="75">
        <f t="shared" si="3"/>
        <v>19.5</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168</v>
      </c>
      <c r="I4531" s="75">
        <f t="shared" si="2"/>
        <v>56</v>
      </c>
      <c r="J4531" s="75">
        <f t="shared" si="3"/>
        <v>112</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21</v>
      </c>
      <c r="I4532" s="75">
        <f t="shared" si="2"/>
        <v>8</v>
      </c>
      <c r="J4532" s="75">
        <f t="shared" si="3"/>
        <v>13</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153.4</v>
      </c>
      <c r="I4533" s="75">
        <f t="shared" si="2"/>
        <v>52</v>
      </c>
      <c r="J4533" s="75">
        <f t="shared" si="3"/>
        <v>101.4</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150</v>
      </c>
      <c r="I4534" s="75">
        <f t="shared" si="2"/>
        <v>50</v>
      </c>
      <c r="J4534" s="75">
        <f t="shared" si="3"/>
        <v>100</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54</v>
      </c>
      <c r="I4535" s="75">
        <f t="shared" si="2"/>
        <v>18</v>
      </c>
      <c r="J4535" s="75">
        <f t="shared" si="3"/>
        <v>36</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72.8</v>
      </c>
      <c r="I4536" s="75">
        <f t="shared" si="2"/>
        <v>26</v>
      </c>
      <c r="J4536" s="75">
        <f t="shared" si="3"/>
        <v>46.8</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70</v>
      </c>
      <c r="I4537" s="75">
        <f t="shared" si="2"/>
        <v>28</v>
      </c>
      <c r="J4537" s="75">
        <f t="shared" si="3"/>
        <v>42</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68.25</v>
      </c>
      <c r="I4538" s="75">
        <f t="shared" si="2"/>
        <v>26</v>
      </c>
      <c r="J4538" s="75">
        <f t="shared" si="3"/>
        <v>42.25</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35.4</v>
      </c>
      <c r="I4539" s="75">
        <f t="shared" si="2"/>
        <v>12</v>
      </c>
      <c r="J4539" s="75">
        <f t="shared" si="3"/>
        <v>23.4</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86.25</v>
      </c>
      <c r="I4540" s="75">
        <f t="shared" si="2"/>
        <v>30</v>
      </c>
      <c r="J4540" s="75">
        <f t="shared" si="3"/>
        <v>56.25</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44</v>
      </c>
      <c r="I4541" s="75">
        <f t="shared" si="2"/>
        <v>16</v>
      </c>
      <c r="J4541" s="75">
        <f t="shared" si="3"/>
        <v>28</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59</v>
      </c>
      <c r="I4542" s="75">
        <f t="shared" si="2"/>
        <v>20</v>
      </c>
      <c r="J4542" s="75">
        <f t="shared" si="3"/>
        <v>39</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70.8</v>
      </c>
      <c r="I4543" s="75">
        <f t="shared" si="2"/>
        <v>24</v>
      </c>
      <c r="J4543" s="75">
        <f t="shared" si="3"/>
        <v>46.8</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100.3</v>
      </c>
      <c r="I4544" s="75">
        <f t="shared" si="2"/>
        <v>34</v>
      </c>
      <c r="J4544" s="75">
        <f t="shared" si="3"/>
        <v>66.3</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123.9</v>
      </c>
      <c r="I4545" s="75">
        <f t="shared" si="2"/>
        <v>42</v>
      </c>
      <c r="J4545" s="75">
        <f t="shared" si="3"/>
        <v>81.9</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95.2</v>
      </c>
      <c r="I4546" s="75">
        <f t="shared" si="2"/>
        <v>34</v>
      </c>
      <c r="J4546" s="75">
        <f t="shared" si="3"/>
        <v>61.2</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46</v>
      </c>
      <c r="I4547" s="75">
        <f t="shared" si="2"/>
        <v>16</v>
      </c>
      <c r="J4547" s="75">
        <f t="shared" si="3"/>
        <v>30</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105</v>
      </c>
      <c r="I4548" s="75">
        <f t="shared" si="2"/>
        <v>42</v>
      </c>
      <c r="J4548" s="75">
        <f t="shared" si="3"/>
        <v>63</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89.6</v>
      </c>
      <c r="I4549" s="75">
        <f t="shared" si="2"/>
        <v>32</v>
      </c>
      <c r="J4549" s="75">
        <f t="shared" si="3"/>
        <v>57.6</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44.8</v>
      </c>
      <c r="I4550" s="75">
        <f t="shared" si="2"/>
        <v>16</v>
      </c>
      <c r="J4550" s="75">
        <f t="shared" si="3"/>
        <v>28.8</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78.4</v>
      </c>
      <c r="I4551" s="75">
        <f t="shared" si="2"/>
        <v>28</v>
      </c>
      <c r="J4551" s="75">
        <f t="shared" si="3"/>
        <v>50.4</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140</v>
      </c>
      <c r="I4552" s="75">
        <f t="shared" si="2"/>
        <v>50</v>
      </c>
      <c r="J4552" s="75">
        <f t="shared" si="3"/>
        <v>90</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70.8</v>
      </c>
      <c r="I4553" s="75">
        <f t="shared" si="2"/>
        <v>24</v>
      </c>
      <c r="J4553" s="75">
        <f t="shared" si="3"/>
        <v>46.8</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64.9</v>
      </c>
      <c r="I4554" s="75">
        <f t="shared" si="2"/>
        <v>22</v>
      </c>
      <c r="J4554" s="75">
        <f t="shared" si="3"/>
        <v>42.9</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88.5</v>
      </c>
      <c r="I4555" s="75">
        <f t="shared" si="2"/>
        <v>30</v>
      </c>
      <c r="J4555" s="75">
        <f t="shared" si="3"/>
        <v>58.5</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78.4</v>
      </c>
      <c r="I4556" s="75">
        <f t="shared" si="2"/>
        <v>28</v>
      </c>
      <c r="J4556" s="75">
        <f t="shared" si="3"/>
        <v>50.4</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147.5</v>
      </c>
      <c r="I4557" s="75">
        <f t="shared" si="2"/>
        <v>50</v>
      </c>
      <c r="J4557" s="75">
        <f t="shared" si="3"/>
        <v>97.5</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120.75</v>
      </c>
      <c r="I4558" s="75">
        <f t="shared" si="2"/>
        <v>46</v>
      </c>
      <c r="J4558" s="75">
        <f t="shared" si="3"/>
        <v>74.75</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80.5</v>
      </c>
      <c r="I4559" s="75">
        <f t="shared" si="2"/>
        <v>28</v>
      </c>
      <c r="J4559" s="75">
        <f t="shared" si="3"/>
        <v>52.5</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27.5</v>
      </c>
      <c r="I4560" s="75">
        <f t="shared" si="2"/>
        <v>10</v>
      </c>
      <c r="J4560" s="75">
        <f t="shared" si="3"/>
        <v>17.5</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55</v>
      </c>
      <c r="I4561" s="75">
        <f t="shared" si="2"/>
        <v>22</v>
      </c>
      <c r="J4561" s="75">
        <f t="shared" si="3"/>
        <v>33</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95</v>
      </c>
      <c r="I4562" s="75">
        <f t="shared" si="2"/>
        <v>38</v>
      </c>
      <c r="J4562" s="75">
        <f t="shared" si="3"/>
        <v>57</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64.9</v>
      </c>
      <c r="I4563" s="75">
        <f t="shared" si="2"/>
        <v>22</v>
      </c>
      <c r="J4563" s="75">
        <f t="shared" si="3"/>
        <v>42.9</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154</v>
      </c>
      <c r="I4564" s="75">
        <f t="shared" si="2"/>
        <v>56</v>
      </c>
      <c r="J4564" s="75">
        <f t="shared" si="3"/>
        <v>98</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151.2</v>
      </c>
      <c r="I4565" s="75">
        <f t="shared" si="2"/>
        <v>54</v>
      </c>
      <c r="J4565" s="75">
        <f t="shared" si="3"/>
        <v>97.2</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65</v>
      </c>
      <c r="I4566" s="75">
        <f t="shared" si="2"/>
        <v>26</v>
      </c>
      <c r="J4566" s="75">
        <f t="shared" si="3"/>
        <v>39</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94.4</v>
      </c>
      <c r="I4567" s="75">
        <f t="shared" si="2"/>
        <v>32</v>
      </c>
      <c r="J4567" s="75">
        <f t="shared" si="3"/>
        <v>62.4</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89.6</v>
      </c>
      <c r="I4568" s="75">
        <f t="shared" si="2"/>
        <v>32</v>
      </c>
      <c r="J4568" s="75">
        <f t="shared" si="3"/>
        <v>57.6</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22.4</v>
      </c>
      <c r="I4569" s="75">
        <f t="shared" si="2"/>
        <v>8</v>
      </c>
      <c r="J4569" s="75">
        <f t="shared" si="3"/>
        <v>14.4</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95</v>
      </c>
      <c r="I4570" s="75">
        <f t="shared" si="2"/>
        <v>38</v>
      </c>
      <c r="J4570" s="75">
        <f t="shared" si="3"/>
        <v>57</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29.5</v>
      </c>
      <c r="I4571" s="75">
        <f t="shared" si="2"/>
        <v>10</v>
      </c>
      <c r="J4571" s="75">
        <f t="shared" si="3"/>
        <v>19.5</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65</v>
      </c>
      <c r="I4572" s="75">
        <f t="shared" si="2"/>
        <v>26</v>
      </c>
      <c r="J4572" s="75">
        <f t="shared" si="3"/>
        <v>39</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33</v>
      </c>
      <c r="I4573" s="75">
        <f t="shared" si="2"/>
        <v>12</v>
      </c>
      <c r="J4573" s="75">
        <f t="shared" si="3"/>
        <v>21</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72.8</v>
      </c>
      <c r="I4574" s="75">
        <f t="shared" si="2"/>
        <v>26</v>
      </c>
      <c r="J4574" s="75">
        <f t="shared" si="3"/>
        <v>46.8</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44.8</v>
      </c>
      <c r="I4575" s="75">
        <f t="shared" si="2"/>
        <v>16</v>
      </c>
      <c r="J4575" s="75">
        <f t="shared" si="3"/>
        <v>28.8</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126</v>
      </c>
      <c r="I4576" s="75">
        <f t="shared" si="2"/>
        <v>48</v>
      </c>
      <c r="J4576" s="75">
        <f t="shared" si="3"/>
        <v>78</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52.5</v>
      </c>
      <c r="I4577" s="75">
        <f t="shared" si="2"/>
        <v>20</v>
      </c>
      <c r="J4577" s="75">
        <f t="shared" si="3"/>
        <v>32.5</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66</v>
      </c>
      <c r="I4578" s="75">
        <f t="shared" si="2"/>
        <v>22</v>
      </c>
      <c r="J4578" s="75">
        <f t="shared" si="3"/>
        <v>44</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126.5</v>
      </c>
      <c r="I4579" s="75">
        <f t="shared" si="2"/>
        <v>46</v>
      </c>
      <c r="J4579" s="75">
        <f t="shared" si="3"/>
        <v>80.5</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120</v>
      </c>
      <c r="I4580" s="75">
        <f t="shared" si="2"/>
        <v>48</v>
      </c>
      <c r="J4580" s="75">
        <f t="shared" si="3"/>
        <v>72</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70.8</v>
      </c>
      <c r="I4581" s="75">
        <f t="shared" si="2"/>
        <v>24</v>
      </c>
      <c r="J4581" s="75">
        <f t="shared" si="3"/>
        <v>46.8</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96</v>
      </c>
      <c r="I4582" s="75">
        <f t="shared" si="2"/>
        <v>32</v>
      </c>
      <c r="J4582" s="75">
        <f t="shared" si="3"/>
        <v>64</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110</v>
      </c>
      <c r="I4583" s="75">
        <f t="shared" si="2"/>
        <v>40</v>
      </c>
      <c r="J4583" s="75">
        <f t="shared" si="3"/>
        <v>70</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66</v>
      </c>
      <c r="I4584" s="75">
        <f t="shared" si="2"/>
        <v>24</v>
      </c>
      <c r="J4584" s="75">
        <f t="shared" si="3"/>
        <v>42</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104.5</v>
      </c>
      <c r="I4585" s="75">
        <f t="shared" si="2"/>
        <v>38</v>
      </c>
      <c r="J4585" s="75">
        <f t="shared" si="3"/>
        <v>66.5</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56</v>
      </c>
      <c r="I4586" s="75">
        <f t="shared" si="2"/>
        <v>20</v>
      </c>
      <c r="J4586" s="75">
        <f t="shared" si="3"/>
        <v>36</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126</v>
      </c>
      <c r="I4587" s="75">
        <f t="shared" si="2"/>
        <v>42</v>
      </c>
      <c r="J4587" s="75">
        <f t="shared" si="3"/>
        <v>84</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44.8</v>
      </c>
      <c r="I4588" s="75">
        <f t="shared" si="2"/>
        <v>16</v>
      </c>
      <c r="J4588" s="75">
        <f t="shared" si="3"/>
        <v>28.8</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88.5</v>
      </c>
      <c r="I4589" s="75">
        <f t="shared" si="2"/>
        <v>30</v>
      </c>
      <c r="J4589" s="75">
        <f t="shared" si="3"/>
        <v>58.5</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123.9</v>
      </c>
      <c r="I4590" s="75">
        <f t="shared" si="2"/>
        <v>42</v>
      </c>
      <c r="J4590" s="75">
        <f t="shared" si="3"/>
        <v>81.9</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105</v>
      </c>
      <c r="I4591" s="75">
        <f t="shared" si="2"/>
        <v>40</v>
      </c>
      <c r="J4591" s="75">
        <f t="shared" si="3"/>
        <v>65</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84</v>
      </c>
      <c r="I4592" s="75">
        <f t="shared" si="2"/>
        <v>28</v>
      </c>
      <c r="J4592" s="75">
        <f t="shared" si="3"/>
        <v>56</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44.8</v>
      </c>
      <c r="I4593" s="75">
        <f t="shared" si="2"/>
        <v>16</v>
      </c>
      <c r="J4593" s="75">
        <f t="shared" si="3"/>
        <v>28.8</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61.6</v>
      </c>
      <c r="I4594" s="75">
        <f t="shared" si="2"/>
        <v>22</v>
      </c>
      <c r="J4594" s="75">
        <f t="shared" si="3"/>
        <v>39.6</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95</v>
      </c>
      <c r="I4595" s="75">
        <f t="shared" si="2"/>
        <v>38</v>
      </c>
      <c r="J4595" s="75">
        <f t="shared" si="3"/>
        <v>57</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105</v>
      </c>
      <c r="I4596" s="75">
        <f t="shared" si="2"/>
        <v>42</v>
      </c>
      <c r="J4596" s="75">
        <f t="shared" si="3"/>
        <v>63</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34.5</v>
      </c>
      <c r="I4597" s="75">
        <f t="shared" si="2"/>
        <v>12</v>
      </c>
      <c r="J4597" s="75">
        <f t="shared" si="3"/>
        <v>22.5</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55</v>
      </c>
      <c r="I4598" s="75">
        <f t="shared" si="2"/>
        <v>22</v>
      </c>
      <c r="J4598" s="75">
        <f t="shared" si="3"/>
        <v>33</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46</v>
      </c>
      <c r="I4599" s="75">
        <f t="shared" si="2"/>
        <v>16</v>
      </c>
      <c r="J4599" s="75">
        <f t="shared" si="3"/>
        <v>30</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115.5</v>
      </c>
      <c r="I4600" s="75">
        <f t="shared" si="2"/>
        <v>42</v>
      </c>
      <c r="J4600" s="75">
        <f t="shared" si="3"/>
        <v>73.5</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129.8</v>
      </c>
      <c r="I4601" s="75">
        <f t="shared" si="2"/>
        <v>44</v>
      </c>
      <c r="J4601" s="75">
        <f t="shared" si="3"/>
        <v>85.8</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123.2</v>
      </c>
      <c r="I4602" s="75">
        <f t="shared" si="2"/>
        <v>44</v>
      </c>
      <c r="J4602" s="75">
        <f t="shared" si="3"/>
        <v>79.2</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72.8</v>
      </c>
      <c r="I4603" s="75">
        <f t="shared" si="2"/>
        <v>26</v>
      </c>
      <c r="J4603" s="75">
        <f t="shared" si="3"/>
        <v>46.8</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153.4</v>
      </c>
      <c r="I4604" s="75">
        <f t="shared" si="2"/>
        <v>52</v>
      </c>
      <c r="J4604" s="75">
        <f t="shared" si="3"/>
        <v>101.4</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136.5</v>
      </c>
      <c r="I4605" s="75">
        <f t="shared" si="2"/>
        <v>52</v>
      </c>
      <c r="J4605" s="75">
        <f t="shared" si="3"/>
        <v>84.5</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135</v>
      </c>
      <c r="I4606" s="75">
        <f t="shared" si="2"/>
        <v>54</v>
      </c>
      <c r="J4606" s="75">
        <f t="shared" si="3"/>
        <v>81</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528</v>
      </c>
      <c r="E4607" s="19" t="s">
        <v>500</v>
      </c>
      <c r="F4607" s="25" t="s">
        <v>515</v>
      </c>
      <c r="G4607" s="74">
        <v>0.18</v>
      </c>
      <c r="H4607" s="75">
        <f t="shared" si="1"/>
        <v>23.6</v>
      </c>
      <c r="I4607" s="75">
        <f t="shared" si="2"/>
        <v>8</v>
      </c>
      <c r="J4607" s="75">
        <f t="shared" si="3"/>
        <v>15.6</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33.6</v>
      </c>
      <c r="I4608" s="75">
        <f t="shared" si="2"/>
        <v>12</v>
      </c>
      <c r="J4608" s="75">
        <f t="shared" si="3"/>
        <v>21.6</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94.4</v>
      </c>
      <c r="I4609" s="75">
        <f t="shared" si="2"/>
        <v>32</v>
      </c>
      <c r="J4609" s="75">
        <f t="shared" si="3"/>
        <v>62.4</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134.4</v>
      </c>
      <c r="I4610" s="75">
        <f t="shared" si="2"/>
        <v>48</v>
      </c>
      <c r="J4610" s="75">
        <f t="shared" si="3"/>
        <v>86.4</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120.75</v>
      </c>
      <c r="I4611" s="75">
        <f t="shared" si="2"/>
        <v>42</v>
      </c>
      <c r="J4611" s="75">
        <f t="shared" si="3"/>
        <v>78.75</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105</v>
      </c>
      <c r="I4612" s="75">
        <f t="shared" si="2"/>
        <v>42</v>
      </c>
      <c r="J4612" s="75">
        <f t="shared" si="3"/>
        <v>63</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39.2</v>
      </c>
      <c r="I4613" s="75">
        <f t="shared" si="2"/>
        <v>14</v>
      </c>
      <c r="J4613" s="75">
        <f t="shared" si="3"/>
        <v>25.2</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66</v>
      </c>
      <c r="I4614" s="75">
        <f t="shared" si="2"/>
        <v>24</v>
      </c>
      <c r="J4614" s="75">
        <f t="shared" si="3"/>
        <v>42</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110</v>
      </c>
      <c r="I4615" s="75">
        <f t="shared" si="2"/>
        <v>44</v>
      </c>
      <c r="J4615" s="75">
        <f t="shared" si="3"/>
        <v>66</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53.1</v>
      </c>
      <c r="I4616" s="75">
        <f t="shared" si="2"/>
        <v>18</v>
      </c>
      <c r="J4616" s="75">
        <f t="shared" si="3"/>
        <v>35.1</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528</v>
      </c>
      <c r="E4617" s="19" t="s">
        <v>500</v>
      </c>
      <c r="F4617" s="25" t="s">
        <v>521</v>
      </c>
      <c r="G4617" s="74">
        <v>0.1</v>
      </c>
      <c r="H4617" s="75">
        <f t="shared" si="1"/>
        <v>66</v>
      </c>
      <c r="I4617" s="75">
        <f t="shared" si="2"/>
        <v>24</v>
      </c>
      <c r="J4617" s="75">
        <f t="shared" si="3"/>
        <v>42</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528</v>
      </c>
      <c r="E4618" s="19" t="s">
        <v>500</v>
      </c>
      <c r="F4618" s="25" t="s">
        <v>515</v>
      </c>
      <c r="G4618" s="74">
        <v>0.12</v>
      </c>
      <c r="H4618" s="75">
        <f t="shared" si="1"/>
        <v>67.2</v>
      </c>
      <c r="I4618" s="75">
        <f t="shared" si="2"/>
        <v>24</v>
      </c>
      <c r="J4618" s="75">
        <f t="shared" si="3"/>
        <v>43.2</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66</v>
      </c>
      <c r="I4619" s="75">
        <f t="shared" si="2"/>
        <v>22</v>
      </c>
      <c r="J4619" s="75">
        <f t="shared" si="3"/>
        <v>44</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95</v>
      </c>
      <c r="I4620" s="75">
        <f t="shared" si="2"/>
        <v>38</v>
      </c>
      <c r="J4620" s="75">
        <f t="shared" si="3"/>
        <v>57</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22</v>
      </c>
      <c r="I4621" s="75">
        <f t="shared" si="2"/>
        <v>8</v>
      </c>
      <c r="J4621" s="75">
        <f t="shared" si="3"/>
        <v>14</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57.75</v>
      </c>
      <c r="I4622" s="75">
        <f t="shared" si="2"/>
        <v>22</v>
      </c>
      <c r="J4622" s="75">
        <f t="shared" si="3"/>
        <v>35.75</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39.2</v>
      </c>
      <c r="I4623" s="75">
        <f t="shared" si="2"/>
        <v>14</v>
      </c>
      <c r="J4623" s="75">
        <f t="shared" si="3"/>
        <v>25.2</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50.4</v>
      </c>
      <c r="I4624" s="75">
        <f t="shared" si="2"/>
        <v>18</v>
      </c>
      <c r="J4624" s="75">
        <f t="shared" si="3"/>
        <v>32.4</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141.6</v>
      </c>
      <c r="I4625" s="75">
        <f t="shared" si="2"/>
        <v>48</v>
      </c>
      <c r="J4625" s="75">
        <f t="shared" si="3"/>
        <v>93.6</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112</v>
      </c>
      <c r="I4626" s="75">
        <f t="shared" si="2"/>
        <v>40</v>
      </c>
      <c r="J4626" s="75">
        <f t="shared" si="3"/>
        <v>72</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68.25</v>
      </c>
      <c r="I4627" s="75">
        <f t="shared" si="2"/>
        <v>26</v>
      </c>
      <c r="J4627" s="75">
        <f t="shared" si="3"/>
        <v>42.25</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46</v>
      </c>
      <c r="I4628" s="75">
        <f t="shared" si="2"/>
        <v>16</v>
      </c>
      <c r="J4628" s="75">
        <f t="shared" si="3"/>
        <v>30</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121</v>
      </c>
      <c r="I4629" s="75">
        <f t="shared" si="2"/>
        <v>44</v>
      </c>
      <c r="J4629" s="75">
        <f t="shared" si="3"/>
        <v>77</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47.25</v>
      </c>
      <c r="I4630" s="75">
        <f t="shared" si="2"/>
        <v>18</v>
      </c>
      <c r="J4630" s="75">
        <f t="shared" si="3"/>
        <v>29.25</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70</v>
      </c>
      <c r="I4631" s="75">
        <f t="shared" si="2"/>
        <v>28</v>
      </c>
      <c r="J4631" s="75">
        <f t="shared" si="3"/>
        <v>42</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82.5</v>
      </c>
      <c r="I4632" s="75">
        <f t="shared" si="2"/>
        <v>30</v>
      </c>
      <c r="J4632" s="75">
        <f t="shared" si="3"/>
        <v>52.5</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143</v>
      </c>
      <c r="I4633" s="75">
        <f t="shared" si="2"/>
        <v>52</v>
      </c>
      <c r="J4633" s="75">
        <f t="shared" si="3"/>
        <v>91</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528</v>
      </c>
      <c r="E4634" s="19" t="s">
        <v>500</v>
      </c>
      <c r="F4634" s="25" t="s">
        <v>521</v>
      </c>
      <c r="G4634" s="74">
        <v>0.0</v>
      </c>
      <c r="H4634" s="75">
        <f t="shared" si="1"/>
        <v>85</v>
      </c>
      <c r="I4634" s="75">
        <f t="shared" si="2"/>
        <v>34</v>
      </c>
      <c r="J4634" s="75">
        <f t="shared" si="3"/>
        <v>51</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88</v>
      </c>
      <c r="I4635" s="75">
        <f t="shared" si="2"/>
        <v>32</v>
      </c>
      <c r="J4635" s="75">
        <f t="shared" si="3"/>
        <v>56</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25</v>
      </c>
      <c r="I4636" s="75">
        <f t="shared" si="2"/>
        <v>10</v>
      </c>
      <c r="J4636" s="75">
        <f t="shared" si="3"/>
        <v>15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93.5</v>
      </c>
      <c r="I4637" s="75">
        <f t="shared" si="2"/>
        <v>34</v>
      </c>
      <c r="J4637" s="75">
        <f t="shared" si="3"/>
        <v>59.5</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20</v>
      </c>
      <c r="I4638" s="75">
        <f t="shared" si="2"/>
        <v>8</v>
      </c>
      <c r="J4638" s="75">
        <f t="shared" si="3"/>
        <v>12</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132</v>
      </c>
      <c r="I4639" s="75">
        <f t="shared" si="2"/>
        <v>48</v>
      </c>
      <c r="J4639" s="75">
        <f t="shared" si="3"/>
        <v>84</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100</v>
      </c>
      <c r="I4640" s="75">
        <f t="shared" si="2"/>
        <v>40</v>
      </c>
      <c r="J4640" s="75">
        <f t="shared" si="3"/>
        <v>60</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528</v>
      </c>
      <c r="E4641" s="19" t="s">
        <v>500</v>
      </c>
      <c r="F4641" s="25" t="s">
        <v>521</v>
      </c>
      <c r="G4641" s="74">
        <v>0.12</v>
      </c>
      <c r="H4641" s="75">
        <f t="shared" si="1"/>
        <v>128.8</v>
      </c>
      <c r="I4641" s="75">
        <f t="shared" si="2"/>
        <v>46</v>
      </c>
      <c r="J4641" s="75">
        <f t="shared" si="3"/>
        <v>82.8</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54</v>
      </c>
      <c r="I4642" s="75">
        <f t="shared" si="2"/>
        <v>18</v>
      </c>
      <c r="J4642" s="75">
        <f t="shared" si="3"/>
        <v>36</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165.2</v>
      </c>
      <c r="I4643" s="75">
        <f t="shared" si="2"/>
        <v>56</v>
      </c>
      <c r="J4643" s="75">
        <f t="shared" si="3"/>
        <v>109.2</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55</v>
      </c>
      <c r="I4644" s="75">
        <f t="shared" si="2"/>
        <v>20</v>
      </c>
      <c r="J4644" s="75">
        <f t="shared" si="3"/>
        <v>35</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33</v>
      </c>
      <c r="I4645" s="75">
        <f t="shared" si="2"/>
        <v>12</v>
      </c>
      <c r="J4645" s="75">
        <f t="shared" si="3"/>
        <v>21</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20</v>
      </c>
      <c r="I4646" s="75">
        <f t="shared" si="2"/>
        <v>8</v>
      </c>
      <c r="J4646" s="75">
        <f t="shared" si="3"/>
        <v>12</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22</v>
      </c>
      <c r="I4647" s="75">
        <f t="shared" si="2"/>
        <v>8</v>
      </c>
      <c r="J4647" s="75">
        <f t="shared" si="3"/>
        <v>14</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132.25</v>
      </c>
      <c r="I4648" s="75">
        <f t="shared" si="2"/>
        <v>46</v>
      </c>
      <c r="J4648" s="75">
        <f t="shared" si="3"/>
        <v>86.25</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528</v>
      </c>
      <c r="E4649" s="19" t="s">
        <v>500</v>
      </c>
      <c r="F4649" s="25" t="s">
        <v>501</v>
      </c>
      <c r="G4649" s="74">
        <v>0.15</v>
      </c>
      <c r="H4649" s="75">
        <f t="shared" si="1"/>
        <v>40.25</v>
      </c>
      <c r="I4649" s="75">
        <f t="shared" si="2"/>
        <v>14</v>
      </c>
      <c r="J4649" s="75">
        <f t="shared" si="3"/>
        <v>26.25</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86.25</v>
      </c>
      <c r="I4650" s="75">
        <f t="shared" si="2"/>
        <v>30</v>
      </c>
      <c r="J4650" s="75">
        <f t="shared" si="3"/>
        <v>56.25</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126.5</v>
      </c>
      <c r="I4651" s="75">
        <f t="shared" si="2"/>
        <v>46</v>
      </c>
      <c r="J4651" s="75">
        <f t="shared" si="3"/>
        <v>80.5</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41.3</v>
      </c>
      <c r="I4652" s="75">
        <f t="shared" si="2"/>
        <v>14</v>
      </c>
      <c r="J4652" s="75">
        <f t="shared" si="3"/>
        <v>27.3</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60</v>
      </c>
      <c r="I4653" s="75">
        <f t="shared" si="2"/>
        <v>24</v>
      </c>
      <c r="J4653" s="75">
        <f t="shared" si="3"/>
        <v>36</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57.5</v>
      </c>
      <c r="I4654" s="75">
        <f t="shared" si="2"/>
        <v>20</v>
      </c>
      <c r="J4654" s="75">
        <f t="shared" si="3"/>
        <v>37.5</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161</v>
      </c>
      <c r="I4655" s="75">
        <f t="shared" si="2"/>
        <v>56</v>
      </c>
      <c r="J4655" s="75">
        <f t="shared" si="3"/>
        <v>105</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115</v>
      </c>
      <c r="I4656" s="75">
        <f t="shared" si="2"/>
        <v>40</v>
      </c>
      <c r="J4656" s="75">
        <f t="shared" si="3"/>
        <v>75</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23</v>
      </c>
      <c r="I4657" s="75">
        <f t="shared" si="2"/>
        <v>8</v>
      </c>
      <c r="J4657" s="75">
        <f t="shared" si="3"/>
        <v>15</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121</v>
      </c>
      <c r="I4658" s="75">
        <f t="shared" si="2"/>
        <v>44</v>
      </c>
      <c r="J4658" s="75">
        <f t="shared" si="3"/>
        <v>77</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29.5</v>
      </c>
      <c r="I4659" s="75">
        <f t="shared" si="2"/>
        <v>10</v>
      </c>
      <c r="J4659" s="75">
        <f t="shared" si="3"/>
        <v>19.5</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38.5</v>
      </c>
      <c r="I4660" s="75">
        <f t="shared" si="2"/>
        <v>14</v>
      </c>
      <c r="J4660" s="75">
        <f t="shared" si="3"/>
        <v>24.5</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141.75</v>
      </c>
      <c r="I4661" s="75">
        <f t="shared" si="2"/>
        <v>54</v>
      </c>
      <c r="J4661" s="75">
        <f t="shared" si="3"/>
        <v>87.75</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99.75</v>
      </c>
      <c r="I4662" s="75">
        <f t="shared" si="2"/>
        <v>38</v>
      </c>
      <c r="J4662" s="75">
        <f t="shared" si="3"/>
        <v>61.75</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97.75</v>
      </c>
      <c r="I4663" s="75">
        <f t="shared" si="2"/>
        <v>34</v>
      </c>
      <c r="J4663" s="75">
        <f t="shared" si="3"/>
        <v>63.75</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104.5</v>
      </c>
      <c r="I4664" s="75">
        <f t="shared" si="2"/>
        <v>38</v>
      </c>
      <c r="J4664" s="75">
        <f t="shared" si="3"/>
        <v>66.5</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46</v>
      </c>
      <c r="I4665" s="75">
        <f t="shared" si="2"/>
        <v>16</v>
      </c>
      <c r="J4665" s="75">
        <f t="shared" si="3"/>
        <v>30</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121</v>
      </c>
      <c r="I4666" s="75">
        <f t="shared" si="2"/>
        <v>44</v>
      </c>
      <c r="J4666" s="75">
        <f t="shared" si="3"/>
        <v>77</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82.5</v>
      </c>
      <c r="I4667" s="75">
        <f t="shared" si="2"/>
        <v>30</v>
      </c>
      <c r="J4667" s="75">
        <f t="shared" si="3"/>
        <v>52.5</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168</v>
      </c>
      <c r="I4668" s="75">
        <f t="shared" si="2"/>
        <v>56</v>
      </c>
      <c r="J4668" s="75">
        <f t="shared" si="3"/>
        <v>112</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72</v>
      </c>
      <c r="I4669" s="75">
        <f t="shared" si="2"/>
        <v>24</v>
      </c>
      <c r="J4669" s="75">
        <f t="shared" si="3"/>
        <v>48</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140</v>
      </c>
      <c r="I4670" s="75">
        <f t="shared" si="2"/>
        <v>56</v>
      </c>
      <c r="J4670" s="75">
        <f t="shared" si="3"/>
        <v>84</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123.9</v>
      </c>
      <c r="I4671" s="75">
        <f t="shared" si="2"/>
        <v>42</v>
      </c>
      <c r="J4671" s="75">
        <f t="shared" si="3"/>
        <v>81.9</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80.5</v>
      </c>
      <c r="I4672" s="75">
        <f t="shared" si="2"/>
        <v>28</v>
      </c>
      <c r="J4672" s="75">
        <f t="shared" si="3"/>
        <v>52.5</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71.5</v>
      </c>
      <c r="I4673" s="75">
        <f t="shared" si="2"/>
        <v>26</v>
      </c>
      <c r="J4673" s="75">
        <f t="shared" si="3"/>
        <v>45.5</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110</v>
      </c>
      <c r="I4674" s="75">
        <f t="shared" si="2"/>
        <v>40</v>
      </c>
      <c r="J4674" s="75">
        <f t="shared" si="3"/>
        <v>70</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21</v>
      </c>
      <c r="I4675" s="75">
        <f t="shared" si="2"/>
        <v>8</v>
      </c>
      <c r="J4675" s="75">
        <f t="shared" si="3"/>
        <v>13</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24</v>
      </c>
      <c r="I4676" s="75">
        <f t="shared" si="2"/>
        <v>8</v>
      </c>
      <c r="J4676" s="75">
        <f t="shared" si="3"/>
        <v>16</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106.2</v>
      </c>
      <c r="I4677" s="75">
        <f t="shared" si="2"/>
        <v>36</v>
      </c>
      <c r="J4677" s="75">
        <f t="shared" si="3"/>
        <v>70.2</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44</v>
      </c>
      <c r="I4678" s="75">
        <f t="shared" si="2"/>
        <v>16</v>
      </c>
      <c r="J4678" s="75">
        <f t="shared" si="3"/>
        <v>28</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103.5</v>
      </c>
      <c r="I4679" s="75">
        <f t="shared" si="2"/>
        <v>36</v>
      </c>
      <c r="J4679" s="75">
        <f t="shared" si="3"/>
        <v>67.5</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30</v>
      </c>
      <c r="I4680" s="75">
        <f t="shared" si="2"/>
        <v>10</v>
      </c>
      <c r="J4680" s="75">
        <f t="shared" si="3"/>
        <v>20</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21</v>
      </c>
      <c r="I4681" s="75">
        <f t="shared" si="2"/>
        <v>8</v>
      </c>
      <c r="J4681" s="75">
        <f t="shared" si="3"/>
        <v>13</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76.7</v>
      </c>
      <c r="I4682" s="75">
        <f t="shared" si="2"/>
        <v>26</v>
      </c>
      <c r="J4682" s="75">
        <f t="shared" si="3"/>
        <v>50.7</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110.25</v>
      </c>
      <c r="I4683" s="75">
        <f t="shared" si="2"/>
        <v>42</v>
      </c>
      <c r="J4683" s="75">
        <f t="shared" si="3"/>
        <v>68.25</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69</v>
      </c>
      <c r="I4684" s="75">
        <f t="shared" si="2"/>
        <v>24</v>
      </c>
      <c r="J4684" s="75">
        <f t="shared" si="3"/>
        <v>45</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88</v>
      </c>
      <c r="I4685" s="75">
        <f t="shared" si="2"/>
        <v>32</v>
      </c>
      <c r="J4685" s="75">
        <f t="shared" si="3"/>
        <v>56</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103.5</v>
      </c>
      <c r="I4686" s="75">
        <f t="shared" si="2"/>
        <v>36</v>
      </c>
      <c r="J4686" s="75">
        <f t="shared" si="3"/>
        <v>67.5</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168</v>
      </c>
      <c r="I4687" s="75">
        <f t="shared" si="2"/>
        <v>56</v>
      </c>
      <c r="J4687" s="75">
        <f t="shared" si="3"/>
        <v>112</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528</v>
      </c>
      <c r="E4688" s="19" t="s">
        <v>500</v>
      </c>
      <c r="F4688" s="25" t="s">
        <v>518</v>
      </c>
      <c r="G4688" s="74">
        <v>0.15</v>
      </c>
      <c r="H4688" s="75">
        <f t="shared" si="1"/>
        <v>51.75</v>
      </c>
      <c r="I4688" s="75">
        <f t="shared" si="2"/>
        <v>18</v>
      </c>
      <c r="J4688" s="75">
        <f t="shared" si="3"/>
        <v>33.75</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41.3</v>
      </c>
      <c r="I4689" s="75">
        <f t="shared" si="2"/>
        <v>14</v>
      </c>
      <c r="J4689" s="75">
        <f t="shared" si="3"/>
        <v>27.3</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44</v>
      </c>
      <c r="I4690" s="75">
        <f t="shared" si="2"/>
        <v>16</v>
      </c>
      <c r="J4690" s="75">
        <f t="shared" si="3"/>
        <v>28</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90</v>
      </c>
      <c r="I4691" s="75">
        <f t="shared" si="2"/>
        <v>30</v>
      </c>
      <c r="J4691" s="75">
        <f t="shared" si="3"/>
        <v>60</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48</v>
      </c>
      <c r="I4692" s="75">
        <f t="shared" si="2"/>
        <v>16</v>
      </c>
      <c r="J4692" s="75">
        <f t="shared" si="3"/>
        <v>32</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60.5</v>
      </c>
      <c r="I4693" s="75">
        <f t="shared" si="2"/>
        <v>22</v>
      </c>
      <c r="J4693" s="75">
        <f t="shared" si="3"/>
        <v>38.5</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138</v>
      </c>
      <c r="I4694" s="75">
        <f t="shared" si="2"/>
        <v>48</v>
      </c>
      <c r="J4694" s="75">
        <f t="shared" si="3"/>
        <v>90</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156.8</v>
      </c>
      <c r="I4695" s="75">
        <f t="shared" si="2"/>
        <v>56</v>
      </c>
      <c r="J4695" s="75">
        <f t="shared" si="3"/>
        <v>100.8</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40</v>
      </c>
      <c r="I4696" s="75">
        <f t="shared" si="2"/>
        <v>16</v>
      </c>
      <c r="J4696" s="75">
        <f t="shared" si="3"/>
        <v>24</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99.75</v>
      </c>
      <c r="I4697" s="75">
        <f t="shared" si="2"/>
        <v>38</v>
      </c>
      <c r="J4697" s="75">
        <f t="shared" si="3"/>
        <v>61.75</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38.5</v>
      </c>
      <c r="I4698" s="75">
        <f t="shared" si="2"/>
        <v>14</v>
      </c>
      <c r="J4698" s="75">
        <f t="shared" si="3"/>
        <v>24.5</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528</v>
      </c>
      <c r="E4699" s="19" t="s">
        <v>500</v>
      </c>
      <c r="F4699" s="25" t="s">
        <v>518</v>
      </c>
      <c r="G4699" s="74">
        <v>0.18</v>
      </c>
      <c r="H4699" s="75">
        <f t="shared" si="1"/>
        <v>47.2</v>
      </c>
      <c r="I4699" s="75">
        <f t="shared" si="2"/>
        <v>16</v>
      </c>
      <c r="J4699" s="75">
        <f t="shared" si="3"/>
        <v>31.2</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104.5</v>
      </c>
      <c r="I4700" s="75">
        <f t="shared" si="2"/>
        <v>38</v>
      </c>
      <c r="J4700" s="75">
        <f t="shared" si="3"/>
        <v>66.5</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143.75</v>
      </c>
      <c r="I4701" s="75">
        <f t="shared" si="2"/>
        <v>50</v>
      </c>
      <c r="J4701" s="75">
        <f t="shared" si="3"/>
        <v>93.75</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30</v>
      </c>
      <c r="I4702" s="75">
        <f t="shared" si="2"/>
        <v>12</v>
      </c>
      <c r="J4702" s="75">
        <f t="shared" si="3"/>
        <v>18</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100</v>
      </c>
      <c r="I4703" s="75">
        <f t="shared" si="2"/>
        <v>40</v>
      </c>
      <c r="J4703" s="75">
        <f t="shared" si="3"/>
        <v>60</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60</v>
      </c>
      <c r="I4704" s="75">
        <f t="shared" si="2"/>
        <v>24</v>
      </c>
      <c r="J4704" s="75">
        <f t="shared" si="3"/>
        <v>36</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89.25</v>
      </c>
      <c r="I4705" s="75">
        <f t="shared" si="2"/>
        <v>34</v>
      </c>
      <c r="J4705" s="75">
        <f t="shared" si="3"/>
        <v>55.25</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114</v>
      </c>
      <c r="I4706" s="75">
        <f t="shared" si="2"/>
        <v>38</v>
      </c>
      <c r="J4706" s="75">
        <f t="shared" si="3"/>
        <v>76</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103.5</v>
      </c>
      <c r="I4707" s="75">
        <f t="shared" si="2"/>
        <v>36</v>
      </c>
      <c r="J4707" s="75">
        <f t="shared" si="3"/>
        <v>67.5</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528</v>
      </c>
      <c r="E4708" s="19" t="s">
        <v>500</v>
      </c>
      <c r="F4708" s="25" t="s">
        <v>501</v>
      </c>
      <c r="G4708" s="74">
        <v>0.15</v>
      </c>
      <c r="H4708" s="75">
        <f t="shared" si="1"/>
        <v>40.25</v>
      </c>
      <c r="I4708" s="75">
        <f t="shared" si="2"/>
        <v>14</v>
      </c>
      <c r="J4708" s="75">
        <f t="shared" si="3"/>
        <v>26.25</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159.3</v>
      </c>
      <c r="I4709" s="75">
        <f t="shared" si="2"/>
        <v>54</v>
      </c>
      <c r="J4709" s="75">
        <f t="shared" si="3"/>
        <v>105.3</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56</v>
      </c>
      <c r="I4710" s="75">
        <f t="shared" si="2"/>
        <v>20</v>
      </c>
      <c r="J4710" s="75">
        <f t="shared" si="3"/>
        <v>36</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109.25</v>
      </c>
      <c r="I4711" s="75">
        <f t="shared" si="2"/>
        <v>38</v>
      </c>
      <c r="J4711" s="75">
        <f t="shared" si="3"/>
        <v>71.25</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66</v>
      </c>
      <c r="I4712" s="75">
        <f t="shared" si="2"/>
        <v>22</v>
      </c>
      <c r="J4712" s="75">
        <f t="shared" si="3"/>
        <v>44</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528</v>
      </c>
      <c r="E4713" s="19" t="s">
        <v>500</v>
      </c>
      <c r="F4713" s="25" t="s">
        <v>501</v>
      </c>
      <c r="G4713" s="74">
        <v>0.12</v>
      </c>
      <c r="H4713" s="75">
        <f t="shared" si="1"/>
        <v>44.8</v>
      </c>
      <c r="I4713" s="75">
        <f t="shared" si="2"/>
        <v>16</v>
      </c>
      <c r="J4713" s="75">
        <f t="shared" si="3"/>
        <v>28.8</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120.75</v>
      </c>
      <c r="I4714" s="75">
        <f t="shared" si="2"/>
        <v>42</v>
      </c>
      <c r="J4714" s="75">
        <f t="shared" si="3"/>
        <v>78.75</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84</v>
      </c>
      <c r="I4715" s="75">
        <f t="shared" si="2"/>
        <v>28</v>
      </c>
      <c r="J4715" s="75">
        <f t="shared" si="3"/>
        <v>56</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89.6</v>
      </c>
      <c r="I4716" s="75">
        <f t="shared" si="2"/>
        <v>32</v>
      </c>
      <c r="J4716" s="75">
        <f t="shared" si="3"/>
        <v>57.6</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106.2</v>
      </c>
      <c r="I4717" s="75">
        <f t="shared" si="2"/>
        <v>36</v>
      </c>
      <c r="J4717" s="75">
        <f t="shared" si="3"/>
        <v>70.2</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134.4</v>
      </c>
      <c r="I4718" s="75">
        <f t="shared" si="2"/>
        <v>48</v>
      </c>
      <c r="J4718" s="75">
        <f t="shared" si="3"/>
        <v>86.4</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136.5</v>
      </c>
      <c r="I4719" s="75">
        <f t="shared" si="2"/>
        <v>52</v>
      </c>
      <c r="J4719" s="75">
        <f t="shared" si="3"/>
        <v>84.5</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96</v>
      </c>
      <c r="I4720" s="75">
        <f t="shared" si="2"/>
        <v>32</v>
      </c>
      <c r="J4720" s="75">
        <f t="shared" si="3"/>
        <v>64</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96</v>
      </c>
      <c r="I4721" s="75">
        <f t="shared" si="2"/>
        <v>32</v>
      </c>
      <c r="J4721" s="75">
        <f t="shared" si="3"/>
        <v>64</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93.5</v>
      </c>
      <c r="I4722" s="75">
        <f t="shared" si="2"/>
        <v>34</v>
      </c>
      <c r="J4722" s="75">
        <f t="shared" si="3"/>
        <v>59.5</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115</v>
      </c>
      <c r="I4723" s="75">
        <f t="shared" si="2"/>
        <v>40</v>
      </c>
      <c r="J4723" s="75">
        <f t="shared" si="3"/>
        <v>75</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89.25</v>
      </c>
      <c r="I4724" s="75">
        <f t="shared" si="2"/>
        <v>34</v>
      </c>
      <c r="J4724" s="75">
        <f t="shared" si="3"/>
        <v>55.25</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123.9</v>
      </c>
      <c r="I4725" s="75">
        <f t="shared" si="2"/>
        <v>42</v>
      </c>
      <c r="J4725" s="75">
        <f t="shared" si="3"/>
        <v>81.9</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99</v>
      </c>
      <c r="I4726" s="75">
        <f t="shared" si="2"/>
        <v>36</v>
      </c>
      <c r="J4726" s="75">
        <f t="shared" si="3"/>
        <v>63</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56</v>
      </c>
      <c r="I4727" s="75">
        <f t="shared" si="2"/>
        <v>20</v>
      </c>
      <c r="J4727" s="75">
        <f t="shared" si="3"/>
        <v>36</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135</v>
      </c>
      <c r="I4728" s="75">
        <f t="shared" si="2"/>
        <v>54</v>
      </c>
      <c r="J4728" s="75">
        <f t="shared" si="3"/>
        <v>81</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140</v>
      </c>
      <c r="I4729" s="75">
        <f t="shared" si="2"/>
        <v>56</v>
      </c>
      <c r="J4729" s="75">
        <f t="shared" si="3"/>
        <v>84</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60</v>
      </c>
      <c r="I4730" s="75">
        <f t="shared" si="2"/>
        <v>24</v>
      </c>
      <c r="J4730" s="75">
        <f t="shared" si="3"/>
        <v>36</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55</v>
      </c>
      <c r="I4731" s="75">
        <f t="shared" si="2"/>
        <v>20</v>
      </c>
      <c r="J4731" s="75">
        <f t="shared" si="3"/>
        <v>35</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105</v>
      </c>
      <c r="I4732" s="75">
        <f t="shared" si="2"/>
        <v>42</v>
      </c>
      <c r="J4732" s="75">
        <f t="shared" si="3"/>
        <v>63</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33</v>
      </c>
      <c r="I4733" s="75">
        <f t="shared" si="2"/>
        <v>12</v>
      </c>
      <c r="J4733" s="75">
        <f t="shared" si="3"/>
        <v>21</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33.6</v>
      </c>
      <c r="I4734" s="75">
        <f t="shared" si="2"/>
        <v>12</v>
      </c>
      <c r="J4734" s="75">
        <f t="shared" si="3"/>
        <v>21.6</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120.75</v>
      </c>
      <c r="I4735" s="75">
        <f t="shared" si="2"/>
        <v>42</v>
      </c>
      <c r="J4735" s="75">
        <f t="shared" si="3"/>
        <v>78.75</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30</v>
      </c>
      <c r="I4736" s="75">
        <f t="shared" si="2"/>
        <v>10</v>
      </c>
      <c r="J4736" s="75">
        <f t="shared" si="3"/>
        <v>20</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88</v>
      </c>
      <c r="I4737" s="75">
        <f t="shared" si="2"/>
        <v>32</v>
      </c>
      <c r="J4737" s="75">
        <f t="shared" si="3"/>
        <v>56</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47.25</v>
      </c>
      <c r="I4738" s="75">
        <f t="shared" si="2"/>
        <v>18</v>
      </c>
      <c r="J4738" s="75">
        <f t="shared" si="3"/>
        <v>29.25</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70.8</v>
      </c>
      <c r="I4739" s="75">
        <f t="shared" si="2"/>
        <v>24</v>
      </c>
      <c r="J4739" s="75">
        <f t="shared" si="3"/>
        <v>46.8</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135.7</v>
      </c>
      <c r="I4740" s="75">
        <f t="shared" si="2"/>
        <v>46</v>
      </c>
      <c r="J4740" s="75">
        <f t="shared" si="3"/>
        <v>89.7</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100.8</v>
      </c>
      <c r="I4741" s="75">
        <f t="shared" si="2"/>
        <v>36</v>
      </c>
      <c r="J4741" s="75">
        <f t="shared" si="3"/>
        <v>64.8</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153.4</v>
      </c>
      <c r="I4742" s="75">
        <f t="shared" si="2"/>
        <v>52</v>
      </c>
      <c r="J4742" s="75">
        <f t="shared" si="3"/>
        <v>101.4</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84</v>
      </c>
      <c r="I4743" s="75">
        <f t="shared" si="2"/>
        <v>30</v>
      </c>
      <c r="J4743" s="75">
        <f t="shared" si="3"/>
        <v>54</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36</v>
      </c>
      <c r="I4744" s="75">
        <f t="shared" si="2"/>
        <v>12</v>
      </c>
      <c r="J4744" s="75">
        <f t="shared" si="3"/>
        <v>24</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115.5</v>
      </c>
      <c r="I4745" s="75">
        <f t="shared" si="2"/>
        <v>44</v>
      </c>
      <c r="J4745" s="75">
        <f t="shared" si="3"/>
        <v>71.5</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120</v>
      </c>
      <c r="I4746" s="75">
        <f t="shared" si="2"/>
        <v>48</v>
      </c>
      <c r="J4746" s="75">
        <f t="shared" si="3"/>
        <v>72</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88.5</v>
      </c>
      <c r="I4747" s="75">
        <f t="shared" si="2"/>
        <v>30</v>
      </c>
      <c r="J4747" s="75">
        <f t="shared" si="3"/>
        <v>58.5</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24</v>
      </c>
      <c r="I4748" s="75">
        <f t="shared" si="2"/>
        <v>8</v>
      </c>
      <c r="J4748" s="75">
        <f t="shared" si="3"/>
        <v>16</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76.7</v>
      </c>
      <c r="I4749" s="75">
        <f t="shared" si="2"/>
        <v>26</v>
      </c>
      <c r="J4749" s="75">
        <f t="shared" si="3"/>
        <v>50.7</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78.4</v>
      </c>
      <c r="I4750" s="75">
        <f t="shared" si="2"/>
        <v>28</v>
      </c>
      <c r="J4750" s="75">
        <f t="shared" si="3"/>
        <v>50.4</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42</v>
      </c>
      <c r="I4751" s="75">
        <f t="shared" si="2"/>
        <v>16</v>
      </c>
      <c r="J4751" s="75">
        <f t="shared" si="3"/>
        <v>26</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120</v>
      </c>
      <c r="I4752" s="75">
        <f t="shared" si="2"/>
        <v>40</v>
      </c>
      <c r="J4752" s="75">
        <f t="shared" si="3"/>
        <v>80</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528</v>
      </c>
      <c r="E4753" s="19" t="s">
        <v>500</v>
      </c>
      <c r="F4753" s="25" t="s">
        <v>521</v>
      </c>
      <c r="G4753" s="74">
        <v>0.05</v>
      </c>
      <c r="H4753" s="75">
        <f t="shared" si="1"/>
        <v>63</v>
      </c>
      <c r="I4753" s="75">
        <f t="shared" si="2"/>
        <v>24</v>
      </c>
      <c r="J4753" s="75">
        <f t="shared" si="3"/>
        <v>39</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106.4</v>
      </c>
      <c r="I4754" s="75">
        <f t="shared" si="2"/>
        <v>38</v>
      </c>
      <c r="J4754" s="75">
        <f t="shared" si="3"/>
        <v>68.4</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30</v>
      </c>
      <c r="I4755" s="75">
        <f t="shared" si="2"/>
        <v>12</v>
      </c>
      <c r="J4755" s="75">
        <f t="shared" si="3"/>
        <v>18</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42</v>
      </c>
      <c r="I4756" s="75">
        <f t="shared" si="2"/>
        <v>16</v>
      </c>
      <c r="J4756" s="75">
        <f t="shared" si="3"/>
        <v>26</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110</v>
      </c>
      <c r="I4757" s="75">
        <f t="shared" si="2"/>
        <v>40</v>
      </c>
      <c r="J4757" s="75">
        <f t="shared" si="3"/>
        <v>70</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528</v>
      </c>
      <c r="E4758" s="19" t="s">
        <v>500</v>
      </c>
      <c r="F4758" s="25" t="s">
        <v>501</v>
      </c>
      <c r="G4758" s="74">
        <v>0.2</v>
      </c>
      <c r="H4758" s="75">
        <f t="shared" si="1"/>
        <v>102</v>
      </c>
      <c r="I4758" s="75">
        <f t="shared" si="2"/>
        <v>34</v>
      </c>
      <c r="J4758" s="75">
        <f t="shared" si="3"/>
        <v>68</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120.75</v>
      </c>
      <c r="I4759" s="75">
        <f t="shared" si="2"/>
        <v>42</v>
      </c>
      <c r="J4759" s="75">
        <f t="shared" si="3"/>
        <v>78.75</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156</v>
      </c>
      <c r="I4760" s="75">
        <f t="shared" si="2"/>
        <v>52</v>
      </c>
      <c r="J4760" s="75">
        <f t="shared" si="3"/>
        <v>104</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44.8</v>
      </c>
      <c r="I4761" s="75">
        <f t="shared" si="2"/>
        <v>16</v>
      </c>
      <c r="J4761" s="75">
        <f t="shared" si="3"/>
        <v>28.8</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61.6</v>
      </c>
      <c r="I4762" s="75">
        <f t="shared" si="2"/>
        <v>22</v>
      </c>
      <c r="J4762" s="75">
        <f t="shared" si="3"/>
        <v>39.6</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132</v>
      </c>
      <c r="I4763" s="75">
        <f t="shared" si="2"/>
        <v>44</v>
      </c>
      <c r="J4763" s="75">
        <f t="shared" si="3"/>
        <v>88</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161</v>
      </c>
      <c r="I4764" s="75">
        <f t="shared" si="2"/>
        <v>56</v>
      </c>
      <c r="J4764" s="75">
        <f t="shared" si="3"/>
        <v>105</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528</v>
      </c>
      <c r="E4765" s="19" t="s">
        <v>500</v>
      </c>
      <c r="F4765" s="25" t="s">
        <v>501</v>
      </c>
      <c r="G4765" s="74">
        <v>0.18</v>
      </c>
      <c r="H4765" s="75">
        <f t="shared" si="1"/>
        <v>165.2</v>
      </c>
      <c r="I4765" s="75">
        <f t="shared" si="2"/>
        <v>56</v>
      </c>
      <c r="J4765" s="75">
        <f t="shared" si="3"/>
        <v>109.2</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44</v>
      </c>
      <c r="I4766" s="75">
        <f t="shared" si="2"/>
        <v>16</v>
      </c>
      <c r="J4766" s="75">
        <f t="shared" si="3"/>
        <v>28</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145.6</v>
      </c>
      <c r="I4767" s="75">
        <f t="shared" si="2"/>
        <v>52</v>
      </c>
      <c r="J4767" s="75">
        <f t="shared" si="3"/>
        <v>93.6</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138</v>
      </c>
      <c r="I4768" s="75">
        <f t="shared" si="2"/>
        <v>48</v>
      </c>
      <c r="J4768" s="75">
        <f t="shared" si="3"/>
        <v>90</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141.6</v>
      </c>
      <c r="I4769" s="75">
        <f t="shared" si="2"/>
        <v>48</v>
      </c>
      <c r="J4769" s="75">
        <f t="shared" si="3"/>
        <v>93.6</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153.4</v>
      </c>
      <c r="I4770" s="75">
        <f t="shared" si="2"/>
        <v>52</v>
      </c>
      <c r="J4770" s="75">
        <f t="shared" si="3"/>
        <v>101.4</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93.5</v>
      </c>
      <c r="I4771" s="75">
        <f t="shared" si="2"/>
        <v>34</v>
      </c>
      <c r="J4771" s="75">
        <f t="shared" si="3"/>
        <v>59.5</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109.25</v>
      </c>
      <c r="I4772" s="75">
        <f t="shared" si="2"/>
        <v>38</v>
      </c>
      <c r="J4772" s="75">
        <f t="shared" si="3"/>
        <v>71.25</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36</v>
      </c>
      <c r="I4773" s="75">
        <f t="shared" si="2"/>
        <v>12</v>
      </c>
      <c r="J4773" s="75">
        <f t="shared" si="3"/>
        <v>24</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131.25</v>
      </c>
      <c r="I4774" s="75">
        <f t="shared" si="2"/>
        <v>50</v>
      </c>
      <c r="J4774" s="75">
        <f t="shared" si="3"/>
        <v>81.25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85</v>
      </c>
      <c r="I4775" s="75">
        <f t="shared" si="2"/>
        <v>34</v>
      </c>
      <c r="J4775" s="75">
        <f t="shared" si="3"/>
        <v>51</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99</v>
      </c>
      <c r="I4776" s="75">
        <f t="shared" si="2"/>
        <v>36</v>
      </c>
      <c r="J4776" s="75">
        <f t="shared" si="3"/>
        <v>63</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35</v>
      </c>
      <c r="I4777" s="75">
        <f t="shared" si="2"/>
        <v>14</v>
      </c>
      <c r="J4777" s="75">
        <f t="shared" si="3"/>
        <v>21</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105</v>
      </c>
      <c r="I4778" s="75">
        <f t="shared" si="2"/>
        <v>40</v>
      </c>
      <c r="J4778" s="75">
        <f t="shared" si="3"/>
        <v>65</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159.3</v>
      </c>
      <c r="I4779" s="75">
        <f t="shared" si="2"/>
        <v>54</v>
      </c>
      <c r="J4779" s="75">
        <f t="shared" si="3"/>
        <v>105.3</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100</v>
      </c>
      <c r="I4780" s="75">
        <f t="shared" si="2"/>
        <v>40</v>
      </c>
      <c r="J4780" s="75">
        <f t="shared" si="3"/>
        <v>60</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85</v>
      </c>
      <c r="I4781" s="75">
        <f t="shared" si="2"/>
        <v>34</v>
      </c>
      <c r="J4781" s="75">
        <f t="shared" si="3"/>
        <v>51</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528</v>
      </c>
      <c r="E4782" s="19" t="s">
        <v>500</v>
      </c>
      <c r="F4782" s="25" t="s">
        <v>515</v>
      </c>
      <c r="G4782" s="74">
        <v>0.15</v>
      </c>
      <c r="H4782" s="75">
        <f t="shared" si="1"/>
        <v>46</v>
      </c>
      <c r="I4782" s="75">
        <f t="shared" si="2"/>
        <v>16</v>
      </c>
      <c r="J4782" s="75">
        <f t="shared" si="3"/>
        <v>30</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138</v>
      </c>
      <c r="I4783" s="75">
        <f t="shared" si="2"/>
        <v>46</v>
      </c>
      <c r="J4783" s="75">
        <f t="shared" si="3"/>
        <v>92</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141.6</v>
      </c>
      <c r="I4784" s="75">
        <f t="shared" si="2"/>
        <v>48</v>
      </c>
      <c r="J4784" s="75">
        <f t="shared" si="3"/>
        <v>93.6</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85</v>
      </c>
      <c r="I4785" s="75">
        <f t="shared" si="2"/>
        <v>34</v>
      </c>
      <c r="J4785" s="75">
        <f t="shared" si="3"/>
        <v>51</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53.1</v>
      </c>
      <c r="I4786" s="75">
        <f t="shared" si="2"/>
        <v>18</v>
      </c>
      <c r="J4786" s="75">
        <f t="shared" si="3"/>
        <v>35.1</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135.7</v>
      </c>
      <c r="I4787" s="75">
        <f t="shared" si="2"/>
        <v>46</v>
      </c>
      <c r="J4787" s="75">
        <f t="shared" si="3"/>
        <v>89.7</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120</v>
      </c>
      <c r="I4788" s="75">
        <f t="shared" si="2"/>
        <v>48</v>
      </c>
      <c r="J4788" s="75">
        <f t="shared" si="3"/>
        <v>72</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48</v>
      </c>
      <c r="I4789" s="75">
        <f t="shared" si="2"/>
        <v>16</v>
      </c>
      <c r="J4789" s="75">
        <f t="shared" si="3"/>
        <v>32</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66</v>
      </c>
      <c r="I4790" s="75">
        <f t="shared" si="2"/>
        <v>24</v>
      </c>
      <c r="J4790" s="75">
        <f t="shared" si="3"/>
        <v>42</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168</v>
      </c>
      <c r="I4791" s="75">
        <f t="shared" si="2"/>
        <v>56</v>
      </c>
      <c r="J4791" s="75">
        <f t="shared" si="3"/>
        <v>112</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33.6</v>
      </c>
      <c r="I4792" s="75">
        <f t="shared" si="2"/>
        <v>12</v>
      </c>
      <c r="J4792" s="75">
        <f t="shared" si="3"/>
        <v>21.6</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40.25</v>
      </c>
      <c r="I4793" s="75">
        <f t="shared" si="2"/>
        <v>14</v>
      </c>
      <c r="J4793" s="75">
        <f t="shared" si="3"/>
        <v>26.25</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117.6</v>
      </c>
      <c r="I4794" s="75">
        <f t="shared" si="2"/>
        <v>42</v>
      </c>
      <c r="J4794" s="75">
        <f t="shared" si="3"/>
        <v>75.6</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47.25</v>
      </c>
      <c r="I4795" s="75">
        <f t="shared" si="2"/>
        <v>18</v>
      </c>
      <c r="J4795" s="75">
        <f t="shared" si="3"/>
        <v>29.25</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123.9</v>
      </c>
      <c r="I4796" s="75">
        <f t="shared" si="2"/>
        <v>42</v>
      </c>
      <c r="J4796" s="75">
        <f t="shared" si="3"/>
        <v>81.9</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155.25</v>
      </c>
      <c r="I4797" s="75">
        <f t="shared" si="2"/>
        <v>54</v>
      </c>
      <c r="J4797" s="75">
        <f t="shared" si="3"/>
        <v>101.25</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36.75</v>
      </c>
      <c r="I4798" s="75">
        <f t="shared" si="2"/>
        <v>14</v>
      </c>
      <c r="J4798" s="75">
        <f t="shared" si="3"/>
        <v>22.75</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36.75</v>
      </c>
      <c r="I4799" s="75">
        <f t="shared" si="2"/>
        <v>14</v>
      </c>
      <c r="J4799" s="75">
        <f t="shared" si="3"/>
        <v>22.75</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108</v>
      </c>
      <c r="I4800" s="75">
        <f t="shared" si="2"/>
        <v>36</v>
      </c>
      <c r="J4800" s="75">
        <f t="shared" si="3"/>
        <v>72</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28.75</v>
      </c>
      <c r="I4801" s="75">
        <f t="shared" si="2"/>
        <v>10</v>
      </c>
      <c r="J4801" s="75">
        <f t="shared" si="3"/>
        <v>18.75</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30</v>
      </c>
      <c r="I4802" s="75">
        <f t="shared" si="2"/>
        <v>12</v>
      </c>
      <c r="J4802" s="75">
        <f t="shared" si="3"/>
        <v>18</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132</v>
      </c>
      <c r="I4803" s="75">
        <f t="shared" si="2"/>
        <v>48</v>
      </c>
      <c r="J4803" s="75">
        <f t="shared" si="3"/>
        <v>84</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120</v>
      </c>
      <c r="I4804" s="75">
        <f t="shared" si="2"/>
        <v>40</v>
      </c>
      <c r="J4804" s="75">
        <f t="shared" si="3"/>
        <v>80</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141.6</v>
      </c>
      <c r="I4805" s="75">
        <f t="shared" si="2"/>
        <v>48</v>
      </c>
      <c r="J4805" s="75">
        <f t="shared" si="3"/>
        <v>93.6</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128.8</v>
      </c>
      <c r="I4806" s="75">
        <f t="shared" si="2"/>
        <v>46</v>
      </c>
      <c r="J4806" s="75">
        <f t="shared" si="3"/>
        <v>82.8</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528</v>
      </c>
      <c r="E4807" s="19" t="s">
        <v>500</v>
      </c>
      <c r="F4807" s="25" t="s">
        <v>501</v>
      </c>
      <c r="G4807" s="74">
        <v>0.05</v>
      </c>
      <c r="H4807" s="75">
        <f t="shared" si="1"/>
        <v>126</v>
      </c>
      <c r="I4807" s="75">
        <f t="shared" si="2"/>
        <v>48</v>
      </c>
      <c r="J4807" s="75">
        <f t="shared" si="3"/>
        <v>78</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144</v>
      </c>
      <c r="I4808" s="75">
        <f t="shared" si="2"/>
        <v>48</v>
      </c>
      <c r="J4808" s="75">
        <f t="shared" si="3"/>
        <v>96</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63</v>
      </c>
      <c r="I4809" s="75">
        <f t="shared" si="2"/>
        <v>24</v>
      </c>
      <c r="J4809" s="75">
        <f t="shared" si="3"/>
        <v>39</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27.5</v>
      </c>
      <c r="I4810" s="75">
        <f t="shared" si="2"/>
        <v>10</v>
      </c>
      <c r="J4810" s="75">
        <f t="shared" si="3"/>
        <v>17.5</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45</v>
      </c>
      <c r="I4811" s="75">
        <f t="shared" si="2"/>
        <v>18</v>
      </c>
      <c r="J4811" s="75">
        <f t="shared" si="3"/>
        <v>27</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44</v>
      </c>
      <c r="I4812" s="75">
        <f t="shared" si="2"/>
        <v>16</v>
      </c>
      <c r="J4812" s="75">
        <f t="shared" si="3"/>
        <v>28</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120</v>
      </c>
      <c r="I4813" s="75">
        <f t="shared" si="2"/>
        <v>48</v>
      </c>
      <c r="J4813" s="75">
        <f t="shared" si="3"/>
        <v>72</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28.75</v>
      </c>
      <c r="I4814" s="75">
        <f t="shared" si="2"/>
        <v>10</v>
      </c>
      <c r="J4814" s="75">
        <f t="shared" si="3"/>
        <v>18.75</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78</v>
      </c>
      <c r="I4815" s="75">
        <f t="shared" si="2"/>
        <v>26</v>
      </c>
      <c r="J4815" s="75">
        <f t="shared" si="3"/>
        <v>52</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140</v>
      </c>
      <c r="I4816" s="75">
        <f t="shared" si="2"/>
        <v>50</v>
      </c>
      <c r="J4816" s="75">
        <f t="shared" si="3"/>
        <v>90</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147</v>
      </c>
      <c r="I4817" s="75">
        <f t="shared" si="2"/>
        <v>56</v>
      </c>
      <c r="J4817" s="75">
        <f t="shared" si="3"/>
        <v>91</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528</v>
      </c>
      <c r="E4818" s="19" t="s">
        <v>500</v>
      </c>
      <c r="F4818" s="25" t="s">
        <v>501</v>
      </c>
      <c r="G4818" s="74">
        <v>0.18</v>
      </c>
      <c r="H4818" s="75">
        <f t="shared" si="1"/>
        <v>53.1</v>
      </c>
      <c r="I4818" s="75">
        <f t="shared" si="2"/>
        <v>18</v>
      </c>
      <c r="J4818" s="75">
        <f t="shared" si="3"/>
        <v>35.1</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149.5</v>
      </c>
      <c r="I4819" s="75">
        <f t="shared" si="2"/>
        <v>52</v>
      </c>
      <c r="J4819" s="75">
        <f t="shared" si="3"/>
        <v>97.5</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57.75</v>
      </c>
      <c r="I4820" s="75">
        <f t="shared" si="2"/>
        <v>22</v>
      </c>
      <c r="J4820" s="75">
        <f t="shared" si="3"/>
        <v>35.75</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42</v>
      </c>
      <c r="I4821" s="75">
        <f t="shared" si="2"/>
        <v>16</v>
      </c>
      <c r="J4821" s="75">
        <f t="shared" si="3"/>
        <v>26</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93.5</v>
      </c>
      <c r="I4822" s="75">
        <f t="shared" si="2"/>
        <v>34</v>
      </c>
      <c r="J4822" s="75">
        <f t="shared" si="3"/>
        <v>59.5</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40</v>
      </c>
      <c r="I4823" s="75">
        <f t="shared" si="2"/>
        <v>16</v>
      </c>
      <c r="J4823" s="75">
        <f t="shared" si="3"/>
        <v>24</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528</v>
      </c>
      <c r="E4824" s="19" t="s">
        <v>500</v>
      </c>
      <c r="F4824" s="25" t="s">
        <v>515</v>
      </c>
      <c r="G4824" s="74">
        <v>0.12</v>
      </c>
      <c r="H4824" s="75">
        <f t="shared" si="1"/>
        <v>140</v>
      </c>
      <c r="I4824" s="75">
        <f t="shared" si="2"/>
        <v>50</v>
      </c>
      <c r="J4824" s="75">
        <f t="shared" si="3"/>
        <v>90</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130</v>
      </c>
      <c r="I4825" s="75">
        <f t="shared" si="2"/>
        <v>52</v>
      </c>
      <c r="J4825" s="75">
        <f t="shared" si="3"/>
        <v>78</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144</v>
      </c>
      <c r="I4826" s="75">
        <f t="shared" si="2"/>
        <v>48</v>
      </c>
      <c r="J4826" s="75">
        <f t="shared" si="3"/>
        <v>96</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57.5</v>
      </c>
      <c r="I4827" s="75">
        <f t="shared" si="2"/>
        <v>20</v>
      </c>
      <c r="J4827" s="75">
        <f t="shared" si="3"/>
        <v>37.5</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90</v>
      </c>
      <c r="I4828" s="75">
        <f t="shared" si="2"/>
        <v>30</v>
      </c>
      <c r="J4828" s="75">
        <f t="shared" si="3"/>
        <v>60</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148.5</v>
      </c>
      <c r="I4829" s="75">
        <f t="shared" si="2"/>
        <v>54</v>
      </c>
      <c r="J4829" s="75">
        <f t="shared" si="3"/>
        <v>94.5</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23.6</v>
      </c>
      <c r="I4830" s="75">
        <f t="shared" si="2"/>
        <v>8</v>
      </c>
      <c r="J4830" s="75">
        <f t="shared" si="3"/>
        <v>15.6</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120.75</v>
      </c>
      <c r="I4831" s="75">
        <f t="shared" si="2"/>
        <v>46</v>
      </c>
      <c r="J4831" s="75">
        <f t="shared" si="3"/>
        <v>74.75</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82.5</v>
      </c>
      <c r="I4832" s="75">
        <f t="shared" si="2"/>
        <v>30</v>
      </c>
      <c r="J4832" s="75">
        <f t="shared" si="3"/>
        <v>52.5</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96</v>
      </c>
      <c r="I4833" s="75">
        <f t="shared" si="2"/>
        <v>32</v>
      </c>
      <c r="J4833" s="75">
        <f t="shared" si="3"/>
        <v>64</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115</v>
      </c>
      <c r="I4834" s="75">
        <f t="shared" si="2"/>
        <v>40</v>
      </c>
      <c r="J4834" s="75">
        <f t="shared" si="3"/>
        <v>75</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99.75</v>
      </c>
      <c r="I4835" s="75">
        <f t="shared" si="2"/>
        <v>38</v>
      </c>
      <c r="J4835" s="75">
        <f t="shared" si="3"/>
        <v>61.75</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86.25</v>
      </c>
      <c r="I4836" s="75">
        <f t="shared" si="2"/>
        <v>30</v>
      </c>
      <c r="J4836" s="75">
        <f t="shared" si="3"/>
        <v>56.25</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129.8</v>
      </c>
      <c r="I4837" s="75">
        <f t="shared" si="2"/>
        <v>44</v>
      </c>
      <c r="J4837" s="75">
        <f t="shared" si="3"/>
        <v>85.8</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115</v>
      </c>
      <c r="I4838" s="75">
        <f t="shared" si="2"/>
        <v>46</v>
      </c>
      <c r="J4838" s="75">
        <f t="shared" si="3"/>
        <v>69</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63.25</v>
      </c>
      <c r="I4839" s="75">
        <f t="shared" si="2"/>
        <v>22</v>
      </c>
      <c r="J4839" s="75">
        <f t="shared" si="3"/>
        <v>41.25</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109.25</v>
      </c>
      <c r="I4840" s="75">
        <f t="shared" si="2"/>
        <v>38</v>
      </c>
      <c r="J4840" s="75">
        <f t="shared" si="3"/>
        <v>71.25</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110</v>
      </c>
      <c r="I4841" s="75">
        <f t="shared" si="2"/>
        <v>40</v>
      </c>
      <c r="J4841" s="75">
        <f t="shared" si="3"/>
        <v>70</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120</v>
      </c>
      <c r="I4842" s="75">
        <f t="shared" si="2"/>
        <v>48</v>
      </c>
      <c r="J4842" s="75">
        <f t="shared" si="3"/>
        <v>72</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33.6</v>
      </c>
      <c r="I4843" s="75">
        <f t="shared" si="2"/>
        <v>12</v>
      </c>
      <c r="J4843" s="75">
        <f t="shared" si="3"/>
        <v>21.6</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528</v>
      </c>
      <c r="E4844" s="19" t="s">
        <v>500</v>
      </c>
      <c r="F4844" s="25" t="s">
        <v>501</v>
      </c>
      <c r="G4844" s="74">
        <v>0.18</v>
      </c>
      <c r="H4844" s="75">
        <f t="shared" si="1"/>
        <v>41.3</v>
      </c>
      <c r="I4844" s="75">
        <f t="shared" si="2"/>
        <v>14</v>
      </c>
      <c r="J4844" s="75">
        <f t="shared" si="3"/>
        <v>27.3</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117.6</v>
      </c>
      <c r="I4845" s="75">
        <f t="shared" si="2"/>
        <v>42</v>
      </c>
      <c r="J4845" s="75">
        <f t="shared" si="3"/>
        <v>75.6</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73.5</v>
      </c>
      <c r="I4846" s="75">
        <f t="shared" si="2"/>
        <v>28</v>
      </c>
      <c r="J4846" s="75">
        <f t="shared" si="3"/>
        <v>45.5</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120.75</v>
      </c>
      <c r="I4847" s="75">
        <f t="shared" si="2"/>
        <v>46</v>
      </c>
      <c r="J4847" s="75">
        <f t="shared" si="3"/>
        <v>74.75</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99</v>
      </c>
      <c r="I4848" s="75">
        <f t="shared" si="2"/>
        <v>36</v>
      </c>
      <c r="J4848" s="75">
        <f t="shared" si="3"/>
        <v>63</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156.8</v>
      </c>
      <c r="I4849" s="75">
        <f t="shared" si="2"/>
        <v>56</v>
      </c>
      <c r="J4849" s="75">
        <f t="shared" si="3"/>
        <v>100.8</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120</v>
      </c>
      <c r="I4850" s="75">
        <f t="shared" si="2"/>
        <v>40</v>
      </c>
      <c r="J4850" s="75">
        <f t="shared" si="3"/>
        <v>80</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103.5</v>
      </c>
      <c r="I4851" s="75">
        <f t="shared" si="2"/>
        <v>36</v>
      </c>
      <c r="J4851" s="75">
        <f t="shared" si="3"/>
        <v>67.5</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82.5</v>
      </c>
      <c r="I4852" s="75">
        <f t="shared" si="2"/>
        <v>30</v>
      </c>
      <c r="J4852" s="75">
        <f t="shared" si="3"/>
        <v>52.5</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97.75</v>
      </c>
      <c r="I4853" s="75">
        <f t="shared" si="2"/>
        <v>34</v>
      </c>
      <c r="J4853" s="75">
        <f t="shared" si="3"/>
        <v>63.75</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25</v>
      </c>
      <c r="I4854" s="75">
        <f t="shared" si="2"/>
        <v>10</v>
      </c>
      <c r="J4854" s="75">
        <f t="shared" si="3"/>
        <v>15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165.2</v>
      </c>
      <c r="I4855" s="75">
        <f t="shared" si="2"/>
        <v>56</v>
      </c>
      <c r="J4855" s="75">
        <f t="shared" si="3"/>
        <v>109.2</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162</v>
      </c>
      <c r="I4856" s="75">
        <f t="shared" si="2"/>
        <v>54</v>
      </c>
      <c r="J4856" s="75">
        <f t="shared" si="3"/>
        <v>108</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528</v>
      </c>
      <c r="E4857" s="19" t="s">
        <v>500</v>
      </c>
      <c r="F4857" s="25" t="s">
        <v>521</v>
      </c>
      <c r="G4857" s="74">
        <v>0.15</v>
      </c>
      <c r="H4857" s="75">
        <f t="shared" si="1"/>
        <v>115</v>
      </c>
      <c r="I4857" s="75">
        <f t="shared" si="2"/>
        <v>40</v>
      </c>
      <c r="J4857" s="75">
        <f t="shared" si="3"/>
        <v>75</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102</v>
      </c>
      <c r="I4858" s="75">
        <f t="shared" si="2"/>
        <v>34</v>
      </c>
      <c r="J4858" s="75">
        <f t="shared" si="3"/>
        <v>68</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131.25</v>
      </c>
      <c r="I4859" s="75">
        <f t="shared" si="2"/>
        <v>50</v>
      </c>
      <c r="J4859" s="75">
        <f t="shared" si="3"/>
        <v>81.25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27.5</v>
      </c>
      <c r="I4860" s="75">
        <f t="shared" si="2"/>
        <v>10</v>
      </c>
      <c r="J4860" s="75">
        <f t="shared" si="3"/>
        <v>17.5</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115</v>
      </c>
      <c r="I4861" s="75">
        <f t="shared" si="2"/>
        <v>40</v>
      </c>
      <c r="J4861" s="75">
        <f t="shared" si="3"/>
        <v>75</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528</v>
      </c>
      <c r="E4862" s="19" t="s">
        <v>500</v>
      </c>
      <c r="F4862" s="25" t="s">
        <v>518</v>
      </c>
      <c r="G4862" s="74">
        <v>0.0</v>
      </c>
      <c r="H4862" s="75">
        <f t="shared" si="1"/>
        <v>85</v>
      </c>
      <c r="I4862" s="75">
        <f t="shared" si="2"/>
        <v>34</v>
      </c>
      <c r="J4862" s="75">
        <f t="shared" si="3"/>
        <v>51</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120</v>
      </c>
      <c r="I4863" s="75">
        <f t="shared" si="2"/>
        <v>40</v>
      </c>
      <c r="J4863" s="75">
        <f t="shared" si="3"/>
        <v>80</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73.5</v>
      </c>
      <c r="I4864" s="75">
        <f t="shared" si="2"/>
        <v>28</v>
      </c>
      <c r="J4864" s="75">
        <f t="shared" si="3"/>
        <v>45.5</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88.5</v>
      </c>
      <c r="I4865" s="75">
        <f t="shared" si="2"/>
        <v>30</v>
      </c>
      <c r="J4865" s="75">
        <f t="shared" si="3"/>
        <v>58.5</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120.75</v>
      </c>
      <c r="I4866" s="75">
        <f t="shared" si="2"/>
        <v>46</v>
      </c>
      <c r="J4866" s="75">
        <f t="shared" si="3"/>
        <v>74.75</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60</v>
      </c>
      <c r="I4867" s="75">
        <f t="shared" si="2"/>
        <v>24</v>
      </c>
      <c r="J4867" s="75">
        <f t="shared" si="3"/>
        <v>36</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42</v>
      </c>
      <c r="I4868" s="75">
        <f t="shared" si="2"/>
        <v>14</v>
      </c>
      <c r="J4868" s="75">
        <f t="shared" si="3"/>
        <v>28</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42</v>
      </c>
      <c r="I4869" s="75">
        <f t="shared" si="2"/>
        <v>14</v>
      </c>
      <c r="J4869" s="75">
        <f t="shared" si="3"/>
        <v>28</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108</v>
      </c>
      <c r="I4870" s="75">
        <f t="shared" si="2"/>
        <v>36</v>
      </c>
      <c r="J4870" s="75">
        <f t="shared" si="3"/>
        <v>72</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150</v>
      </c>
      <c r="I4871" s="75">
        <f t="shared" si="2"/>
        <v>50</v>
      </c>
      <c r="J4871" s="75">
        <f t="shared" si="3"/>
        <v>100</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74.75</v>
      </c>
      <c r="I4872" s="75">
        <f t="shared" si="2"/>
        <v>26</v>
      </c>
      <c r="J4872" s="75">
        <f t="shared" si="3"/>
        <v>48.75</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94.4</v>
      </c>
      <c r="I4873" s="75">
        <f t="shared" si="2"/>
        <v>32</v>
      </c>
      <c r="J4873" s="75">
        <f t="shared" si="3"/>
        <v>62.4</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143</v>
      </c>
      <c r="I4874" s="75">
        <f t="shared" si="2"/>
        <v>52</v>
      </c>
      <c r="J4874" s="75">
        <f t="shared" si="3"/>
        <v>91</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154</v>
      </c>
      <c r="I4875" s="75">
        <f t="shared" si="2"/>
        <v>56</v>
      </c>
      <c r="J4875" s="75">
        <f t="shared" si="3"/>
        <v>98</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59</v>
      </c>
      <c r="I4876" s="75">
        <f t="shared" si="2"/>
        <v>20</v>
      </c>
      <c r="J4876" s="75">
        <f t="shared" si="3"/>
        <v>39</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48</v>
      </c>
      <c r="I4877" s="75">
        <f t="shared" si="2"/>
        <v>16</v>
      </c>
      <c r="J4877" s="75">
        <f t="shared" si="3"/>
        <v>32</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59</v>
      </c>
      <c r="I4878" s="75">
        <f t="shared" si="2"/>
        <v>20</v>
      </c>
      <c r="J4878" s="75">
        <f t="shared" si="3"/>
        <v>39</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88.5</v>
      </c>
      <c r="I4879" s="75">
        <f t="shared" si="2"/>
        <v>30</v>
      </c>
      <c r="J4879" s="75">
        <f t="shared" si="3"/>
        <v>58.5</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141.6</v>
      </c>
      <c r="I4880" s="75">
        <f t="shared" si="2"/>
        <v>48</v>
      </c>
      <c r="J4880" s="75">
        <f t="shared" si="3"/>
        <v>93.6</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147</v>
      </c>
      <c r="I4881" s="75">
        <f t="shared" si="2"/>
        <v>56</v>
      </c>
      <c r="J4881" s="75">
        <f t="shared" si="3"/>
        <v>91</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528</v>
      </c>
      <c r="E4882" s="19" t="s">
        <v>500</v>
      </c>
      <c r="F4882" s="25" t="s">
        <v>518</v>
      </c>
      <c r="G4882" s="74">
        <v>0.12</v>
      </c>
      <c r="H4882" s="75">
        <f t="shared" si="1"/>
        <v>78.4</v>
      </c>
      <c r="I4882" s="75">
        <f t="shared" si="2"/>
        <v>28</v>
      </c>
      <c r="J4882" s="75">
        <f t="shared" si="3"/>
        <v>50.4</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168</v>
      </c>
      <c r="I4883" s="75">
        <f t="shared" si="2"/>
        <v>56</v>
      </c>
      <c r="J4883" s="75">
        <f t="shared" si="3"/>
        <v>112</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22</v>
      </c>
      <c r="I4884" s="75">
        <f t="shared" si="2"/>
        <v>8</v>
      </c>
      <c r="J4884" s="75">
        <f t="shared" si="3"/>
        <v>14</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168</v>
      </c>
      <c r="I4885" s="75">
        <f t="shared" si="2"/>
        <v>56</v>
      </c>
      <c r="J4885" s="75">
        <f t="shared" si="3"/>
        <v>112</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154</v>
      </c>
      <c r="I4886" s="75">
        <f t="shared" si="2"/>
        <v>56</v>
      </c>
      <c r="J4886" s="75">
        <f t="shared" si="3"/>
        <v>98</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20</v>
      </c>
      <c r="I4887" s="75">
        <f t="shared" si="2"/>
        <v>8</v>
      </c>
      <c r="J4887" s="75">
        <f t="shared" si="3"/>
        <v>12</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40</v>
      </c>
      <c r="I4888" s="75">
        <f t="shared" si="2"/>
        <v>16</v>
      </c>
      <c r="J4888" s="75">
        <f t="shared" si="3"/>
        <v>24</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99.75</v>
      </c>
      <c r="I4889" s="75">
        <f t="shared" si="2"/>
        <v>38</v>
      </c>
      <c r="J4889" s="75">
        <f t="shared" si="3"/>
        <v>61.75</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123.9</v>
      </c>
      <c r="I4890" s="75">
        <f t="shared" si="2"/>
        <v>42</v>
      </c>
      <c r="J4890" s="75">
        <f t="shared" si="3"/>
        <v>81.9</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90</v>
      </c>
      <c r="I4891" s="75">
        <f t="shared" si="2"/>
        <v>36</v>
      </c>
      <c r="J4891" s="75">
        <f t="shared" si="3"/>
        <v>54</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159.3</v>
      </c>
      <c r="I4892" s="75">
        <f t="shared" si="2"/>
        <v>54</v>
      </c>
      <c r="J4892" s="75">
        <f t="shared" si="3"/>
        <v>105.3</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159.3</v>
      </c>
      <c r="I4893" s="75">
        <f t="shared" si="2"/>
        <v>54</v>
      </c>
      <c r="J4893" s="75">
        <f t="shared" si="3"/>
        <v>105.3</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52.5</v>
      </c>
      <c r="I4894" s="75">
        <f t="shared" si="2"/>
        <v>20</v>
      </c>
      <c r="J4894" s="75">
        <f t="shared" si="3"/>
        <v>32.5</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84</v>
      </c>
      <c r="I4895" s="75">
        <f t="shared" si="2"/>
        <v>28</v>
      </c>
      <c r="J4895" s="75">
        <f t="shared" si="3"/>
        <v>56</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26.25</v>
      </c>
      <c r="I4896" s="75">
        <f t="shared" si="2"/>
        <v>10</v>
      </c>
      <c r="J4896" s="75">
        <f t="shared" si="3"/>
        <v>16.25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69</v>
      </c>
      <c r="I4897" s="75">
        <f t="shared" si="2"/>
        <v>24</v>
      </c>
      <c r="J4897" s="75">
        <f t="shared" si="3"/>
        <v>45</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29.5</v>
      </c>
      <c r="I4898" s="75">
        <f t="shared" si="2"/>
        <v>10</v>
      </c>
      <c r="J4898" s="75">
        <f t="shared" si="3"/>
        <v>19.5</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42</v>
      </c>
      <c r="I4899" s="75">
        <f t="shared" si="2"/>
        <v>16</v>
      </c>
      <c r="J4899" s="75">
        <f t="shared" si="3"/>
        <v>26</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40</v>
      </c>
      <c r="I4900" s="75">
        <f t="shared" si="2"/>
        <v>16</v>
      </c>
      <c r="J4900" s="75">
        <f t="shared" si="3"/>
        <v>24</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53.1</v>
      </c>
      <c r="I4901" s="75">
        <f t="shared" si="2"/>
        <v>18</v>
      </c>
      <c r="J4901" s="75">
        <f t="shared" si="3"/>
        <v>35.1</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126</v>
      </c>
      <c r="I4902" s="75">
        <f t="shared" si="2"/>
        <v>42</v>
      </c>
      <c r="J4902" s="75">
        <f t="shared" si="3"/>
        <v>84</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63</v>
      </c>
      <c r="I4903" s="75">
        <f t="shared" si="2"/>
        <v>24</v>
      </c>
      <c r="J4903" s="75">
        <f t="shared" si="3"/>
        <v>39</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82.6</v>
      </c>
      <c r="I4904" s="75">
        <f t="shared" si="2"/>
        <v>28</v>
      </c>
      <c r="J4904" s="75">
        <f t="shared" si="3"/>
        <v>54.6</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110.25</v>
      </c>
      <c r="I4905" s="75">
        <f t="shared" si="2"/>
        <v>42</v>
      </c>
      <c r="J4905" s="75">
        <f t="shared" si="3"/>
        <v>68.25</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126.5</v>
      </c>
      <c r="I4906" s="75">
        <f t="shared" si="2"/>
        <v>44</v>
      </c>
      <c r="J4906" s="75">
        <f t="shared" si="3"/>
        <v>82.5</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51.75</v>
      </c>
      <c r="I4907" s="75">
        <f t="shared" si="2"/>
        <v>18</v>
      </c>
      <c r="J4907" s="75">
        <f t="shared" si="3"/>
        <v>33.75</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77</v>
      </c>
      <c r="I4908" s="75">
        <f t="shared" si="2"/>
        <v>28</v>
      </c>
      <c r="J4908" s="75">
        <f t="shared" si="3"/>
        <v>49</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137.5</v>
      </c>
      <c r="I4909" s="75">
        <f t="shared" si="2"/>
        <v>50</v>
      </c>
      <c r="J4909" s="75">
        <f t="shared" si="3"/>
        <v>87.5</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118</v>
      </c>
      <c r="I4910" s="75">
        <f t="shared" si="2"/>
        <v>40</v>
      </c>
      <c r="J4910" s="75">
        <f t="shared" si="3"/>
        <v>78</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103.5</v>
      </c>
      <c r="I4911" s="75">
        <f t="shared" si="2"/>
        <v>36</v>
      </c>
      <c r="J4911" s="75">
        <f t="shared" si="3"/>
        <v>67.5</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161</v>
      </c>
      <c r="I4912" s="75">
        <f t="shared" si="2"/>
        <v>56</v>
      </c>
      <c r="J4912" s="75">
        <f t="shared" si="3"/>
        <v>105</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110</v>
      </c>
      <c r="I4913" s="75">
        <f t="shared" si="2"/>
        <v>40</v>
      </c>
      <c r="J4913" s="75">
        <f t="shared" si="3"/>
        <v>70</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123.2</v>
      </c>
      <c r="I4914" s="75">
        <f t="shared" si="2"/>
        <v>44</v>
      </c>
      <c r="J4914" s="75">
        <f t="shared" si="3"/>
        <v>79.2</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94.5</v>
      </c>
      <c r="I4915" s="75">
        <f t="shared" si="2"/>
        <v>36</v>
      </c>
      <c r="J4915" s="75">
        <f t="shared" si="3"/>
        <v>58.5</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105</v>
      </c>
      <c r="I4916" s="75">
        <f t="shared" si="2"/>
        <v>40</v>
      </c>
      <c r="J4916" s="75">
        <f t="shared" si="3"/>
        <v>65</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129.8</v>
      </c>
      <c r="I4917" s="75">
        <f t="shared" si="2"/>
        <v>44</v>
      </c>
      <c r="J4917" s="75">
        <f t="shared" si="3"/>
        <v>85.8</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39.2</v>
      </c>
      <c r="I4918" s="75">
        <f t="shared" si="2"/>
        <v>14</v>
      </c>
      <c r="J4918" s="75">
        <f t="shared" si="3"/>
        <v>25.2</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118</v>
      </c>
      <c r="I4919" s="75">
        <f t="shared" si="2"/>
        <v>40</v>
      </c>
      <c r="J4919" s="75">
        <f t="shared" si="3"/>
        <v>78</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89.25</v>
      </c>
      <c r="I4920" s="75">
        <f t="shared" si="2"/>
        <v>34</v>
      </c>
      <c r="J4920" s="75">
        <f t="shared" si="3"/>
        <v>55.25</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103.5</v>
      </c>
      <c r="I4921" s="75">
        <f t="shared" si="2"/>
        <v>36</v>
      </c>
      <c r="J4921" s="75">
        <f t="shared" si="3"/>
        <v>67.5</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85</v>
      </c>
      <c r="I4922" s="75">
        <f t="shared" si="2"/>
        <v>34</v>
      </c>
      <c r="J4922" s="75">
        <f t="shared" si="3"/>
        <v>51</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70</v>
      </c>
      <c r="I4923" s="75">
        <f t="shared" si="2"/>
        <v>28</v>
      </c>
      <c r="J4923" s="75">
        <f t="shared" si="3"/>
        <v>42</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77</v>
      </c>
      <c r="I4924" s="75">
        <f t="shared" si="2"/>
        <v>28</v>
      </c>
      <c r="J4924" s="75">
        <f t="shared" si="3"/>
        <v>49</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84</v>
      </c>
      <c r="I4925" s="75">
        <f t="shared" si="2"/>
        <v>30</v>
      </c>
      <c r="J4925" s="75">
        <f t="shared" si="3"/>
        <v>54</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100</v>
      </c>
      <c r="I4926" s="75">
        <f t="shared" si="2"/>
        <v>40</v>
      </c>
      <c r="J4926" s="75">
        <f t="shared" si="3"/>
        <v>60</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155.25</v>
      </c>
      <c r="I4927" s="75">
        <f t="shared" si="2"/>
        <v>54</v>
      </c>
      <c r="J4927" s="75">
        <f t="shared" si="3"/>
        <v>101.25</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130</v>
      </c>
      <c r="I4928" s="75">
        <f t="shared" si="2"/>
        <v>52</v>
      </c>
      <c r="J4928" s="75">
        <f t="shared" si="3"/>
        <v>78</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95.2</v>
      </c>
      <c r="I4929" s="75">
        <f t="shared" si="2"/>
        <v>34</v>
      </c>
      <c r="J4929" s="75">
        <f t="shared" si="3"/>
        <v>61.2</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141.75</v>
      </c>
      <c r="I4930" s="75">
        <f t="shared" si="2"/>
        <v>54</v>
      </c>
      <c r="J4930" s="75">
        <f t="shared" si="3"/>
        <v>87.75</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22</v>
      </c>
      <c r="I4931" s="75">
        <f t="shared" si="2"/>
        <v>8</v>
      </c>
      <c r="J4931" s="75">
        <f t="shared" si="3"/>
        <v>14</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35.4</v>
      </c>
      <c r="I4932" s="75">
        <f t="shared" si="2"/>
        <v>12</v>
      </c>
      <c r="J4932" s="75">
        <f t="shared" si="3"/>
        <v>23.4</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80.5</v>
      </c>
      <c r="I4933" s="75">
        <f t="shared" si="2"/>
        <v>28</v>
      </c>
      <c r="J4933" s="75">
        <f t="shared" si="3"/>
        <v>52.5</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147</v>
      </c>
      <c r="I4934" s="75">
        <f t="shared" si="2"/>
        <v>56</v>
      </c>
      <c r="J4934" s="75">
        <f t="shared" si="3"/>
        <v>91</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20</v>
      </c>
      <c r="I4935" s="75">
        <f t="shared" si="2"/>
        <v>8</v>
      </c>
      <c r="J4935" s="75">
        <f t="shared" si="3"/>
        <v>12</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80.5</v>
      </c>
      <c r="I4936" s="75">
        <f t="shared" si="2"/>
        <v>28</v>
      </c>
      <c r="J4936" s="75">
        <f t="shared" si="3"/>
        <v>52.5</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129.8</v>
      </c>
      <c r="I4937" s="75">
        <f t="shared" si="2"/>
        <v>44</v>
      </c>
      <c r="J4937" s="75">
        <f t="shared" si="3"/>
        <v>85.8</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140</v>
      </c>
      <c r="I4938" s="75">
        <f t="shared" si="2"/>
        <v>56</v>
      </c>
      <c r="J4938" s="75">
        <f t="shared" si="3"/>
        <v>84</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22.4</v>
      </c>
      <c r="I4939" s="75">
        <f t="shared" si="2"/>
        <v>8</v>
      </c>
      <c r="J4939" s="75">
        <f t="shared" si="3"/>
        <v>14.4</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126.5</v>
      </c>
      <c r="I4940" s="75">
        <f t="shared" si="2"/>
        <v>44</v>
      </c>
      <c r="J4940" s="75">
        <f t="shared" si="3"/>
        <v>82.5</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53.1</v>
      </c>
      <c r="I4941" s="75">
        <f t="shared" si="2"/>
        <v>18</v>
      </c>
      <c r="J4941" s="75">
        <f t="shared" si="3"/>
        <v>35.1</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140</v>
      </c>
      <c r="I4942" s="75">
        <f t="shared" si="2"/>
        <v>50</v>
      </c>
      <c r="J4942" s="75">
        <f t="shared" si="3"/>
        <v>90</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168</v>
      </c>
      <c r="I4943" s="75">
        <f t="shared" si="2"/>
        <v>56</v>
      </c>
      <c r="J4943" s="75">
        <f t="shared" si="3"/>
        <v>112</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168</v>
      </c>
      <c r="I4944" s="75">
        <f t="shared" si="2"/>
        <v>56</v>
      </c>
      <c r="J4944" s="75">
        <f t="shared" si="3"/>
        <v>112</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156.8</v>
      </c>
      <c r="I4945" s="75">
        <f t="shared" si="2"/>
        <v>56</v>
      </c>
      <c r="J4945" s="75">
        <f t="shared" si="3"/>
        <v>100.8</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63.25</v>
      </c>
      <c r="I4946" s="75">
        <f t="shared" si="2"/>
        <v>22</v>
      </c>
      <c r="J4946" s="75">
        <f t="shared" si="3"/>
        <v>41.25</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121</v>
      </c>
      <c r="I4947" s="75">
        <f t="shared" si="2"/>
        <v>44</v>
      </c>
      <c r="J4947" s="75">
        <f t="shared" si="3"/>
        <v>77</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94.5</v>
      </c>
      <c r="I4948" s="75">
        <f t="shared" si="2"/>
        <v>36</v>
      </c>
      <c r="J4948" s="75">
        <f t="shared" si="3"/>
        <v>58.5</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156</v>
      </c>
      <c r="I4949" s="75">
        <f t="shared" si="2"/>
        <v>52</v>
      </c>
      <c r="J4949" s="75">
        <f t="shared" si="3"/>
        <v>104</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93.5</v>
      </c>
      <c r="I4950" s="75">
        <f t="shared" si="2"/>
        <v>34</v>
      </c>
      <c r="J4950" s="75">
        <f t="shared" si="3"/>
        <v>59.5</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528</v>
      </c>
      <c r="E4951" s="19" t="s">
        <v>500</v>
      </c>
      <c r="F4951" s="25" t="s">
        <v>518</v>
      </c>
      <c r="G4951" s="74">
        <v>0.2</v>
      </c>
      <c r="H4951" s="75">
        <f t="shared" si="1"/>
        <v>30</v>
      </c>
      <c r="I4951" s="75">
        <f t="shared" si="2"/>
        <v>10</v>
      </c>
      <c r="J4951" s="75">
        <f t="shared" si="3"/>
        <v>20</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141.6</v>
      </c>
      <c r="I4952" s="75">
        <f t="shared" si="2"/>
        <v>48</v>
      </c>
      <c r="J4952" s="75">
        <f t="shared" si="3"/>
        <v>93.6</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141.75</v>
      </c>
      <c r="I4953" s="75">
        <f t="shared" si="2"/>
        <v>54</v>
      </c>
      <c r="J4953" s="75">
        <f t="shared" si="3"/>
        <v>87.75</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112.1</v>
      </c>
      <c r="I4954" s="75">
        <f t="shared" si="2"/>
        <v>38</v>
      </c>
      <c r="J4954" s="75">
        <f t="shared" si="3"/>
        <v>74.1</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52.5</v>
      </c>
      <c r="I4955" s="75">
        <f t="shared" si="2"/>
        <v>20</v>
      </c>
      <c r="J4955" s="75">
        <f t="shared" si="3"/>
        <v>32.5</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120</v>
      </c>
      <c r="I4956" s="75">
        <f t="shared" si="2"/>
        <v>40</v>
      </c>
      <c r="J4956" s="75">
        <f t="shared" si="3"/>
        <v>80</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110.25</v>
      </c>
      <c r="I4957" s="75">
        <f t="shared" si="2"/>
        <v>42</v>
      </c>
      <c r="J4957" s="75">
        <f t="shared" si="3"/>
        <v>68.25</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115</v>
      </c>
      <c r="I4958" s="75">
        <f t="shared" si="2"/>
        <v>40</v>
      </c>
      <c r="J4958" s="75">
        <f t="shared" si="3"/>
        <v>75</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63.25</v>
      </c>
      <c r="I4959" s="75">
        <f t="shared" si="2"/>
        <v>22</v>
      </c>
      <c r="J4959" s="75">
        <f t="shared" si="3"/>
        <v>41.25</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112</v>
      </c>
      <c r="I4960" s="75">
        <f t="shared" si="2"/>
        <v>40</v>
      </c>
      <c r="J4960" s="75">
        <f t="shared" si="3"/>
        <v>72</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22.4</v>
      </c>
      <c r="I4961" s="75">
        <f t="shared" si="2"/>
        <v>8</v>
      </c>
      <c r="J4961" s="75">
        <f t="shared" si="3"/>
        <v>14.4</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57.5</v>
      </c>
      <c r="I4962" s="75">
        <f t="shared" si="2"/>
        <v>20</v>
      </c>
      <c r="J4962" s="75">
        <f t="shared" si="3"/>
        <v>37.5</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104.5</v>
      </c>
      <c r="I4963" s="75">
        <f t="shared" si="2"/>
        <v>38</v>
      </c>
      <c r="J4963" s="75">
        <f t="shared" si="3"/>
        <v>66.5</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95</v>
      </c>
      <c r="I4964" s="75">
        <f t="shared" si="2"/>
        <v>38</v>
      </c>
      <c r="J4964" s="75">
        <f t="shared" si="3"/>
        <v>57</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45</v>
      </c>
      <c r="I4965" s="75">
        <f t="shared" si="2"/>
        <v>18</v>
      </c>
      <c r="J4965" s="75">
        <f t="shared" si="3"/>
        <v>27</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76.7</v>
      </c>
      <c r="I4966" s="75">
        <f t="shared" si="2"/>
        <v>26</v>
      </c>
      <c r="J4966" s="75">
        <f t="shared" si="3"/>
        <v>50.7</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143.75</v>
      </c>
      <c r="I4967" s="75">
        <f t="shared" si="2"/>
        <v>50</v>
      </c>
      <c r="J4967" s="75">
        <f t="shared" si="3"/>
        <v>93.75</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29.5</v>
      </c>
      <c r="I4968" s="75">
        <f t="shared" si="2"/>
        <v>10</v>
      </c>
      <c r="J4968" s="75">
        <f t="shared" si="3"/>
        <v>19.5</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108</v>
      </c>
      <c r="I4969" s="75">
        <f t="shared" si="2"/>
        <v>36</v>
      </c>
      <c r="J4969" s="75">
        <f t="shared" si="3"/>
        <v>72</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82.5</v>
      </c>
      <c r="I4970" s="75">
        <f t="shared" si="2"/>
        <v>30</v>
      </c>
      <c r="J4970" s="75">
        <f t="shared" si="3"/>
        <v>52.5</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74.75</v>
      </c>
      <c r="I4971" s="75">
        <f t="shared" si="2"/>
        <v>26</v>
      </c>
      <c r="J4971" s="75">
        <f t="shared" si="3"/>
        <v>48.75</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140</v>
      </c>
      <c r="I4972" s="75">
        <f t="shared" si="2"/>
        <v>50</v>
      </c>
      <c r="J4972" s="75">
        <f t="shared" si="3"/>
        <v>90</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53.1</v>
      </c>
      <c r="I4973" s="75">
        <f t="shared" si="2"/>
        <v>18</v>
      </c>
      <c r="J4973" s="75">
        <f t="shared" si="3"/>
        <v>35.1</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38.5</v>
      </c>
      <c r="I4974" s="75">
        <f t="shared" si="2"/>
        <v>14</v>
      </c>
      <c r="J4974" s="75">
        <f t="shared" si="3"/>
        <v>24.5</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147.5</v>
      </c>
      <c r="I4975" s="75">
        <f t="shared" si="2"/>
        <v>50</v>
      </c>
      <c r="J4975" s="75">
        <f t="shared" si="3"/>
        <v>97.5</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31.5</v>
      </c>
      <c r="I4976" s="75">
        <f t="shared" si="2"/>
        <v>12</v>
      </c>
      <c r="J4976" s="75">
        <f t="shared" si="3"/>
        <v>19.5</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120.75</v>
      </c>
      <c r="I4977" s="75">
        <f t="shared" si="2"/>
        <v>46</v>
      </c>
      <c r="J4977" s="75">
        <f t="shared" si="3"/>
        <v>74.75</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90</v>
      </c>
      <c r="I4978" s="75">
        <f t="shared" si="2"/>
        <v>36</v>
      </c>
      <c r="J4978" s="75">
        <f t="shared" si="3"/>
        <v>54</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82.5</v>
      </c>
      <c r="I4979" s="75">
        <f t="shared" si="2"/>
        <v>30</v>
      </c>
      <c r="J4979" s="75">
        <f t="shared" si="3"/>
        <v>52.5</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20</v>
      </c>
      <c r="I4980" s="75">
        <f t="shared" si="2"/>
        <v>8</v>
      </c>
      <c r="J4980" s="75">
        <f t="shared" si="3"/>
        <v>12</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100.3</v>
      </c>
      <c r="I4981" s="75">
        <f t="shared" si="2"/>
        <v>34</v>
      </c>
      <c r="J4981" s="75">
        <f t="shared" si="3"/>
        <v>66.3</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108</v>
      </c>
      <c r="I4982" s="75">
        <f t="shared" si="2"/>
        <v>36</v>
      </c>
      <c r="J4982" s="75">
        <f t="shared" si="3"/>
        <v>72</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55</v>
      </c>
      <c r="I4983" s="75">
        <f t="shared" si="2"/>
        <v>20</v>
      </c>
      <c r="J4983" s="75">
        <f t="shared" si="3"/>
        <v>35</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72</v>
      </c>
      <c r="I4984" s="75">
        <f t="shared" si="2"/>
        <v>24</v>
      </c>
      <c r="J4984" s="75">
        <f t="shared" si="3"/>
        <v>48</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42</v>
      </c>
      <c r="I4985" s="75">
        <f t="shared" si="2"/>
        <v>16</v>
      </c>
      <c r="J4985" s="75">
        <f t="shared" si="3"/>
        <v>26</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110</v>
      </c>
      <c r="I4986" s="75">
        <f t="shared" si="2"/>
        <v>44</v>
      </c>
      <c r="J4986" s="75">
        <f t="shared" si="3"/>
        <v>66</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88</v>
      </c>
      <c r="I4987" s="75">
        <f t="shared" si="2"/>
        <v>32</v>
      </c>
      <c r="J4987" s="75">
        <f t="shared" si="3"/>
        <v>56</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103.5</v>
      </c>
      <c r="I4988" s="75">
        <f t="shared" si="2"/>
        <v>36</v>
      </c>
      <c r="J4988" s="75">
        <f t="shared" si="3"/>
        <v>67.5</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25</v>
      </c>
      <c r="I4989" s="75">
        <f t="shared" si="2"/>
        <v>10</v>
      </c>
      <c r="J4989" s="75">
        <f t="shared" si="3"/>
        <v>15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60</v>
      </c>
      <c r="I4990" s="75">
        <f t="shared" si="2"/>
        <v>20</v>
      </c>
      <c r="J4990" s="75">
        <f t="shared" si="3"/>
        <v>40</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94.4</v>
      </c>
      <c r="I4991" s="75">
        <f t="shared" si="2"/>
        <v>32</v>
      </c>
      <c r="J4991" s="75">
        <f t="shared" si="3"/>
        <v>62.4</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24</v>
      </c>
      <c r="I4992" s="75">
        <f t="shared" si="2"/>
        <v>8</v>
      </c>
      <c r="J4992" s="75">
        <f t="shared" si="3"/>
        <v>16</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94.5</v>
      </c>
      <c r="I4993" s="75">
        <f t="shared" si="2"/>
        <v>36</v>
      </c>
      <c r="J4993" s="75">
        <f t="shared" si="3"/>
        <v>58.5</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26.25</v>
      </c>
      <c r="I4994" s="75">
        <f t="shared" si="2"/>
        <v>10</v>
      </c>
      <c r="J4994" s="75">
        <f t="shared" si="3"/>
        <v>16.25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528</v>
      </c>
      <c r="E4995" s="19" t="s">
        <v>500</v>
      </c>
      <c r="F4995" s="25" t="s">
        <v>518</v>
      </c>
      <c r="G4995" s="74">
        <v>0.2</v>
      </c>
      <c r="H4995" s="75">
        <f t="shared" si="1"/>
        <v>24</v>
      </c>
      <c r="I4995" s="75">
        <f t="shared" si="2"/>
        <v>8</v>
      </c>
      <c r="J4995" s="75">
        <f t="shared" si="3"/>
        <v>16</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162</v>
      </c>
      <c r="I4996" s="75">
        <f t="shared" si="2"/>
        <v>54</v>
      </c>
      <c r="J4996" s="75">
        <f t="shared" si="3"/>
        <v>108</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33.6</v>
      </c>
      <c r="I4997" s="75">
        <f t="shared" si="2"/>
        <v>12</v>
      </c>
      <c r="J4997" s="75">
        <f t="shared" si="3"/>
        <v>21.6</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156</v>
      </c>
      <c r="I4998" s="75">
        <f t="shared" si="2"/>
        <v>52</v>
      </c>
      <c r="J4998" s="75">
        <f t="shared" si="3"/>
        <v>104</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120.75</v>
      </c>
      <c r="I4999" s="75">
        <f t="shared" si="2"/>
        <v>46</v>
      </c>
      <c r="J4999" s="75">
        <f t="shared" si="3"/>
        <v>74.75</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36.75</v>
      </c>
      <c r="I5000" s="75">
        <f t="shared" si="2"/>
        <v>14</v>
      </c>
      <c r="J5000" s="75">
        <f t="shared" si="3"/>
        <v>22.75</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93.5</v>
      </c>
      <c r="I5001" s="75">
        <f t="shared" si="2"/>
        <v>34</v>
      </c>
      <c r="J5001" s="75">
        <f t="shared" si="3"/>
        <v>59.5</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50.4</v>
      </c>
      <c r="I5002" s="75">
        <f t="shared" si="2"/>
        <v>18</v>
      </c>
      <c r="J5002" s="75">
        <f t="shared" si="3"/>
        <v>32.4</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65</v>
      </c>
      <c r="I5003" s="75">
        <f t="shared" si="2"/>
        <v>26</v>
      </c>
      <c r="J5003" s="75">
        <f t="shared" si="3"/>
        <v>39</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135.7</v>
      </c>
      <c r="I5004" s="75">
        <f t="shared" si="2"/>
        <v>46</v>
      </c>
      <c r="J5004" s="75">
        <f t="shared" si="3"/>
        <v>89.7</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30</v>
      </c>
      <c r="I5005" s="75">
        <f t="shared" si="2"/>
        <v>12</v>
      </c>
      <c r="J5005" s="75">
        <f t="shared" si="3"/>
        <v>18</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49.5</v>
      </c>
      <c r="I5006" s="75">
        <f t="shared" si="2"/>
        <v>18</v>
      </c>
      <c r="J5006" s="75">
        <f t="shared" si="3"/>
        <v>31.5</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mergeCells count="1">
    <mergeCell ref="W16:X23"/>
  </mergeCells>
  <dataValidations>
    <dataValidation type="list" allowBlank="1" showErrorMessage="1" sqref="P15">
      <formula1>'ADVANCED Activity Recreate your'!$P$3:$P$6</formula1>
    </dataValidation>
    <dataValidation type="list" allowBlank="1" showErrorMessage="1" sqref="P9">
      <formula1>'ADVANCED Activity Recreate your'!$D$2:$D$5006</formula1>
    </dataValidation>
    <dataValidation type="list" allowBlank="1" showErrorMessage="1" sqref="P12">
      <formula1>'ADVANCED Activity Recreate your'!$E$2:$E$5006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5.38"/>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528</v>
      </c>
      <c r="E2" s="19" t="s">
        <v>500</v>
      </c>
      <c r="F2" s="25" t="s">
        <v>501</v>
      </c>
      <c r="G2" s="74">
        <v>0.0</v>
      </c>
      <c r="H2" s="75">
        <f t="shared" ref="H2:H5006" si="1">(G2*(C2*$L$2))+(C2*$L$2)</f>
        <v>42</v>
      </c>
      <c r="I2" s="75">
        <f t="shared" ref="I2:I5006" si="2">C2*$L$4</f>
        <v>3.5</v>
      </c>
      <c r="J2" s="75">
        <f t="shared" ref="J2:J5006" si="3">H2-I2</f>
        <v>38.5</v>
      </c>
      <c r="K2" s="19"/>
      <c r="L2" s="76">
        <v>3.0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85.8</v>
      </c>
      <c r="I3" s="75">
        <f t="shared" si="2"/>
        <v>6.5</v>
      </c>
      <c r="J3" s="75">
        <f t="shared" si="3"/>
        <v>79.3</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63495.55</v>
      </c>
      <c r="V3" s="16"/>
      <c r="W3" s="16"/>
      <c r="X3" s="16"/>
      <c r="Y3" s="16"/>
      <c r="Z3" s="16"/>
      <c r="AA3" s="16"/>
      <c r="AB3" s="16"/>
      <c r="AC3" s="16"/>
      <c r="AD3" s="16"/>
    </row>
    <row r="4">
      <c r="A4" s="73">
        <v>43112.0</v>
      </c>
      <c r="B4" s="25" t="s">
        <v>512</v>
      </c>
      <c r="C4" s="25">
        <v>20.0</v>
      </c>
      <c r="D4" s="25" t="s">
        <v>513</v>
      </c>
      <c r="E4" s="19" t="s">
        <v>514</v>
      </c>
      <c r="F4" s="25" t="s">
        <v>515</v>
      </c>
      <c r="G4" s="74">
        <v>0.05</v>
      </c>
      <c r="H4" s="75">
        <f t="shared" si="1"/>
        <v>63</v>
      </c>
      <c r="I4" s="75">
        <f t="shared" si="2"/>
        <v>5</v>
      </c>
      <c r="J4" s="75">
        <f t="shared" si="3"/>
        <v>58</v>
      </c>
      <c r="K4" s="19"/>
      <c r="L4" s="76">
        <v>0.25</v>
      </c>
      <c r="M4" s="19"/>
      <c r="N4" s="77"/>
      <c r="O4" s="19"/>
      <c r="P4" s="78" t="s">
        <v>515</v>
      </c>
      <c r="Q4" s="79">
        <f t="shared" si="4"/>
        <v>1250</v>
      </c>
      <c r="R4" s="79">
        <f t="shared" si="5"/>
        <v>19930</v>
      </c>
      <c r="S4" s="80">
        <f t="shared" si="6"/>
        <v>15.944</v>
      </c>
      <c r="T4" s="81">
        <f t="shared" si="7"/>
        <v>0.113328</v>
      </c>
      <c r="U4" s="82">
        <f t="shared" si="8"/>
        <v>61559.84</v>
      </c>
      <c r="V4" s="16"/>
      <c r="W4" s="16"/>
      <c r="X4" s="16"/>
      <c r="Y4" s="16"/>
      <c r="Z4" s="16"/>
      <c r="AA4" s="16"/>
      <c r="AB4" s="16"/>
      <c r="AC4" s="16"/>
      <c r="AD4" s="16"/>
    </row>
    <row r="5">
      <c r="A5" s="73">
        <v>43112.0</v>
      </c>
      <c r="B5" s="25" t="s">
        <v>516</v>
      </c>
      <c r="C5" s="25">
        <v>22.0</v>
      </c>
      <c r="D5" s="25" t="s">
        <v>517</v>
      </c>
      <c r="E5" s="19" t="s">
        <v>500</v>
      </c>
      <c r="F5" s="25" t="s">
        <v>518</v>
      </c>
      <c r="G5" s="74">
        <v>0.12</v>
      </c>
      <c r="H5" s="75">
        <f t="shared" si="1"/>
        <v>73.92</v>
      </c>
      <c r="I5" s="75">
        <f t="shared" si="2"/>
        <v>5.5</v>
      </c>
      <c r="J5" s="75">
        <f t="shared" si="3"/>
        <v>68.42</v>
      </c>
      <c r="K5" s="19"/>
      <c r="L5" s="25"/>
      <c r="M5" s="19"/>
      <c r="N5" s="77"/>
      <c r="O5" s="19"/>
      <c r="P5" s="78" t="s">
        <v>518</v>
      </c>
      <c r="Q5" s="79">
        <f t="shared" si="4"/>
        <v>1220</v>
      </c>
      <c r="R5" s="79">
        <f t="shared" si="5"/>
        <v>19284</v>
      </c>
      <c r="S5" s="80">
        <f t="shared" si="6"/>
        <v>15.80655738</v>
      </c>
      <c r="T5" s="81">
        <f t="shared" si="7"/>
        <v>0.1150163934</v>
      </c>
      <c r="U5" s="82">
        <f t="shared" si="8"/>
        <v>59656.98</v>
      </c>
      <c r="V5" s="16"/>
      <c r="W5" s="16"/>
      <c r="X5" s="16"/>
      <c r="Y5" s="16"/>
      <c r="Z5" s="16"/>
      <c r="AA5" s="16"/>
      <c r="AB5" s="16"/>
      <c r="AC5" s="16"/>
      <c r="AD5" s="16"/>
    </row>
    <row r="6">
      <c r="A6" s="73">
        <v>43112.0</v>
      </c>
      <c r="B6" s="25" t="s">
        <v>519</v>
      </c>
      <c r="C6" s="25">
        <v>24.0</v>
      </c>
      <c r="D6" s="25" t="s">
        <v>520</v>
      </c>
      <c r="E6" s="19" t="s">
        <v>510</v>
      </c>
      <c r="F6" s="25" t="s">
        <v>521</v>
      </c>
      <c r="G6" s="74">
        <v>0.0</v>
      </c>
      <c r="H6" s="75">
        <f t="shared" si="1"/>
        <v>72</v>
      </c>
      <c r="I6" s="75">
        <f t="shared" si="2"/>
        <v>6</v>
      </c>
      <c r="J6" s="75">
        <f t="shared" si="3"/>
        <v>66</v>
      </c>
      <c r="K6" s="19"/>
      <c r="L6" s="16"/>
      <c r="M6" s="19"/>
      <c r="N6" s="77"/>
      <c r="O6" s="19"/>
      <c r="P6" s="78" t="s">
        <v>521</v>
      </c>
      <c r="Q6" s="79">
        <f t="shared" si="4"/>
        <v>1264</v>
      </c>
      <c r="R6" s="79">
        <f t="shared" si="5"/>
        <v>20352</v>
      </c>
      <c r="S6" s="80">
        <f t="shared" si="6"/>
        <v>16.10126582</v>
      </c>
      <c r="T6" s="81">
        <f t="shared" si="7"/>
        <v>0.1122863924</v>
      </c>
      <c r="U6" s="82">
        <f t="shared" si="8"/>
        <v>62809.23</v>
      </c>
      <c r="V6" s="16"/>
      <c r="W6" s="16"/>
      <c r="X6" s="16"/>
      <c r="Y6" s="16"/>
      <c r="Z6" s="16"/>
      <c r="AA6" s="16"/>
      <c r="AB6" s="16"/>
      <c r="AC6" s="16"/>
      <c r="AD6" s="16"/>
    </row>
    <row r="7">
      <c r="A7" s="73">
        <v>43112.0</v>
      </c>
      <c r="B7" s="25" t="s">
        <v>522</v>
      </c>
      <c r="C7" s="25">
        <v>17.0</v>
      </c>
      <c r="D7" s="25" t="s">
        <v>523</v>
      </c>
      <c r="E7" s="19" t="s">
        <v>510</v>
      </c>
      <c r="F7" s="25" t="s">
        <v>515</v>
      </c>
      <c r="G7" s="74">
        <v>0.0</v>
      </c>
      <c r="H7" s="75">
        <f t="shared" si="1"/>
        <v>51</v>
      </c>
      <c r="I7" s="75">
        <f t="shared" si="2"/>
        <v>4.25</v>
      </c>
      <c r="J7" s="75">
        <f t="shared" si="3"/>
        <v>46.75</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56.1</v>
      </c>
      <c r="I8" s="75">
        <f t="shared" si="2"/>
        <v>4.25</v>
      </c>
      <c r="J8" s="75">
        <f t="shared" si="3"/>
        <v>51.85</v>
      </c>
      <c r="K8" s="19"/>
      <c r="L8" s="25"/>
      <c r="M8" s="19"/>
      <c r="N8" s="77"/>
      <c r="O8" s="19"/>
      <c r="P8" s="99" t="s">
        <v>491</v>
      </c>
      <c r="V8" s="16"/>
      <c r="W8" s="16"/>
      <c r="X8" s="16"/>
      <c r="Y8" s="16"/>
      <c r="Z8" s="16"/>
      <c r="AA8" s="16"/>
      <c r="AB8" s="16"/>
      <c r="AC8" s="16"/>
      <c r="AD8" s="16"/>
    </row>
    <row r="9">
      <c r="A9" s="73">
        <v>43112.0</v>
      </c>
      <c r="B9" s="25" t="s">
        <v>525</v>
      </c>
      <c r="C9" s="25">
        <v>13.0</v>
      </c>
      <c r="D9" s="25" t="s">
        <v>526</v>
      </c>
      <c r="E9" s="19" t="s">
        <v>514</v>
      </c>
      <c r="F9" s="25" t="s">
        <v>501</v>
      </c>
      <c r="G9" s="74">
        <v>0.2</v>
      </c>
      <c r="H9" s="75">
        <f t="shared" si="1"/>
        <v>46.8</v>
      </c>
      <c r="I9" s="75">
        <f t="shared" si="2"/>
        <v>3.25</v>
      </c>
      <c r="J9" s="75">
        <f t="shared" si="3"/>
        <v>43.55</v>
      </c>
      <c r="K9" s="19"/>
      <c r="L9" s="25"/>
      <c r="M9" s="19"/>
      <c r="N9" s="77"/>
      <c r="O9" s="19"/>
      <c r="V9" s="16"/>
      <c r="W9" s="16"/>
      <c r="X9" s="16"/>
      <c r="Y9" s="16"/>
      <c r="Z9" s="16"/>
      <c r="AA9" s="16"/>
      <c r="AB9" s="16"/>
      <c r="AC9" s="16"/>
      <c r="AD9" s="16"/>
    </row>
    <row r="10">
      <c r="A10" s="73">
        <v>43112.0</v>
      </c>
      <c r="B10" s="25" t="s">
        <v>527</v>
      </c>
      <c r="C10" s="25">
        <v>16.0</v>
      </c>
      <c r="D10" s="25" t="s">
        <v>528</v>
      </c>
      <c r="E10" s="19" t="s">
        <v>500</v>
      </c>
      <c r="F10" s="25" t="s">
        <v>515</v>
      </c>
      <c r="G10" s="74">
        <v>0.1</v>
      </c>
      <c r="H10" s="75">
        <f t="shared" si="1"/>
        <v>52.8</v>
      </c>
      <c r="I10" s="75">
        <f t="shared" si="2"/>
        <v>4</v>
      </c>
      <c r="J10" s="75">
        <f t="shared" si="3"/>
        <v>48.8</v>
      </c>
      <c r="K10" s="19"/>
      <c r="L10" s="25"/>
      <c r="M10" s="19"/>
      <c r="N10" s="77"/>
      <c r="O10" s="19"/>
      <c r="P10" s="83" t="s">
        <v>3340</v>
      </c>
      <c r="Q10" s="83" t="s">
        <v>503</v>
      </c>
      <c r="R10" s="83" t="s">
        <v>504</v>
      </c>
      <c r="S10" s="83" t="s">
        <v>505</v>
      </c>
      <c r="T10" s="83" t="s">
        <v>506</v>
      </c>
      <c r="U10" s="83" t="s">
        <v>507</v>
      </c>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39.6</v>
      </c>
      <c r="I11" s="75">
        <f t="shared" si="2"/>
        <v>2.75</v>
      </c>
      <c r="J11" s="75">
        <f t="shared" si="3"/>
        <v>36.85</v>
      </c>
      <c r="K11" s="19"/>
      <c r="L11" s="25"/>
      <c r="M11" s="19"/>
      <c r="N11" s="77"/>
      <c r="O11" s="19"/>
      <c r="P11" s="25" t="str">
        <f>IFERROR(__xludf.DUMMYFUNCTION("IF(P8=""State"",UNIQUE(D2:D5006),IF(P8=""Region"",UNIQUE(E2:E5006),IF(P8=""Credit Card Type"",UNIQUE(F2:F5006),IF(P8=""Date Adjusted"",UNIQUE(A2:A5006)))))"),"Southwest")</f>
        <v>Southwest</v>
      </c>
      <c r="Q11" s="79">
        <f t="shared" ref="Q11:Q42" si="9">IF(P11=0,"", IF($P$8="State",COUNTIFS($D$2:$D$5006,P11),IF($P$8="Region",COUNTIFS($E$2:$E$5006,P11),IF($P$8="Credit Card Type",COUNTIFS($F$2:$F$5006,P11),IF($P$8="Date Adjusted",COUNTIFS($A$2:$A$5006,P11),"")))))</f>
        <v>1079</v>
      </c>
      <c r="R11" s="79">
        <f t="shared" ref="R11:R42" si="10">IF(P11=0,"", IF($P$8="State",SUMIFS($C$2:$C$5006,$D$2:$D$5006,$P11),IF($P$8="Region",SUMIFS($C$2:$C$5006,$E$2:$E$5006,$P11),IF($P$8="Credit Card Type",SUMIFS($C$2:$C$5006,$F$2:$F$5006,$P11),IF($P$8="Date Adjusted",SUMIFS($C$2:$C$5006,$A$2:$A$5006,$P11),"")))))</f>
        <v>17268</v>
      </c>
      <c r="S11" s="79">
        <f t="shared" ref="S11:S42" si="11">IF(P11=0,"", IF($P$8="State",AVERAGEIFS($C$2:$C$5006,$D$2:$D$5006,$P11),IF($P$8="Region",AVERAGEIFS($C$2:$C$5006,$E$2:$E$5006,$P11),IF($P$8="Credit Card Type",AVERAGEIFS($C$2:$C$5006,$F$2:$F$5006,P11),IF($P$8="Date Adjusted",AVERAGEIFS($C$2:$C$5006,$A$2:$A$5006,P11),"")))))</f>
        <v>16.00370714</v>
      </c>
      <c r="T11" s="81">
        <f t="shared" ref="T11:T42" si="12">IF(P11=0,"", IF($P$8="State",AVERAGEIFS($G$2:$G$5006,$D$2:$D$5006,$P11),IF($P$8="Region",AVERAGEIFS($G$2:$G$5006,$E$2:$E$5006,$P11),IF($P$8="Credit Card Type",AVERAGEIFS($G$2:$G$5006,$F$2:$F$5006,P11),IF($P$8="Date Adjusted",AVERAGEIFS($G$2:$G$5006,$A$2:$A$5006,P11),"")))))</f>
        <v>0.1141890639</v>
      </c>
      <c r="U11" s="100">
        <f t="shared" ref="U11:U42" si="13">IF(P11=0,"", IF($P$8="State",SUMIFS($J$2:$J$5006,$D$2:$D$5006,$P11),IF($P$8="Region",SUMIFS($J$2:$J$5006,$E$2:$E$5006,$P11),IF($P$8="Credit Card Type",SUMIFS($J$2:$J$5006,$F$2:$F$5006,P11),IF($P$8="Date Adjusted",SUMIFS($J$2:$J$5006,$A$2:$A$5006,P11),"")))))</f>
        <v>53368.5</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14.16</v>
      </c>
      <c r="I12" s="75">
        <f t="shared" si="2"/>
        <v>1</v>
      </c>
      <c r="J12" s="75">
        <f t="shared" si="3"/>
        <v>13.16</v>
      </c>
      <c r="K12" s="19"/>
      <c r="L12" s="16"/>
      <c r="M12" s="19"/>
      <c r="N12" s="77"/>
      <c r="O12" s="19"/>
      <c r="P12" s="16" t="str">
        <f>IFERROR(__xludf.DUMMYFUNCTION("""COMPUTED_VALUE"""),"Northeast")</f>
        <v>Northeast</v>
      </c>
      <c r="Q12" s="79">
        <f t="shared" si="9"/>
        <v>2823</v>
      </c>
      <c r="R12" s="79">
        <f t="shared" si="10"/>
        <v>45040</v>
      </c>
      <c r="S12" s="79">
        <f t="shared" si="11"/>
        <v>15.95465817</v>
      </c>
      <c r="T12" s="81">
        <f t="shared" si="12"/>
        <v>0.1126213248</v>
      </c>
      <c r="U12" s="100">
        <f t="shared" si="13"/>
        <v>139139.24</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72.45</v>
      </c>
      <c r="I13" s="75">
        <f t="shared" si="2"/>
        <v>5.25</v>
      </c>
      <c r="J13" s="75">
        <f t="shared" si="3"/>
        <v>67.2</v>
      </c>
      <c r="K13" s="19"/>
      <c r="L13" s="16"/>
      <c r="M13" s="19"/>
      <c r="N13" s="77"/>
      <c r="O13" s="19"/>
      <c r="P13" s="16" t="str">
        <f>IFERROR(__xludf.DUMMYFUNCTION("""COMPUTED_VALUE"""),"Other")</f>
        <v>Other</v>
      </c>
      <c r="Q13" s="79">
        <f t="shared" si="9"/>
        <v>1103</v>
      </c>
      <c r="R13" s="79">
        <f t="shared" si="10"/>
        <v>17753</v>
      </c>
      <c r="S13" s="79">
        <f t="shared" si="11"/>
        <v>16.09519492</v>
      </c>
      <c r="T13" s="81">
        <f t="shared" si="12"/>
        <v>0.1173164098</v>
      </c>
      <c r="U13" s="100">
        <f t="shared" si="13"/>
        <v>55013.86</v>
      </c>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31.5</v>
      </c>
      <c r="I14" s="75">
        <f t="shared" si="2"/>
        <v>2.5</v>
      </c>
      <c r="J14" s="75">
        <f t="shared" si="3"/>
        <v>29</v>
      </c>
      <c r="K14" s="19"/>
      <c r="L14" s="25"/>
      <c r="M14" s="19"/>
      <c r="N14" s="77"/>
      <c r="O14" s="19"/>
      <c r="P14" s="16"/>
      <c r="Q14" s="79" t="str">
        <f t="shared" si="9"/>
        <v/>
      </c>
      <c r="R14" s="79" t="str">
        <f t="shared" si="10"/>
        <v/>
      </c>
      <c r="S14" s="79" t="str">
        <f t="shared" si="11"/>
        <v/>
      </c>
      <c r="T14" s="81" t="str">
        <f t="shared" si="12"/>
        <v/>
      </c>
      <c r="U14" s="100" t="str">
        <f t="shared" si="13"/>
        <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60.48</v>
      </c>
      <c r="I15" s="75">
        <f t="shared" si="2"/>
        <v>4.5</v>
      </c>
      <c r="J15" s="75">
        <f t="shared" si="3"/>
        <v>55.98</v>
      </c>
      <c r="K15" s="19"/>
      <c r="L15" s="16"/>
      <c r="M15" s="19"/>
      <c r="N15" s="77"/>
      <c r="O15" s="19"/>
      <c r="P15" s="16"/>
      <c r="Q15" s="79" t="str">
        <f t="shared" si="9"/>
        <v/>
      </c>
      <c r="R15" s="79" t="str">
        <f t="shared" si="10"/>
        <v/>
      </c>
      <c r="S15" s="79" t="str">
        <f t="shared" si="11"/>
        <v/>
      </c>
      <c r="T15" s="81" t="str">
        <f t="shared" si="12"/>
        <v/>
      </c>
      <c r="U15" s="100" t="str">
        <f t="shared" si="13"/>
        <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60.48</v>
      </c>
      <c r="I16" s="75">
        <f t="shared" si="2"/>
        <v>4.5</v>
      </c>
      <c r="J16" s="75">
        <f t="shared" si="3"/>
        <v>55.98</v>
      </c>
      <c r="K16" s="19"/>
      <c r="L16" s="25" t="s">
        <v>3341</v>
      </c>
      <c r="M16" s="19"/>
      <c r="N16" s="77"/>
      <c r="O16" s="19"/>
      <c r="P16" s="16"/>
      <c r="Q16" s="79" t="str">
        <f t="shared" si="9"/>
        <v/>
      </c>
      <c r="R16" s="79" t="str">
        <f t="shared" si="10"/>
        <v/>
      </c>
      <c r="S16" s="79" t="str">
        <f t="shared" si="11"/>
        <v/>
      </c>
      <c r="T16" s="81" t="str">
        <f t="shared" si="12"/>
        <v/>
      </c>
      <c r="U16" s="100" t="str">
        <f t="shared" si="13"/>
        <v/>
      </c>
      <c r="V16" s="16"/>
      <c r="W16" s="16"/>
      <c r="X16" s="16"/>
      <c r="Y16" s="16"/>
      <c r="Z16" s="16"/>
      <c r="AA16" s="16"/>
      <c r="AB16" s="16"/>
      <c r="AC16" s="16"/>
      <c r="AD16" s="16"/>
    </row>
    <row r="17">
      <c r="A17" s="73">
        <v>43112.0</v>
      </c>
      <c r="B17" s="25" t="s">
        <v>538</v>
      </c>
      <c r="C17" s="25">
        <v>27.0</v>
      </c>
      <c r="D17" s="25" t="s">
        <v>520</v>
      </c>
      <c r="E17" s="19" t="s">
        <v>510</v>
      </c>
      <c r="F17" s="25" t="s">
        <v>501</v>
      </c>
      <c r="G17" s="74">
        <v>0.2</v>
      </c>
      <c r="H17" s="75">
        <f t="shared" si="1"/>
        <v>97.2</v>
      </c>
      <c r="I17" s="75">
        <f t="shared" si="2"/>
        <v>6.75</v>
      </c>
      <c r="J17" s="75">
        <f t="shared" si="3"/>
        <v>90.45</v>
      </c>
      <c r="K17" s="19"/>
      <c r="L17" s="16"/>
      <c r="M17" s="19"/>
      <c r="N17" s="77"/>
      <c r="O17" s="19"/>
      <c r="P17" s="16"/>
      <c r="Q17" s="79" t="str">
        <f t="shared" si="9"/>
        <v/>
      </c>
      <c r="R17" s="79" t="str">
        <f t="shared" si="10"/>
        <v/>
      </c>
      <c r="S17" s="79" t="str">
        <f t="shared" si="11"/>
        <v/>
      </c>
      <c r="T17" s="81" t="str">
        <f t="shared" si="12"/>
        <v/>
      </c>
      <c r="U17" s="100" t="str">
        <f t="shared" si="13"/>
        <v/>
      </c>
      <c r="V17" s="16"/>
      <c r="W17" s="16"/>
      <c r="X17" s="16"/>
      <c r="Y17" s="16"/>
      <c r="Z17" s="16"/>
      <c r="AA17" s="16"/>
      <c r="AB17" s="16"/>
      <c r="AC17" s="16"/>
      <c r="AD17" s="16"/>
    </row>
    <row r="18">
      <c r="A18" s="73">
        <v>43112.0</v>
      </c>
      <c r="B18" s="25" t="s">
        <v>539</v>
      </c>
      <c r="C18" s="25">
        <v>9.0</v>
      </c>
      <c r="D18" s="25" t="s">
        <v>540</v>
      </c>
      <c r="E18" s="19" t="s">
        <v>510</v>
      </c>
      <c r="F18" s="25" t="s">
        <v>521</v>
      </c>
      <c r="G18" s="74">
        <v>0.2</v>
      </c>
      <c r="H18" s="75">
        <f t="shared" si="1"/>
        <v>32.4</v>
      </c>
      <c r="I18" s="75">
        <f t="shared" si="2"/>
        <v>2.25</v>
      </c>
      <c r="J18" s="75">
        <f t="shared" si="3"/>
        <v>30.15</v>
      </c>
      <c r="K18" s="19"/>
      <c r="L18" s="16"/>
      <c r="M18" s="19"/>
      <c r="N18" s="77"/>
      <c r="O18" s="19"/>
      <c r="P18" s="16"/>
      <c r="Q18" s="79" t="str">
        <f t="shared" si="9"/>
        <v/>
      </c>
      <c r="R18" s="79" t="str">
        <f t="shared" si="10"/>
        <v/>
      </c>
      <c r="S18" s="79" t="str">
        <f t="shared" si="11"/>
        <v/>
      </c>
      <c r="T18" s="81" t="str">
        <f t="shared" si="12"/>
        <v/>
      </c>
      <c r="U18" s="100" t="str">
        <f t="shared" si="13"/>
        <v/>
      </c>
      <c r="V18" s="16"/>
      <c r="W18" s="16"/>
      <c r="X18" s="16"/>
      <c r="Y18" s="16"/>
      <c r="Z18" s="16"/>
      <c r="AA18" s="16"/>
      <c r="AB18" s="16"/>
      <c r="AC18" s="16"/>
      <c r="AD18" s="16"/>
    </row>
    <row r="19">
      <c r="A19" s="73">
        <v>43112.0</v>
      </c>
      <c r="B19" s="25" t="s">
        <v>541</v>
      </c>
      <c r="C19" s="25">
        <v>26.0</v>
      </c>
      <c r="D19" s="25" t="s">
        <v>517</v>
      </c>
      <c r="E19" s="19" t="s">
        <v>500</v>
      </c>
      <c r="F19" s="25" t="s">
        <v>501</v>
      </c>
      <c r="G19" s="74">
        <v>0.12</v>
      </c>
      <c r="H19" s="75">
        <f t="shared" si="1"/>
        <v>87.36</v>
      </c>
      <c r="I19" s="75">
        <f t="shared" si="2"/>
        <v>6.5</v>
      </c>
      <c r="J19" s="75">
        <f t="shared" si="3"/>
        <v>80.86</v>
      </c>
      <c r="K19" s="19"/>
      <c r="L19" s="16"/>
      <c r="M19" s="19"/>
      <c r="N19" s="77"/>
      <c r="O19" s="19"/>
      <c r="P19" s="16"/>
      <c r="Q19" s="79" t="str">
        <f t="shared" si="9"/>
        <v/>
      </c>
      <c r="R19" s="79" t="str">
        <f t="shared" si="10"/>
        <v/>
      </c>
      <c r="S19" s="79" t="str">
        <f t="shared" si="11"/>
        <v/>
      </c>
      <c r="T19" s="81" t="str">
        <f t="shared" si="12"/>
        <v/>
      </c>
      <c r="U19" s="100" t="str">
        <f t="shared" si="13"/>
        <v/>
      </c>
      <c r="V19" s="16"/>
      <c r="W19" s="16"/>
      <c r="X19" s="16"/>
      <c r="Y19" s="16"/>
      <c r="Z19" s="16"/>
      <c r="AA19" s="16"/>
      <c r="AB19" s="16"/>
      <c r="AC19" s="16"/>
      <c r="AD19" s="16"/>
    </row>
    <row r="20">
      <c r="A20" s="73">
        <v>43112.0</v>
      </c>
      <c r="B20" s="25" t="s">
        <v>542</v>
      </c>
      <c r="C20" s="25">
        <v>28.0</v>
      </c>
      <c r="D20" s="25" t="s">
        <v>523</v>
      </c>
      <c r="E20" s="19" t="s">
        <v>510</v>
      </c>
      <c r="F20" s="25" t="s">
        <v>521</v>
      </c>
      <c r="G20" s="74">
        <v>0.1</v>
      </c>
      <c r="H20" s="75">
        <f t="shared" si="1"/>
        <v>92.4</v>
      </c>
      <c r="I20" s="75">
        <f t="shared" si="2"/>
        <v>7</v>
      </c>
      <c r="J20" s="75">
        <f t="shared" si="3"/>
        <v>85.4</v>
      </c>
      <c r="K20" s="19"/>
      <c r="L20" s="16"/>
      <c r="M20" s="19"/>
      <c r="N20" s="77"/>
      <c r="O20" s="19"/>
      <c r="P20" s="16"/>
      <c r="Q20" s="79" t="str">
        <f t="shared" si="9"/>
        <v/>
      </c>
      <c r="R20" s="79" t="str">
        <f t="shared" si="10"/>
        <v/>
      </c>
      <c r="S20" s="79" t="str">
        <f t="shared" si="11"/>
        <v/>
      </c>
      <c r="T20" s="81" t="str">
        <f t="shared" si="12"/>
        <v/>
      </c>
      <c r="U20" s="100" t="str">
        <f t="shared" si="13"/>
        <v/>
      </c>
      <c r="V20" s="16"/>
      <c r="W20" s="16"/>
      <c r="X20" s="16"/>
      <c r="Y20" s="16"/>
      <c r="Z20" s="16"/>
      <c r="AA20" s="16"/>
      <c r="AB20" s="16"/>
      <c r="AC20" s="16"/>
      <c r="AD20" s="16"/>
    </row>
    <row r="21">
      <c r="A21" s="73">
        <v>43112.0</v>
      </c>
      <c r="B21" s="25" t="s">
        <v>543</v>
      </c>
      <c r="C21" s="25">
        <v>28.0</v>
      </c>
      <c r="D21" s="25" t="s">
        <v>513</v>
      </c>
      <c r="E21" s="19" t="s">
        <v>514</v>
      </c>
      <c r="F21" s="25" t="s">
        <v>518</v>
      </c>
      <c r="G21" s="74">
        <v>0.15</v>
      </c>
      <c r="H21" s="75">
        <f t="shared" si="1"/>
        <v>96.6</v>
      </c>
      <c r="I21" s="75">
        <f t="shared" si="2"/>
        <v>7</v>
      </c>
      <c r="J21" s="75">
        <f t="shared" si="3"/>
        <v>89.6</v>
      </c>
      <c r="K21" s="19"/>
      <c r="L21" s="16"/>
      <c r="M21" s="19"/>
      <c r="N21" s="77"/>
      <c r="O21" s="19"/>
      <c r="P21" s="16"/>
      <c r="Q21" s="79" t="str">
        <f t="shared" si="9"/>
        <v/>
      </c>
      <c r="R21" s="79" t="str">
        <f t="shared" si="10"/>
        <v/>
      </c>
      <c r="S21" s="79" t="str">
        <f t="shared" si="11"/>
        <v/>
      </c>
      <c r="T21" s="81" t="str">
        <f t="shared" si="12"/>
        <v/>
      </c>
      <c r="U21" s="100" t="str">
        <f t="shared" si="13"/>
        <v/>
      </c>
      <c r="V21" s="16"/>
      <c r="W21" s="16"/>
      <c r="X21" s="16"/>
      <c r="Y21" s="16"/>
      <c r="Z21" s="16"/>
      <c r="AA21" s="16"/>
      <c r="AB21" s="16"/>
      <c r="AC21" s="16"/>
      <c r="AD21" s="16"/>
    </row>
    <row r="22">
      <c r="A22" s="73">
        <v>43112.0</v>
      </c>
      <c r="B22" s="25" t="s">
        <v>544</v>
      </c>
      <c r="C22" s="25">
        <v>15.0</v>
      </c>
      <c r="D22" s="25" t="s">
        <v>545</v>
      </c>
      <c r="E22" s="19" t="s">
        <v>514</v>
      </c>
      <c r="F22" s="25" t="s">
        <v>501</v>
      </c>
      <c r="G22" s="74">
        <v>0.15</v>
      </c>
      <c r="H22" s="75">
        <f t="shared" si="1"/>
        <v>51.75</v>
      </c>
      <c r="I22" s="75">
        <f t="shared" si="2"/>
        <v>3.75</v>
      </c>
      <c r="J22" s="75">
        <f t="shared" si="3"/>
        <v>48</v>
      </c>
      <c r="K22" s="19"/>
      <c r="L22" s="16"/>
      <c r="M22" s="19"/>
      <c r="N22" s="77"/>
      <c r="O22" s="19"/>
      <c r="P22" s="16"/>
      <c r="Q22" s="79" t="str">
        <f t="shared" si="9"/>
        <v/>
      </c>
      <c r="R22" s="79" t="str">
        <f t="shared" si="10"/>
        <v/>
      </c>
      <c r="S22" s="79" t="str">
        <f t="shared" si="11"/>
        <v/>
      </c>
      <c r="T22" s="81" t="str">
        <f t="shared" si="12"/>
        <v/>
      </c>
      <c r="U22" s="100" t="str">
        <f t="shared" si="13"/>
        <v/>
      </c>
      <c r="V22" s="16"/>
      <c r="W22" s="16"/>
      <c r="X22" s="16"/>
      <c r="Y22" s="16"/>
      <c r="Z22" s="16"/>
      <c r="AA22" s="16"/>
      <c r="AB22" s="16"/>
      <c r="AC22" s="16"/>
      <c r="AD22" s="16"/>
    </row>
    <row r="23">
      <c r="A23" s="73">
        <v>43112.0</v>
      </c>
      <c r="B23" s="25" t="s">
        <v>546</v>
      </c>
      <c r="C23" s="25">
        <v>6.0</v>
      </c>
      <c r="D23" s="25" t="s">
        <v>540</v>
      </c>
      <c r="E23" s="19" t="s">
        <v>510</v>
      </c>
      <c r="F23" s="25" t="s">
        <v>515</v>
      </c>
      <c r="G23" s="74">
        <v>0.18</v>
      </c>
      <c r="H23" s="75">
        <f t="shared" si="1"/>
        <v>21.24</v>
      </c>
      <c r="I23" s="75">
        <f t="shared" si="2"/>
        <v>1.5</v>
      </c>
      <c r="J23" s="75">
        <f t="shared" si="3"/>
        <v>19.74</v>
      </c>
      <c r="K23" s="19"/>
      <c r="L23" s="16"/>
      <c r="M23" s="19"/>
      <c r="N23" s="77"/>
      <c r="O23" s="19"/>
      <c r="P23" s="71"/>
      <c r="Q23" s="79" t="str">
        <f t="shared" si="9"/>
        <v/>
      </c>
      <c r="R23" s="79" t="str">
        <f t="shared" si="10"/>
        <v/>
      </c>
      <c r="S23" s="79" t="str">
        <f t="shared" si="11"/>
        <v/>
      </c>
      <c r="T23" s="81" t="str">
        <f t="shared" si="12"/>
        <v/>
      </c>
      <c r="U23" s="100" t="str">
        <f t="shared" si="13"/>
        <v/>
      </c>
      <c r="V23" s="16"/>
      <c r="W23" s="16"/>
      <c r="X23" s="16"/>
      <c r="Y23" s="16"/>
      <c r="Z23" s="16"/>
      <c r="AA23" s="16"/>
      <c r="AB23" s="16"/>
      <c r="AC23" s="16"/>
      <c r="AD23" s="16"/>
    </row>
    <row r="24">
      <c r="A24" s="73">
        <v>43112.0</v>
      </c>
      <c r="B24" s="25" t="s">
        <v>547</v>
      </c>
      <c r="C24" s="25">
        <v>12.0</v>
      </c>
      <c r="D24" s="25" t="s">
        <v>548</v>
      </c>
      <c r="E24" s="19" t="s">
        <v>510</v>
      </c>
      <c r="F24" s="25" t="s">
        <v>515</v>
      </c>
      <c r="G24" s="74">
        <v>0.15</v>
      </c>
      <c r="H24" s="75">
        <f t="shared" si="1"/>
        <v>41.4</v>
      </c>
      <c r="I24" s="75">
        <f t="shared" si="2"/>
        <v>3</v>
      </c>
      <c r="J24" s="75">
        <f t="shared" si="3"/>
        <v>38.4</v>
      </c>
      <c r="K24" s="19"/>
      <c r="L24" s="16"/>
      <c r="M24" s="19"/>
      <c r="N24" s="77"/>
      <c r="O24" s="19"/>
      <c r="P24" s="71"/>
      <c r="Q24" s="79" t="str">
        <f t="shared" si="9"/>
        <v/>
      </c>
      <c r="R24" s="79" t="str">
        <f t="shared" si="10"/>
        <v/>
      </c>
      <c r="S24" s="79" t="str">
        <f t="shared" si="11"/>
        <v/>
      </c>
      <c r="T24" s="81" t="str">
        <f t="shared" si="12"/>
        <v/>
      </c>
      <c r="U24" s="100" t="str">
        <f t="shared" si="13"/>
        <v/>
      </c>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92.4</v>
      </c>
      <c r="I25" s="75">
        <f t="shared" si="2"/>
        <v>7</v>
      </c>
      <c r="J25" s="75">
        <f t="shared" si="3"/>
        <v>85.4</v>
      </c>
      <c r="K25" s="19"/>
      <c r="L25" s="16"/>
      <c r="M25" s="19"/>
      <c r="N25" s="77"/>
      <c r="O25" s="19"/>
      <c r="P25" s="16"/>
      <c r="Q25" s="79" t="str">
        <f t="shared" si="9"/>
        <v/>
      </c>
      <c r="R25" s="79" t="str">
        <f t="shared" si="10"/>
        <v/>
      </c>
      <c r="S25" s="79" t="str">
        <f t="shared" si="11"/>
        <v/>
      </c>
      <c r="T25" s="81" t="str">
        <f t="shared" si="12"/>
        <v/>
      </c>
      <c r="U25" s="100" t="str">
        <f t="shared" si="13"/>
        <v/>
      </c>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42</v>
      </c>
      <c r="I26" s="75">
        <f t="shared" si="2"/>
        <v>3.5</v>
      </c>
      <c r="J26" s="75">
        <f t="shared" si="3"/>
        <v>38.5</v>
      </c>
      <c r="K26" s="19"/>
      <c r="L26" s="16"/>
      <c r="M26" s="19"/>
      <c r="N26" s="77"/>
      <c r="O26" s="19"/>
      <c r="P26" s="71"/>
      <c r="Q26" s="79" t="str">
        <f t="shared" si="9"/>
        <v/>
      </c>
      <c r="R26" s="79" t="str">
        <f t="shared" si="10"/>
        <v/>
      </c>
      <c r="S26" s="79" t="str">
        <f t="shared" si="11"/>
        <v/>
      </c>
      <c r="T26" s="81" t="str">
        <f t="shared" si="12"/>
        <v/>
      </c>
      <c r="U26" s="100" t="str">
        <f t="shared" si="13"/>
        <v/>
      </c>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21</v>
      </c>
      <c r="I27" s="75">
        <f t="shared" si="2"/>
        <v>1.75</v>
      </c>
      <c r="J27" s="75">
        <f t="shared" si="3"/>
        <v>19.25</v>
      </c>
      <c r="K27" s="19"/>
      <c r="L27" s="16"/>
      <c r="M27" s="19"/>
      <c r="N27" s="77"/>
      <c r="O27" s="19"/>
      <c r="P27" s="71"/>
      <c r="Q27" s="79" t="str">
        <f t="shared" si="9"/>
        <v/>
      </c>
      <c r="R27" s="79" t="str">
        <f t="shared" si="10"/>
        <v/>
      </c>
      <c r="S27" s="79" t="str">
        <f t="shared" si="11"/>
        <v/>
      </c>
      <c r="T27" s="81" t="str">
        <f t="shared" si="12"/>
        <v/>
      </c>
      <c r="U27" s="100" t="str">
        <f t="shared" si="13"/>
        <v/>
      </c>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26.88</v>
      </c>
      <c r="I28" s="75">
        <f t="shared" si="2"/>
        <v>2</v>
      </c>
      <c r="J28" s="75">
        <f t="shared" si="3"/>
        <v>24.88</v>
      </c>
      <c r="K28" s="19"/>
      <c r="L28" s="16"/>
      <c r="M28" s="19"/>
      <c r="N28" s="77"/>
      <c r="O28" s="19"/>
      <c r="P28" s="16"/>
      <c r="Q28" s="79" t="str">
        <f t="shared" si="9"/>
        <v/>
      </c>
      <c r="R28" s="79" t="str">
        <f t="shared" si="10"/>
        <v/>
      </c>
      <c r="S28" s="79" t="str">
        <f t="shared" si="11"/>
        <v/>
      </c>
      <c r="T28" s="81" t="str">
        <f t="shared" si="12"/>
        <v/>
      </c>
      <c r="U28" s="100" t="str">
        <f t="shared" si="13"/>
        <v/>
      </c>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89.1</v>
      </c>
      <c r="I29" s="75">
        <f t="shared" si="2"/>
        <v>6.75</v>
      </c>
      <c r="J29" s="75">
        <f t="shared" si="3"/>
        <v>82.35</v>
      </c>
      <c r="K29" s="19"/>
      <c r="L29" s="16"/>
      <c r="M29" s="19"/>
      <c r="N29" s="77"/>
      <c r="O29" s="19"/>
      <c r="P29" s="16"/>
      <c r="Q29" s="79" t="str">
        <f t="shared" si="9"/>
        <v/>
      </c>
      <c r="R29" s="79" t="str">
        <f t="shared" si="10"/>
        <v/>
      </c>
      <c r="S29" s="79" t="str">
        <f t="shared" si="11"/>
        <v/>
      </c>
      <c r="T29" s="81" t="str">
        <f t="shared" si="12"/>
        <v/>
      </c>
      <c r="U29" s="100" t="str">
        <f t="shared" si="13"/>
        <v/>
      </c>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82.8</v>
      </c>
      <c r="I30" s="75">
        <f t="shared" si="2"/>
        <v>5.75</v>
      </c>
      <c r="J30" s="75">
        <f t="shared" si="3"/>
        <v>77.05</v>
      </c>
      <c r="K30" s="19"/>
      <c r="L30" s="16"/>
      <c r="M30" s="19"/>
      <c r="N30" s="77"/>
      <c r="O30" s="19"/>
      <c r="P30" s="16"/>
      <c r="Q30" s="79" t="str">
        <f t="shared" si="9"/>
        <v/>
      </c>
      <c r="R30" s="79" t="str">
        <f t="shared" si="10"/>
        <v/>
      </c>
      <c r="S30" s="79" t="str">
        <f t="shared" si="11"/>
        <v/>
      </c>
      <c r="T30" s="81" t="str">
        <f t="shared" si="12"/>
        <v/>
      </c>
      <c r="U30" s="100" t="str">
        <f t="shared" si="13"/>
        <v/>
      </c>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43.68</v>
      </c>
      <c r="I31" s="75">
        <f t="shared" si="2"/>
        <v>3.25</v>
      </c>
      <c r="J31" s="75">
        <f t="shared" si="3"/>
        <v>40.43</v>
      </c>
      <c r="K31" s="19"/>
      <c r="L31" s="16"/>
      <c r="M31" s="19"/>
      <c r="N31" s="77"/>
      <c r="O31" s="19"/>
      <c r="P31" s="16"/>
      <c r="Q31" s="79" t="str">
        <f t="shared" si="9"/>
        <v/>
      </c>
      <c r="R31" s="79" t="str">
        <f t="shared" si="10"/>
        <v/>
      </c>
      <c r="S31" s="79" t="str">
        <f t="shared" si="11"/>
        <v/>
      </c>
      <c r="T31" s="81" t="str">
        <f t="shared" si="12"/>
        <v/>
      </c>
      <c r="U31" s="100" t="str">
        <f t="shared" si="13"/>
        <v/>
      </c>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27.6</v>
      </c>
      <c r="I32" s="75">
        <f t="shared" si="2"/>
        <v>2</v>
      </c>
      <c r="J32" s="75">
        <f t="shared" si="3"/>
        <v>25.6</v>
      </c>
      <c r="K32" s="19"/>
      <c r="L32" s="16"/>
      <c r="M32" s="19"/>
      <c r="N32" s="77"/>
      <c r="O32" s="19"/>
      <c r="P32" s="16"/>
      <c r="Q32" s="79" t="str">
        <f t="shared" si="9"/>
        <v/>
      </c>
      <c r="R32" s="79" t="str">
        <f t="shared" si="10"/>
        <v/>
      </c>
      <c r="S32" s="79" t="str">
        <f t="shared" si="11"/>
        <v/>
      </c>
      <c r="T32" s="81" t="str">
        <f t="shared" si="12"/>
        <v/>
      </c>
      <c r="U32" s="100" t="str">
        <f t="shared" si="13"/>
        <v/>
      </c>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56.64</v>
      </c>
      <c r="I33" s="75">
        <f t="shared" si="2"/>
        <v>4</v>
      </c>
      <c r="J33" s="75">
        <f t="shared" si="3"/>
        <v>52.64</v>
      </c>
      <c r="K33" s="19"/>
      <c r="L33" s="16"/>
      <c r="M33" s="19"/>
      <c r="N33" s="77"/>
      <c r="O33" s="19"/>
      <c r="P33" s="16"/>
      <c r="Q33" s="79" t="str">
        <f t="shared" si="9"/>
        <v/>
      </c>
      <c r="R33" s="79" t="str">
        <f t="shared" si="10"/>
        <v/>
      </c>
      <c r="S33" s="79" t="str">
        <f t="shared" si="11"/>
        <v/>
      </c>
      <c r="T33" s="81" t="str">
        <f t="shared" si="12"/>
        <v/>
      </c>
      <c r="U33" s="100" t="str">
        <f t="shared" si="13"/>
        <v/>
      </c>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12</v>
      </c>
      <c r="I34" s="75">
        <f t="shared" si="2"/>
        <v>1</v>
      </c>
      <c r="J34" s="75">
        <f t="shared" si="3"/>
        <v>11</v>
      </c>
      <c r="K34" s="19"/>
      <c r="L34" s="16"/>
      <c r="M34" s="19"/>
      <c r="N34" s="77"/>
      <c r="O34" s="19"/>
      <c r="P34" s="16"/>
      <c r="Q34" s="79" t="str">
        <f t="shared" si="9"/>
        <v/>
      </c>
      <c r="R34" s="79" t="str">
        <f t="shared" si="10"/>
        <v/>
      </c>
      <c r="S34" s="79" t="str">
        <f t="shared" si="11"/>
        <v/>
      </c>
      <c r="T34" s="81" t="str">
        <f t="shared" si="12"/>
        <v/>
      </c>
      <c r="U34" s="100" t="str">
        <f t="shared" si="13"/>
        <v/>
      </c>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33</v>
      </c>
      <c r="I35" s="75">
        <f t="shared" si="2"/>
        <v>2.5</v>
      </c>
      <c r="J35" s="75">
        <f t="shared" si="3"/>
        <v>30.5</v>
      </c>
      <c r="K35" s="19"/>
      <c r="L35" s="16"/>
      <c r="M35" s="19"/>
      <c r="N35" s="77"/>
      <c r="O35" s="19"/>
      <c r="P35" s="16"/>
      <c r="Q35" s="79" t="str">
        <f t="shared" si="9"/>
        <v/>
      </c>
      <c r="R35" s="79" t="str">
        <f t="shared" si="10"/>
        <v/>
      </c>
      <c r="S35" s="79" t="str">
        <f t="shared" si="11"/>
        <v/>
      </c>
      <c r="T35" s="81" t="str">
        <f t="shared" si="12"/>
        <v/>
      </c>
      <c r="U35" s="100" t="str">
        <f t="shared" si="13"/>
        <v/>
      </c>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60</v>
      </c>
      <c r="I36" s="75">
        <f t="shared" si="2"/>
        <v>5</v>
      </c>
      <c r="J36" s="75">
        <f t="shared" si="3"/>
        <v>55</v>
      </c>
      <c r="K36" s="19"/>
      <c r="L36" s="16"/>
      <c r="M36" s="19"/>
      <c r="N36" s="77"/>
      <c r="O36" s="19"/>
      <c r="P36" s="16"/>
      <c r="Q36" s="79" t="str">
        <f t="shared" si="9"/>
        <v/>
      </c>
      <c r="R36" s="79" t="str">
        <f t="shared" si="10"/>
        <v/>
      </c>
      <c r="S36" s="79" t="str">
        <f t="shared" si="11"/>
        <v/>
      </c>
      <c r="T36" s="81" t="str">
        <f t="shared" si="12"/>
        <v/>
      </c>
      <c r="U36" s="100" t="str">
        <f t="shared" si="13"/>
        <v/>
      </c>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57</v>
      </c>
      <c r="I37" s="75">
        <f t="shared" si="2"/>
        <v>4.75</v>
      </c>
      <c r="J37" s="75">
        <f t="shared" si="3"/>
        <v>52.25</v>
      </c>
      <c r="K37" s="19"/>
      <c r="L37" s="16"/>
      <c r="M37" s="19"/>
      <c r="N37" s="77"/>
      <c r="O37" s="19"/>
      <c r="P37" s="16"/>
      <c r="Q37" s="79" t="str">
        <f t="shared" si="9"/>
        <v/>
      </c>
      <c r="R37" s="79" t="str">
        <f t="shared" si="10"/>
        <v/>
      </c>
      <c r="S37" s="79" t="str">
        <f t="shared" si="11"/>
        <v/>
      </c>
      <c r="T37" s="81" t="str">
        <f t="shared" si="12"/>
        <v/>
      </c>
      <c r="U37" s="100" t="str">
        <f t="shared" si="13"/>
        <v/>
      </c>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69</v>
      </c>
      <c r="I38" s="75">
        <f t="shared" si="2"/>
        <v>5</v>
      </c>
      <c r="J38" s="75">
        <f t="shared" si="3"/>
        <v>64</v>
      </c>
      <c r="K38" s="19"/>
      <c r="L38" s="16"/>
      <c r="M38" s="19"/>
      <c r="N38" s="77"/>
      <c r="O38" s="19"/>
      <c r="P38" s="16"/>
      <c r="Q38" s="79" t="str">
        <f t="shared" si="9"/>
        <v/>
      </c>
      <c r="R38" s="79" t="str">
        <f t="shared" si="10"/>
        <v/>
      </c>
      <c r="S38" s="79" t="str">
        <f t="shared" si="11"/>
        <v/>
      </c>
      <c r="T38" s="81" t="str">
        <f t="shared" si="12"/>
        <v/>
      </c>
      <c r="U38" s="100" t="str">
        <f t="shared" si="13"/>
        <v/>
      </c>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72</v>
      </c>
      <c r="I39" s="75">
        <f t="shared" si="2"/>
        <v>5</v>
      </c>
      <c r="J39" s="75">
        <f t="shared" si="3"/>
        <v>67</v>
      </c>
      <c r="K39" s="19"/>
      <c r="L39" s="16"/>
      <c r="M39" s="19"/>
      <c r="N39" s="77"/>
      <c r="O39" s="19"/>
      <c r="P39" s="16"/>
      <c r="Q39" s="79" t="str">
        <f t="shared" si="9"/>
        <v/>
      </c>
      <c r="R39" s="79" t="str">
        <f t="shared" si="10"/>
        <v/>
      </c>
      <c r="S39" s="79" t="str">
        <f t="shared" si="11"/>
        <v/>
      </c>
      <c r="T39" s="81" t="str">
        <f t="shared" si="12"/>
        <v/>
      </c>
      <c r="U39" s="100" t="str">
        <f t="shared" si="13"/>
        <v/>
      </c>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63</v>
      </c>
      <c r="I40" s="75">
        <f t="shared" si="2"/>
        <v>5</v>
      </c>
      <c r="J40" s="75">
        <f t="shared" si="3"/>
        <v>58</v>
      </c>
      <c r="K40" s="19"/>
      <c r="L40" s="16"/>
      <c r="M40" s="19"/>
      <c r="N40" s="77"/>
      <c r="O40" s="19"/>
      <c r="P40" s="16"/>
      <c r="Q40" s="79" t="str">
        <f t="shared" si="9"/>
        <v/>
      </c>
      <c r="R40" s="79" t="str">
        <f t="shared" si="10"/>
        <v/>
      </c>
      <c r="S40" s="79" t="str">
        <f t="shared" si="11"/>
        <v/>
      </c>
      <c r="T40" s="81" t="str">
        <f t="shared" si="12"/>
        <v/>
      </c>
      <c r="U40" s="100" t="str">
        <f t="shared" si="13"/>
        <v/>
      </c>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92.04</v>
      </c>
      <c r="I41" s="75">
        <f t="shared" si="2"/>
        <v>6.5</v>
      </c>
      <c r="J41" s="75">
        <f t="shared" si="3"/>
        <v>85.54</v>
      </c>
      <c r="K41" s="19"/>
      <c r="L41" s="16"/>
      <c r="M41" s="19"/>
      <c r="N41" s="77"/>
      <c r="O41" s="19"/>
      <c r="P41" s="16"/>
      <c r="Q41" s="79" t="str">
        <f t="shared" si="9"/>
        <v/>
      </c>
      <c r="R41" s="79" t="str">
        <f t="shared" si="10"/>
        <v/>
      </c>
      <c r="S41" s="79" t="str">
        <f t="shared" si="11"/>
        <v/>
      </c>
      <c r="T41" s="81" t="str">
        <f t="shared" si="12"/>
        <v/>
      </c>
      <c r="U41" s="100" t="str">
        <f t="shared" si="13"/>
        <v/>
      </c>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51.75</v>
      </c>
      <c r="I42" s="75">
        <f t="shared" si="2"/>
        <v>3.75</v>
      </c>
      <c r="J42" s="75">
        <f t="shared" si="3"/>
        <v>48</v>
      </c>
      <c r="K42" s="19"/>
      <c r="L42" s="16"/>
      <c r="M42" s="19"/>
      <c r="N42" s="77"/>
      <c r="O42" s="19"/>
      <c r="P42" s="16"/>
      <c r="Q42" s="79" t="str">
        <f t="shared" si="9"/>
        <v/>
      </c>
      <c r="R42" s="79" t="str">
        <f t="shared" si="10"/>
        <v/>
      </c>
      <c r="S42" s="79" t="str">
        <f t="shared" si="11"/>
        <v/>
      </c>
      <c r="T42" s="81" t="str">
        <f t="shared" si="12"/>
        <v/>
      </c>
      <c r="U42" s="100" t="str">
        <f t="shared" si="13"/>
        <v/>
      </c>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58.65</v>
      </c>
      <c r="I43" s="75">
        <f t="shared" si="2"/>
        <v>4.25</v>
      </c>
      <c r="J43" s="75">
        <f t="shared" si="3"/>
        <v>54.4</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27.6</v>
      </c>
      <c r="I44" s="75">
        <f t="shared" si="2"/>
        <v>2</v>
      </c>
      <c r="J44" s="75">
        <f t="shared" si="3"/>
        <v>25.6</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60</v>
      </c>
      <c r="I45" s="75">
        <f t="shared" si="2"/>
        <v>5</v>
      </c>
      <c r="J45" s="75">
        <f t="shared" si="3"/>
        <v>55</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37.8</v>
      </c>
      <c r="I46" s="75">
        <f t="shared" si="2"/>
        <v>3</v>
      </c>
      <c r="J46" s="75">
        <f t="shared" si="3"/>
        <v>34.8</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14.16</v>
      </c>
      <c r="I47" s="75">
        <f t="shared" si="2"/>
        <v>1</v>
      </c>
      <c r="J47" s="75">
        <f t="shared" si="3"/>
        <v>13.16</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31.86</v>
      </c>
      <c r="I48" s="75">
        <f t="shared" si="2"/>
        <v>2.25</v>
      </c>
      <c r="J48" s="75">
        <f t="shared" si="3"/>
        <v>29.61</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53.76</v>
      </c>
      <c r="I49" s="75">
        <f t="shared" si="2"/>
        <v>4</v>
      </c>
      <c r="J49" s="75">
        <f t="shared" si="3"/>
        <v>49.76</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37.95</v>
      </c>
      <c r="I50" s="75">
        <f t="shared" si="2"/>
        <v>2.75</v>
      </c>
      <c r="J50" s="75">
        <f t="shared" si="3"/>
        <v>35.2</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40.95</v>
      </c>
      <c r="I51" s="75">
        <f t="shared" si="2"/>
        <v>3.25</v>
      </c>
      <c r="J51" s="75">
        <f t="shared" si="3"/>
        <v>37.7</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80.64</v>
      </c>
      <c r="I52" s="75">
        <f t="shared" si="2"/>
        <v>6</v>
      </c>
      <c r="J52" s="75">
        <f t="shared" si="3"/>
        <v>74.64</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27</v>
      </c>
      <c r="I53" s="75">
        <f t="shared" si="2"/>
        <v>2.25</v>
      </c>
      <c r="J53" s="75">
        <f t="shared" si="3"/>
        <v>24.75</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13.8</v>
      </c>
      <c r="I54" s="75">
        <f t="shared" si="2"/>
        <v>1</v>
      </c>
      <c r="J54" s="75">
        <f t="shared" si="3"/>
        <v>12.8</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15</v>
      </c>
      <c r="I55" s="75">
        <f t="shared" si="2"/>
        <v>1.25</v>
      </c>
      <c r="J55" s="75">
        <f t="shared" si="3"/>
        <v>13.75</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59.4</v>
      </c>
      <c r="I56" s="75">
        <f t="shared" si="2"/>
        <v>4.5</v>
      </c>
      <c r="J56" s="75">
        <f t="shared" si="3"/>
        <v>54.9</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528</v>
      </c>
      <c r="E57" s="19" t="s">
        <v>500</v>
      </c>
      <c r="F57" s="25" t="s">
        <v>521</v>
      </c>
      <c r="G57" s="74">
        <v>0.0</v>
      </c>
      <c r="H57" s="75">
        <f t="shared" si="1"/>
        <v>36</v>
      </c>
      <c r="I57" s="75">
        <f t="shared" si="2"/>
        <v>3</v>
      </c>
      <c r="J57" s="75">
        <f t="shared" si="3"/>
        <v>33</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70.8</v>
      </c>
      <c r="I58" s="75">
        <f t="shared" si="2"/>
        <v>5</v>
      </c>
      <c r="J58" s="75">
        <f t="shared" si="3"/>
        <v>65.8</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84</v>
      </c>
      <c r="I59" s="75">
        <f t="shared" si="2"/>
        <v>7</v>
      </c>
      <c r="J59" s="75">
        <f t="shared" si="3"/>
        <v>77</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25.2</v>
      </c>
      <c r="I60" s="75">
        <f t="shared" si="2"/>
        <v>2</v>
      </c>
      <c r="J60" s="75">
        <f t="shared" si="3"/>
        <v>23.2</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18</v>
      </c>
      <c r="I61" s="75">
        <f t="shared" si="2"/>
        <v>1.25</v>
      </c>
      <c r="J61" s="75">
        <f t="shared" si="3"/>
        <v>16.75</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29.7</v>
      </c>
      <c r="I62" s="75">
        <f t="shared" si="2"/>
        <v>2.25</v>
      </c>
      <c r="J62" s="75">
        <f t="shared" si="3"/>
        <v>27.45</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62.7</v>
      </c>
      <c r="I63" s="75">
        <f t="shared" si="2"/>
        <v>4.75</v>
      </c>
      <c r="J63" s="75">
        <f t="shared" si="3"/>
        <v>57.95</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38.94</v>
      </c>
      <c r="I64" s="75">
        <f t="shared" si="2"/>
        <v>2.75</v>
      </c>
      <c r="J64" s="75">
        <f t="shared" si="3"/>
        <v>36.19</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81.9</v>
      </c>
      <c r="I65" s="75">
        <f t="shared" si="2"/>
        <v>6.5</v>
      </c>
      <c r="J65" s="75">
        <f t="shared" si="3"/>
        <v>75.4</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18</v>
      </c>
      <c r="I66" s="75">
        <f t="shared" si="2"/>
        <v>1.5</v>
      </c>
      <c r="J66" s="75">
        <f t="shared" si="3"/>
        <v>16.5</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20.16</v>
      </c>
      <c r="I67" s="75">
        <f t="shared" si="2"/>
        <v>1.5</v>
      </c>
      <c r="J67" s="75">
        <f t="shared" si="3"/>
        <v>18.66</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62.1</v>
      </c>
      <c r="I68" s="75">
        <f t="shared" si="2"/>
        <v>4.5</v>
      </c>
      <c r="J68" s="75">
        <f t="shared" si="3"/>
        <v>57.6</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63.72</v>
      </c>
      <c r="I69" s="75">
        <f t="shared" si="2"/>
        <v>4.5</v>
      </c>
      <c r="J69" s="75">
        <f t="shared" si="3"/>
        <v>59.22</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78</v>
      </c>
      <c r="I70" s="75">
        <f t="shared" si="2"/>
        <v>6.5</v>
      </c>
      <c r="J70" s="75">
        <f t="shared" si="3"/>
        <v>71.5</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21.6</v>
      </c>
      <c r="I71" s="75">
        <f t="shared" si="2"/>
        <v>1.5</v>
      </c>
      <c r="J71" s="75">
        <f t="shared" si="3"/>
        <v>20.1</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81.42</v>
      </c>
      <c r="I72" s="75">
        <f t="shared" si="2"/>
        <v>5.75</v>
      </c>
      <c r="J72" s="75">
        <f t="shared" si="3"/>
        <v>75.67</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59.85</v>
      </c>
      <c r="I73" s="75">
        <f t="shared" si="2"/>
        <v>4.75</v>
      </c>
      <c r="J73" s="75">
        <f t="shared" si="3"/>
        <v>55.1</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54</v>
      </c>
      <c r="I74" s="75">
        <f t="shared" si="2"/>
        <v>4.5</v>
      </c>
      <c r="J74" s="75">
        <f t="shared" si="3"/>
        <v>49.5</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34.65</v>
      </c>
      <c r="I75" s="75">
        <f t="shared" si="2"/>
        <v>2.75</v>
      </c>
      <c r="J75" s="75">
        <f t="shared" si="3"/>
        <v>31.9</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24.15</v>
      </c>
      <c r="I76" s="75">
        <f t="shared" si="2"/>
        <v>1.75</v>
      </c>
      <c r="J76" s="75">
        <f t="shared" si="3"/>
        <v>22.4</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93.6</v>
      </c>
      <c r="I77" s="75">
        <f t="shared" si="2"/>
        <v>6.5</v>
      </c>
      <c r="J77" s="75">
        <f t="shared" si="3"/>
        <v>87.1</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93.6</v>
      </c>
      <c r="I78" s="75">
        <f t="shared" si="2"/>
        <v>6.5</v>
      </c>
      <c r="J78" s="75">
        <f t="shared" si="3"/>
        <v>87.1</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23.52</v>
      </c>
      <c r="I79" s="75">
        <f t="shared" si="2"/>
        <v>1.75</v>
      </c>
      <c r="J79" s="75">
        <f t="shared" si="3"/>
        <v>21.77</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528</v>
      </c>
      <c r="E80" s="19" t="s">
        <v>500</v>
      </c>
      <c r="F80" s="25" t="s">
        <v>518</v>
      </c>
      <c r="G80" s="74">
        <v>0.0</v>
      </c>
      <c r="H80" s="75">
        <f t="shared" si="1"/>
        <v>12</v>
      </c>
      <c r="I80" s="75">
        <f t="shared" si="2"/>
        <v>1</v>
      </c>
      <c r="J80" s="75">
        <f t="shared" si="3"/>
        <v>11</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95.58</v>
      </c>
      <c r="I81" s="75">
        <f t="shared" si="2"/>
        <v>6.75</v>
      </c>
      <c r="J81" s="75">
        <f t="shared" si="3"/>
        <v>88.83</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27</v>
      </c>
      <c r="I82" s="75">
        <f t="shared" si="2"/>
        <v>2.25</v>
      </c>
      <c r="J82" s="75">
        <f t="shared" si="3"/>
        <v>24.75</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67.26</v>
      </c>
      <c r="I83" s="75">
        <f t="shared" si="2"/>
        <v>4.75</v>
      </c>
      <c r="J83" s="75">
        <f t="shared" si="3"/>
        <v>62.51</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528</v>
      </c>
      <c r="E84" s="19" t="s">
        <v>500</v>
      </c>
      <c r="F84" s="25" t="s">
        <v>521</v>
      </c>
      <c r="G84" s="74">
        <v>0.15</v>
      </c>
      <c r="H84" s="75">
        <f t="shared" si="1"/>
        <v>34.5</v>
      </c>
      <c r="I84" s="75">
        <f t="shared" si="2"/>
        <v>2.5</v>
      </c>
      <c r="J84" s="75">
        <f t="shared" si="3"/>
        <v>32</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39.6</v>
      </c>
      <c r="I85" s="75">
        <f t="shared" si="2"/>
        <v>2.75</v>
      </c>
      <c r="J85" s="75">
        <f t="shared" si="3"/>
        <v>36.85</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50.4</v>
      </c>
      <c r="I86" s="75">
        <f t="shared" si="2"/>
        <v>3.75</v>
      </c>
      <c r="J86" s="75">
        <f t="shared" si="3"/>
        <v>46.65</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26.4</v>
      </c>
      <c r="I87" s="75">
        <f t="shared" si="2"/>
        <v>2</v>
      </c>
      <c r="J87" s="75">
        <f t="shared" si="3"/>
        <v>24.4</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21</v>
      </c>
      <c r="I88" s="75">
        <f t="shared" si="2"/>
        <v>1.75</v>
      </c>
      <c r="J88" s="75">
        <f t="shared" si="3"/>
        <v>19.25</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85.8</v>
      </c>
      <c r="I89" s="75">
        <f t="shared" si="2"/>
        <v>6.5</v>
      </c>
      <c r="J89" s="75">
        <f t="shared" si="3"/>
        <v>79.3</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92.04</v>
      </c>
      <c r="I90" s="75">
        <f t="shared" si="2"/>
        <v>6.5</v>
      </c>
      <c r="J90" s="75">
        <f t="shared" si="3"/>
        <v>85.54</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70.8</v>
      </c>
      <c r="I91" s="75">
        <f t="shared" si="2"/>
        <v>5</v>
      </c>
      <c r="J91" s="75">
        <f t="shared" si="3"/>
        <v>65.8</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99.12</v>
      </c>
      <c r="I92" s="75">
        <f t="shared" si="2"/>
        <v>7</v>
      </c>
      <c r="J92" s="75">
        <f t="shared" si="3"/>
        <v>92.12</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61.2</v>
      </c>
      <c r="I93" s="75">
        <f t="shared" si="2"/>
        <v>4.25</v>
      </c>
      <c r="J93" s="75">
        <f t="shared" si="3"/>
        <v>56.95</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60</v>
      </c>
      <c r="I94" s="75">
        <f t="shared" si="2"/>
        <v>5</v>
      </c>
      <c r="J94" s="75">
        <f t="shared" si="3"/>
        <v>55</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63.72</v>
      </c>
      <c r="I95" s="75">
        <f t="shared" si="2"/>
        <v>4.5</v>
      </c>
      <c r="J95" s="75">
        <f t="shared" si="3"/>
        <v>59.22</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65.55</v>
      </c>
      <c r="I96" s="75">
        <f t="shared" si="2"/>
        <v>4.75</v>
      </c>
      <c r="J96" s="75">
        <f t="shared" si="3"/>
        <v>60.8</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72</v>
      </c>
      <c r="I97" s="75">
        <f t="shared" si="2"/>
        <v>5</v>
      </c>
      <c r="J97" s="75">
        <f t="shared" si="3"/>
        <v>67</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41.4</v>
      </c>
      <c r="I98" s="75">
        <f t="shared" si="2"/>
        <v>3</v>
      </c>
      <c r="J98" s="75">
        <f t="shared" si="3"/>
        <v>38.4</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50.4</v>
      </c>
      <c r="I99" s="75">
        <f t="shared" si="2"/>
        <v>3.5</v>
      </c>
      <c r="J99" s="75">
        <f t="shared" si="3"/>
        <v>46.9</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12</v>
      </c>
      <c r="I100" s="75">
        <f t="shared" si="2"/>
        <v>1</v>
      </c>
      <c r="J100" s="75">
        <f t="shared" si="3"/>
        <v>11</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75</v>
      </c>
      <c r="I101" s="75">
        <f t="shared" si="2"/>
        <v>6.25</v>
      </c>
      <c r="J101" s="75">
        <f t="shared" si="3"/>
        <v>68.75</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84.96</v>
      </c>
      <c r="I102" s="75">
        <f t="shared" si="2"/>
        <v>6</v>
      </c>
      <c r="J102" s="75">
        <f t="shared" si="3"/>
        <v>78.96</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67.26</v>
      </c>
      <c r="I103" s="75">
        <f t="shared" si="2"/>
        <v>4.75</v>
      </c>
      <c r="J103" s="75">
        <f t="shared" si="3"/>
        <v>62.51</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60.18</v>
      </c>
      <c r="I104" s="75">
        <f t="shared" si="2"/>
        <v>4.25</v>
      </c>
      <c r="J104" s="75">
        <f t="shared" si="3"/>
        <v>55.93</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70.56</v>
      </c>
      <c r="I105" s="75">
        <f t="shared" si="2"/>
        <v>5.25</v>
      </c>
      <c r="J105" s="75">
        <f t="shared" si="3"/>
        <v>65.31</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23.1</v>
      </c>
      <c r="I106" s="75">
        <f t="shared" si="2"/>
        <v>1.75</v>
      </c>
      <c r="J106" s="75">
        <f t="shared" si="3"/>
        <v>21.35</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37.8</v>
      </c>
      <c r="I107" s="75">
        <f t="shared" si="2"/>
        <v>3</v>
      </c>
      <c r="J107" s="75">
        <f t="shared" si="3"/>
        <v>34.8</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63</v>
      </c>
      <c r="I108" s="75">
        <f t="shared" si="2"/>
        <v>5.25</v>
      </c>
      <c r="J108" s="75">
        <f t="shared" si="3"/>
        <v>57.75</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61.2</v>
      </c>
      <c r="I109" s="75">
        <f t="shared" si="2"/>
        <v>4.25</v>
      </c>
      <c r="J109" s="75">
        <f t="shared" si="3"/>
        <v>56.95</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42.48</v>
      </c>
      <c r="I110" s="75">
        <f t="shared" si="2"/>
        <v>3</v>
      </c>
      <c r="J110" s="75">
        <f t="shared" si="3"/>
        <v>39.48</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62.7</v>
      </c>
      <c r="I111" s="75">
        <f t="shared" si="2"/>
        <v>4.75</v>
      </c>
      <c r="J111" s="75">
        <f t="shared" si="3"/>
        <v>57.95</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51</v>
      </c>
      <c r="I112" s="75">
        <f t="shared" si="2"/>
        <v>4.25</v>
      </c>
      <c r="J112" s="75">
        <f t="shared" si="3"/>
        <v>46.75</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36</v>
      </c>
      <c r="I113" s="75">
        <f t="shared" si="2"/>
        <v>2.5</v>
      </c>
      <c r="J113" s="75">
        <f t="shared" si="3"/>
        <v>33.5</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46.2</v>
      </c>
      <c r="I114" s="75">
        <f t="shared" si="2"/>
        <v>3.5</v>
      </c>
      <c r="J114" s="75">
        <f t="shared" si="3"/>
        <v>42.7</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75.9</v>
      </c>
      <c r="I115" s="75">
        <f t="shared" si="2"/>
        <v>5.75</v>
      </c>
      <c r="J115" s="75">
        <f t="shared" si="3"/>
        <v>70.15</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20.16</v>
      </c>
      <c r="I116" s="75">
        <f t="shared" si="2"/>
        <v>1.5</v>
      </c>
      <c r="J116" s="75">
        <f t="shared" si="3"/>
        <v>18.66</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87.36</v>
      </c>
      <c r="I117" s="75">
        <f t="shared" si="2"/>
        <v>6.5</v>
      </c>
      <c r="J117" s="75">
        <f t="shared" si="3"/>
        <v>80.86</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93.15</v>
      </c>
      <c r="I118" s="75">
        <f t="shared" si="2"/>
        <v>6.75</v>
      </c>
      <c r="J118" s="75">
        <f t="shared" si="3"/>
        <v>86.4</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87.36</v>
      </c>
      <c r="I119" s="75">
        <f t="shared" si="2"/>
        <v>6.5</v>
      </c>
      <c r="J119" s="75">
        <f t="shared" si="3"/>
        <v>80.86</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20.16</v>
      </c>
      <c r="I120" s="75">
        <f t="shared" si="2"/>
        <v>1.5</v>
      </c>
      <c r="J120" s="75">
        <f t="shared" si="3"/>
        <v>18.66</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37.95</v>
      </c>
      <c r="I121" s="75">
        <f t="shared" si="2"/>
        <v>2.75</v>
      </c>
      <c r="J121" s="75">
        <f t="shared" si="3"/>
        <v>35.2</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66</v>
      </c>
      <c r="I122" s="75">
        <f t="shared" si="2"/>
        <v>5</v>
      </c>
      <c r="J122" s="75">
        <f t="shared" si="3"/>
        <v>61</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46.8</v>
      </c>
      <c r="I123" s="75">
        <f t="shared" si="2"/>
        <v>3.25</v>
      </c>
      <c r="J123" s="75">
        <f t="shared" si="3"/>
        <v>43.55</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62.7</v>
      </c>
      <c r="I124" s="75">
        <f t="shared" si="2"/>
        <v>4.75</v>
      </c>
      <c r="J124" s="75">
        <f t="shared" si="3"/>
        <v>57.95</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16.8</v>
      </c>
      <c r="I125" s="75">
        <f t="shared" si="2"/>
        <v>1.25</v>
      </c>
      <c r="J125" s="75">
        <f t="shared" si="3"/>
        <v>15.55</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66.15</v>
      </c>
      <c r="I126" s="75">
        <f t="shared" si="2"/>
        <v>5.25</v>
      </c>
      <c r="J126" s="75">
        <f t="shared" si="3"/>
        <v>60.9</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12.6</v>
      </c>
      <c r="I127" s="75">
        <f t="shared" si="2"/>
        <v>1</v>
      </c>
      <c r="J127" s="75">
        <f t="shared" si="3"/>
        <v>11.6</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27.6</v>
      </c>
      <c r="I128" s="75">
        <f t="shared" si="2"/>
        <v>2</v>
      </c>
      <c r="J128" s="75">
        <f t="shared" si="3"/>
        <v>25.6</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13.8</v>
      </c>
      <c r="I129" s="75">
        <f t="shared" si="2"/>
        <v>1</v>
      </c>
      <c r="J129" s="75">
        <f t="shared" si="3"/>
        <v>12.8</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54</v>
      </c>
      <c r="I130" s="75">
        <f t="shared" si="2"/>
        <v>4.5</v>
      </c>
      <c r="J130" s="75">
        <f t="shared" si="3"/>
        <v>49.5</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72.45</v>
      </c>
      <c r="I131" s="75">
        <f t="shared" si="2"/>
        <v>5.75</v>
      </c>
      <c r="J131" s="75">
        <f t="shared" si="3"/>
        <v>66.7</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86.25</v>
      </c>
      <c r="I132" s="75">
        <f t="shared" si="2"/>
        <v>6.25</v>
      </c>
      <c r="J132" s="75">
        <f t="shared" si="3"/>
        <v>80</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528</v>
      </c>
      <c r="E133" s="19" t="s">
        <v>500</v>
      </c>
      <c r="F133" s="25" t="s">
        <v>518</v>
      </c>
      <c r="G133" s="74">
        <v>0.1</v>
      </c>
      <c r="H133" s="75">
        <f t="shared" si="1"/>
        <v>82.5</v>
      </c>
      <c r="I133" s="75">
        <f t="shared" si="2"/>
        <v>6.25</v>
      </c>
      <c r="J133" s="75">
        <f t="shared" si="3"/>
        <v>76.25</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12</v>
      </c>
      <c r="I134" s="75">
        <f t="shared" si="2"/>
        <v>1</v>
      </c>
      <c r="J134" s="75">
        <f t="shared" si="3"/>
        <v>11</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99.12</v>
      </c>
      <c r="I135" s="75">
        <f t="shared" si="2"/>
        <v>7</v>
      </c>
      <c r="J135" s="75">
        <f t="shared" si="3"/>
        <v>92.12</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90</v>
      </c>
      <c r="I136" s="75">
        <f t="shared" si="2"/>
        <v>6.25</v>
      </c>
      <c r="J136" s="75">
        <f t="shared" si="3"/>
        <v>83.75</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24.78</v>
      </c>
      <c r="I137" s="75">
        <f t="shared" si="2"/>
        <v>1.75</v>
      </c>
      <c r="J137" s="75">
        <f t="shared" si="3"/>
        <v>23.03</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85.05</v>
      </c>
      <c r="I138" s="75">
        <f t="shared" si="2"/>
        <v>6.75</v>
      </c>
      <c r="J138" s="75">
        <f t="shared" si="3"/>
        <v>78.3</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81</v>
      </c>
      <c r="I139" s="75">
        <f t="shared" si="2"/>
        <v>6.75</v>
      </c>
      <c r="J139" s="75">
        <f t="shared" si="3"/>
        <v>74.25</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47.04</v>
      </c>
      <c r="I140" s="75">
        <f t="shared" si="2"/>
        <v>3.5</v>
      </c>
      <c r="J140" s="75">
        <f t="shared" si="3"/>
        <v>43.54</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59.85</v>
      </c>
      <c r="I141" s="75">
        <f t="shared" si="2"/>
        <v>4.75</v>
      </c>
      <c r="J141" s="75">
        <f t="shared" si="3"/>
        <v>55.1</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78</v>
      </c>
      <c r="I142" s="75">
        <f t="shared" si="2"/>
        <v>6.5</v>
      </c>
      <c r="J142" s="75">
        <f t="shared" si="3"/>
        <v>71.5</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528</v>
      </c>
      <c r="E143" s="19" t="s">
        <v>500</v>
      </c>
      <c r="F143" s="25" t="s">
        <v>518</v>
      </c>
      <c r="G143" s="74">
        <v>0.18</v>
      </c>
      <c r="H143" s="75">
        <f t="shared" si="1"/>
        <v>77.88</v>
      </c>
      <c r="I143" s="75">
        <f t="shared" si="2"/>
        <v>5.5</v>
      </c>
      <c r="J143" s="75">
        <f t="shared" si="3"/>
        <v>72.38</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84</v>
      </c>
      <c r="I144" s="75">
        <f t="shared" si="2"/>
        <v>6.25</v>
      </c>
      <c r="J144" s="75">
        <f t="shared" si="3"/>
        <v>77.75</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14.16</v>
      </c>
      <c r="I145" s="75">
        <f t="shared" si="2"/>
        <v>1</v>
      </c>
      <c r="J145" s="75">
        <f t="shared" si="3"/>
        <v>13.16</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48.3</v>
      </c>
      <c r="I146" s="75">
        <f t="shared" si="2"/>
        <v>3.5</v>
      </c>
      <c r="J146" s="75">
        <f t="shared" si="3"/>
        <v>44.8</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84</v>
      </c>
      <c r="I147" s="75">
        <f t="shared" si="2"/>
        <v>6.25</v>
      </c>
      <c r="J147" s="75">
        <f t="shared" si="3"/>
        <v>77.75</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34.65</v>
      </c>
      <c r="I148" s="75">
        <f t="shared" si="2"/>
        <v>2.75</v>
      </c>
      <c r="J148" s="75">
        <f t="shared" si="3"/>
        <v>31.9</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75.9</v>
      </c>
      <c r="I149" s="75">
        <f t="shared" si="2"/>
        <v>5.5</v>
      </c>
      <c r="J149" s="75">
        <f t="shared" si="3"/>
        <v>70.4</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66</v>
      </c>
      <c r="I150" s="75">
        <f t="shared" si="2"/>
        <v>5.5</v>
      </c>
      <c r="J150" s="75">
        <f t="shared" si="3"/>
        <v>60.5</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63</v>
      </c>
      <c r="I151" s="75">
        <f t="shared" si="2"/>
        <v>5</v>
      </c>
      <c r="J151" s="75">
        <f t="shared" si="3"/>
        <v>58</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63</v>
      </c>
      <c r="I152" s="75">
        <f t="shared" si="2"/>
        <v>5.25</v>
      </c>
      <c r="J152" s="75">
        <f t="shared" si="3"/>
        <v>57.75</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26.4</v>
      </c>
      <c r="I153" s="75">
        <f t="shared" si="2"/>
        <v>2</v>
      </c>
      <c r="J153" s="75">
        <f t="shared" si="3"/>
        <v>24.4</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528</v>
      </c>
      <c r="E154" s="19" t="s">
        <v>500</v>
      </c>
      <c r="F154" s="25" t="s">
        <v>521</v>
      </c>
      <c r="G154" s="74">
        <v>0.1</v>
      </c>
      <c r="H154" s="75">
        <f t="shared" si="1"/>
        <v>72.6</v>
      </c>
      <c r="I154" s="75">
        <f t="shared" si="2"/>
        <v>5.5</v>
      </c>
      <c r="J154" s="75">
        <f t="shared" si="3"/>
        <v>67.1</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33.6</v>
      </c>
      <c r="I155" s="75">
        <f t="shared" si="2"/>
        <v>2.5</v>
      </c>
      <c r="J155" s="75">
        <f t="shared" si="3"/>
        <v>31.1</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63.72</v>
      </c>
      <c r="I156" s="75">
        <f t="shared" si="2"/>
        <v>4.5</v>
      </c>
      <c r="J156" s="75">
        <f t="shared" si="3"/>
        <v>59.22</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47.04</v>
      </c>
      <c r="I157" s="75">
        <f t="shared" si="2"/>
        <v>3.5</v>
      </c>
      <c r="J157" s="75">
        <f t="shared" si="3"/>
        <v>43.54</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48</v>
      </c>
      <c r="I158" s="75">
        <f t="shared" si="2"/>
        <v>4</v>
      </c>
      <c r="J158" s="75">
        <f t="shared" si="3"/>
        <v>44</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12</v>
      </c>
      <c r="I159" s="75">
        <f t="shared" si="2"/>
        <v>1</v>
      </c>
      <c r="J159" s="75">
        <f t="shared" si="3"/>
        <v>11</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62.7</v>
      </c>
      <c r="I160" s="75">
        <f t="shared" si="2"/>
        <v>4.75</v>
      </c>
      <c r="J160" s="75">
        <f t="shared" si="3"/>
        <v>57.95</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43.68</v>
      </c>
      <c r="I161" s="75">
        <f t="shared" si="2"/>
        <v>3.25</v>
      </c>
      <c r="J161" s="75">
        <f t="shared" si="3"/>
        <v>40.43</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80.64</v>
      </c>
      <c r="I162" s="75">
        <f t="shared" si="2"/>
        <v>6</v>
      </c>
      <c r="J162" s="75">
        <f t="shared" si="3"/>
        <v>74.64</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77.88</v>
      </c>
      <c r="I163" s="75">
        <f t="shared" si="2"/>
        <v>5.5</v>
      </c>
      <c r="J163" s="75">
        <f t="shared" si="3"/>
        <v>72.38</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99.12</v>
      </c>
      <c r="I164" s="75">
        <f t="shared" si="2"/>
        <v>7</v>
      </c>
      <c r="J164" s="75">
        <f t="shared" si="3"/>
        <v>92.12</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54</v>
      </c>
      <c r="I165" s="75">
        <f t="shared" si="2"/>
        <v>4.5</v>
      </c>
      <c r="J165" s="75">
        <f t="shared" si="3"/>
        <v>49.5</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56.64</v>
      </c>
      <c r="I166" s="75">
        <f t="shared" si="2"/>
        <v>4</v>
      </c>
      <c r="J166" s="75">
        <f t="shared" si="3"/>
        <v>52.64</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528</v>
      </c>
      <c r="E167" s="19" t="s">
        <v>500</v>
      </c>
      <c r="F167" s="25" t="s">
        <v>518</v>
      </c>
      <c r="G167" s="74">
        <v>0.2</v>
      </c>
      <c r="H167" s="75">
        <f t="shared" si="1"/>
        <v>36</v>
      </c>
      <c r="I167" s="75">
        <f t="shared" si="2"/>
        <v>2.5</v>
      </c>
      <c r="J167" s="75">
        <f t="shared" si="3"/>
        <v>33.5</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92.4</v>
      </c>
      <c r="I168" s="75">
        <f t="shared" si="2"/>
        <v>7</v>
      </c>
      <c r="J168" s="75">
        <f t="shared" si="3"/>
        <v>85.4</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13.2</v>
      </c>
      <c r="I169" s="75">
        <f t="shared" si="2"/>
        <v>1</v>
      </c>
      <c r="J169" s="75">
        <f t="shared" si="3"/>
        <v>12.2</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81</v>
      </c>
      <c r="I170" s="75">
        <f t="shared" si="2"/>
        <v>6.75</v>
      </c>
      <c r="J170" s="75">
        <f t="shared" si="3"/>
        <v>74.25</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68.4</v>
      </c>
      <c r="I171" s="75">
        <f t="shared" si="2"/>
        <v>4.75</v>
      </c>
      <c r="J171" s="75">
        <f t="shared" si="3"/>
        <v>63.65</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39.6</v>
      </c>
      <c r="I172" s="75">
        <f t="shared" si="2"/>
        <v>3</v>
      </c>
      <c r="J172" s="75">
        <f t="shared" si="3"/>
        <v>36.6</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42.48</v>
      </c>
      <c r="I173" s="75">
        <f t="shared" si="2"/>
        <v>3</v>
      </c>
      <c r="J173" s="75">
        <f t="shared" si="3"/>
        <v>39.48</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53.76</v>
      </c>
      <c r="I174" s="75">
        <f t="shared" si="2"/>
        <v>4</v>
      </c>
      <c r="J174" s="75">
        <f t="shared" si="3"/>
        <v>49.76</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51.75</v>
      </c>
      <c r="I175" s="75">
        <f t="shared" si="2"/>
        <v>3.75</v>
      </c>
      <c r="J175" s="75">
        <f t="shared" si="3"/>
        <v>48</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90</v>
      </c>
      <c r="I176" s="75">
        <f t="shared" si="2"/>
        <v>6.25</v>
      </c>
      <c r="J176" s="75">
        <f t="shared" si="3"/>
        <v>83.75</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46.8</v>
      </c>
      <c r="I177" s="75">
        <f t="shared" si="2"/>
        <v>3.25</v>
      </c>
      <c r="J177" s="75">
        <f t="shared" si="3"/>
        <v>43.55</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36.96</v>
      </c>
      <c r="I178" s="75">
        <f t="shared" si="2"/>
        <v>2.75</v>
      </c>
      <c r="J178" s="75">
        <f t="shared" si="3"/>
        <v>34.21</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17.25</v>
      </c>
      <c r="I179" s="75">
        <f t="shared" si="2"/>
        <v>1.25</v>
      </c>
      <c r="J179" s="75">
        <f t="shared" si="3"/>
        <v>16</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89.7</v>
      </c>
      <c r="I180" s="75">
        <f t="shared" si="2"/>
        <v>6.5</v>
      </c>
      <c r="J180" s="75">
        <f t="shared" si="3"/>
        <v>83.2</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528</v>
      </c>
      <c r="E181" s="19" t="s">
        <v>500</v>
      </c>
      <c r="F181" s="25" t="s">
        <v>501</v>
      </c>
      <c r="G181" s="74">
        <v>0.05</v>
      </c>
      <c r="H181" s="75">
        <f t="shared" si="1"/>
        <v>53.55</v>
      </c>
      <c r="I181" s="75">
        <f t="shared" si="2"/>
        <v>4.25</v>
      </c>
      <c r="J181" s="75">
        <f t="shared" si="3"/>
        <v>49.3</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23.52</v>
      </c>
      <c r="I182" s="75">
        <f t="shared" si="2"/>
        <v>1.75</v>
      </c>
      <c r="J182" s="75">
        <f t="shared" si="3"/>
        <v>21.77</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26.88</v>
      </c>
      <c r="I183" s="75">
        <f t="shared" si="2"/>
        <v>2</v>
      </c>
      <c r="J183" s="75">
        <f t="shared" si="3"/>
        <v>24.88</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30.24</v>
      </c>
      <c r="I184" s="75">
        <f t="shared" si="2"/>
        <v>2.25</v>
      </c>
      <c r="J184" s="75">
        <f t="shared" si="3"/>
        <v>27.99</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21.6</v>
      </c>
      <c r="I185" s="75">
        <f t="shared" si="2"/>
        <v>1.5</v>
      </c>
      <c r="J185" s="75">
        <f t="shared" si="3"/>
        <v>20.1</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21.6</v>
      </c>
      <c r="I186" s="75">
        <f t="shared" si="2"/>
        <v>1.5</v>
      </c>
      <c r="J186" s="75">
        <f t="shared" si="3"/>
        <v>20.1</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57</v>
      </c>
      <c r="I187" s="75">
        <f t="shared" si="2"/>
        <v>4.75</v>
      </c>
      <c r="J187" s="75">
        <f t="shared" si="3"/>
        <v>52.25</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29.7</v>
      </c>
      <c r="I188" s="75">
        <f t="shared" si="2"/>
        <v>2.25</v>
      </c>
      <c r="J188" s="75">
        <f t="shared" si="3"/>
        <v>27.45</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40.32</v>
      </c>
      <c r="I189" s="75">
        <f t="shared" si="2"/>
        <v>3</v>
      </c>
      <c r="J189" s="75">
        <f t="shared" si="3"/>
        <v>37.32</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19.8</v>
      </c>
      <c r="I190" s="75">
        <f t="shared" si="2"/>
        <v>1.5</v>
      </c>
      <c r="J190" s="75">
        <f t="shared" si="3"/>
        <v>18.3</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46.2</v>
      </c>
      <c r="I191" s="75">
        <f t="shared" si="2"/>
        <v>3.5</v>
      </c>
      <c r="J191" s="75">
        <f t="shared" si="3"/>
        <v>42.7</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21</v>
      </c>
      <c r="I192" s="75">
        <f t="shared" si="2"/>
        <v>1.75</v>
      </c>
      <c r="J192" s="75">
        <f t="shared" si="3"/>
        <v>19.25</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92.04</v>
      </c>
      <c r="I193" s="75">
        <f t="shared" si="2"/>
        <v>6.5</v>
      </c>
      <c r="J193" s="75">
        <f t="shared" si="3"/>
        <v>85.54</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65.55</v>
      </c>
      <c r="I194" s="75">
        <f t="shared" si="2"/>
        <v>4.75</v>
      </c>
      <c r="J194" s="75">
        <f t="shared" si="3"/>
        <v>60.8</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12.6</v>
      </c>
      <c r="I195" s="75">
        <f t="shared" si="2"/>
        <v>1</v>
      </c>
      <c r="J195" s="75">
        <f t="shared" si="3"/>
        <v>11.6</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13.44</v>
      </c>
      <c r="I196" s="75">
        <f t="shared" si="2"/>
        <v>1</v>
      </c>
      <c r="J196" s="75">
        <f t="shared" si="3"/>
        <v>12.44</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15.75</v>
      </c>
      <c r="I197" s="75">
        <f t="shared" si="2"/>
        <v>1.25</v>
      </c>
      <c r="J197" s="75">
        <f t="shared" si="3"/>
        <v>14.5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32.4</v>
      </c>
      <c r="I198" s="75">
        <f t="shared" si="2"/>
        <v>2.25</v>
      </c>
      <c r="J198" s="75">
        <f t="shared" si="3"/>
        <v>30.15</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93.6</v>
      </c>
      <c r="I199" s="75">
        <f t="shared" si="2"/>
        <v>6.5</v>
      </c>
      <c r="J199" s="75">
        <f t="shared" si="3"/>
        <v>87.1</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528</v>
      </c>
      <c r="E200" s="19" t="s">
        <v>500</v>
      </c>
      <c r="F200" s="25" t="s">
        <v>521</v>
      </c>
      <c r="G200" s="74">
        <v>0.05</v>
      </c>
      <c r="H200" s="75">
        <f t="shared" si="1"/>
        <v>28.35</v>
      </c>
      <c r="I200" s="75">
        <f t="shared" si="2"/>
        <v>2.25</v>
      </c>
      <c r="J200" s="75">
        <f t="shared" si="3"/>
        <v>26.1</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69.3</v>
      </c>
      <c r="I201" s="75">
        <f t="shared" si="2"/>
        <v>5.5</v>
      </c>
      <c r="J201" s="75">
        <f t="shared" si="3"/>
        <v>63.8</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69</v>
      </c>
      <c r="I202" s="75">
        <f t="shared" si="2"/>
        <v>5</v>
      </c>
      <c r="J202" s="75">
        <f t="shared" si="3"/>
        <v>64</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77.88</v>
      </c>
      <c r="I203" s="75">
        <f t="shared" si="2"/>
        <v>5.5</v>
      </c>
      <c r="J203" s="75">
        <f t="shared" si="3"/>
        <v>72.38</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24.15</v>
      </c>
      <c r="I204" s="75">
        <f t="shared" si="2"/>
        <v>1.75</v>
      </c>
      <c r="J204" s="75">
        <f t="shared" si="3"/>
        <v>22.4</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48.3</v>
      </c>
      <c r="I205" s="75">
        <f t="shared" si="2"/>
        <v>3.5</v>
      </c>
      <c r="J205" s="75">
        <f t="shared" si="3"/>
        <v>44.8</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54</v>
      </c>
      <c r="I206" s="75">
        <f t="shared" si="2"/>
        <v>3.75</v>
      </c>
      <c r="J206" s="75">
        <f t="shared" si="3"/>
        <v>50.25</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36</v>
      </c>
      <c r="I207" s="75">
        <f t="shared" si="2"/>
        <v>3</v>
      </c>
      <c r="J207" s="75">
        <f t="shared" si="3"/>
        <v>33</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528</v>
      </c>
      <c r="E208" s="19" t="s">
        <v>500</v>
      </c>
      <c r="F208" s="25" t="s">
        <v>518</v>
      </c>
      <c r="G208" s="74">
        <v>0.18</v>
      </c>
      <c r="H208" s="75">
        <f t="shared" si="1"/>
        <v>31.86</v>
      </c>
      <c r="I208" s="75">
        <f t="shared" si="2"/>
        <v>2.25</v>
      </c>
      <c r="J208" s="75">
        <f t="shared" si="3"/>
        <v>29.61</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26.4</v>
      </c>
      <c r="I209" s="75">
        <f t="shared" si="2"/>
        <v>2</v>
      </c>
      <c r="J209" s="75">
        <f t="shared" si="3"/>
        <v>24.4</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14.4</v>
      </c>
      <c r="I210" s="75">
        <f t="shared" si="2"/>
        <v>1</v>
      </c>
      <c r="J210" s="75">
        <f t="shared" si="3"/>
        <v>13.4</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528</v>
      </c>
      <c r="E211" s="19" t="s">
        <v>500</v>
      </c>
      <c r="F211" s="25" t="s">
        <v>518</v>
      </c>
      <c r="G211" s="74">
        <v>0.05</v>
      </c>
      <c r="H211" s="75">
        <f t="shared" si="1"/>
        <v>31.5</v>
      </c>
      <c r="I211" s="75">
        <f t="shared" si="2"/>
        <v>2.5</v>
      </c>
      <c r="J211" s="75">
        <f t="shared" si="3"/>
        <v>29</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66</v>
      </c>
      <c r="I212" s="75">
        <f t="shared" si="2"/>
        <v>5</v>
      </c>
      <c r="J212" s="75">
        <f t="shared" si="3"/>
        <v>61</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78.75</v>
      </c>
      <c r="I213" s="75">
        <f t="shared" si="2"/>
        <v>6.25</v>
      </c>
      <c r="J213" s="75">
        <f t="shared" si="3"/>
        <v>72.5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66</v>
      </c>
      <c r="I214" s="75">
        <f t="shared" si="2"/>
        <v>5.5</v>
      </c>
      <c r="J214" s="75">
        <f t="shared" si="3"/>
        <v>60.5</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69</v>
      </c>
      <c r="I215" s="75">
        <f t="shared" si="2"/>
        <v>5</v>
      </c>
      <c r="J215" s="75">
        <f t="shared" si="3"/>
        <v>64</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93.15</v>
      </c>
      <c r="I216" s="75">
        <f t="shared" si="2"/>
        <v>6.75</v>
      </c>
      <c r="J216" s="75">
        <f t="shared" si="3"/>
        <v>86.4</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33</v>
      </c>
      <c r="I217" s="75">
        <f t="shared" si="2"/>
        <v>2.5</v>
      </c>
      <c r="J217" s="75">
        <f t="shared" si="3"/>
        <v>30.5</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20.16</v>
      </c>
      <c r="I218" s="75">
        <f t="shared" si="2"/>
        <v>1.5</v>
      </c>
      <c r="J218" s="75">
        <f t="shared" si="3"/>
        <v>18.66</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26.88</v>
      </c>
      <c r="I219" s="75">
        <f t="shared" si="2"/>
        <v>2</v>
      </c>
      <c r="J219" s="75">
        <f t="shared" si="3"/>
        <v>24.88</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75.9</v>
      </c>
      <c r="I220" s="75">
        <f t="shared" si="2"/>
        <v>5.5</v>
      </c>
      <c r="J220" s="75">
        <f t="shared" si="3"/>
        <v>70.4</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34.5</v>
      </c>
      <c r="I221" s="75">
        <f t="shared" si="2"/>
        <v>2.5</v>
      </c>
      <c r="J221" s="75">
        <f t="shared" si="3"/>
        <v>32</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82.5</v>
      </c>
      <c r="I222" s="75">
        <f t="shared" si="2"/>
        <v>6.25</v>
      </c>
      <c r="J222" s="75">
        <f t="shared" si="3"/>
        <v>76.25</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56.7</v>
      </c>
      <c r="I223" s="75">
        <f t="shared" si="2"/>
        <v>4.5</v>
      </c>
      <c r="J223" s="75">
        <f t="shared" si="3"/>
        <v>52.2</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18.9</v>
      </c>
      <c r="I224" s="75">
        <f t="shared" si="2"/>
        <v>1.5</v>
      </c>
      <c r="J224" s="75">
        <f t="shared" si="3"/>
        <v>17.4</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42.48</v>
      </c>
      <c r="I225" s="75">
        <f t="shared" si="2"/>
        <v>3</v>
      </c>
      <c r="J225" s="75">
        <f t="shared" si="3"/>
        <v>39.48</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74.34</v>
      </c>
      <c r="I226" s="75">
        <f t="shared" si="2"/>
        <v>5.25</v>
      </c>
      <c r="J226" s="75">
        <f t="shared" si="3"/>
        <v>69.09</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528</v>
      </c>
      <c r="E227" s="19" t="s">
        <v>500</v>
      </c>
      <c r="F227" s="25" t="s">
        <v>515</v>
      </c>
      <c r="G227" s="74">
        <v>0.2</v>
      </c>
      <c r="H227" s="75">
        <f t="shared" si="1"/>
        <v>46.8</v>
      </c>
      <c r="I227" s="75">
        <f t="shared" si="2"/>
        <v>3.25</v>
      </c>
      <c r="J227" s="75">
        <f t="shared" si="3"/>
        <v>43.55</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50.4</v>
      </c>
      <c r="I228" s="75">
        <f t="shared" si="2"/>
        <v>4</v>
      </c>
      <c r="J228" s="75">
        <f t="shared" si="3"/>
        <v>46.4</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31.05</v>
      </c>
      <c r="I229" s="75">
        <f t="shared" si="2"/>
        <v>2.25</v>
      </c>
      <c r="J229" s="75">
        <f t="shared" si="3"/>
        <v>28.8</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84.96</v>
      </c>
      <c r="I230" s="75">
        <f t="shared" si="2"/>
        <v>6</v>
      </c>
      <c r="J230" s="75">
        <f t="shared" si="3"/>
        <v>78.96</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64.8</v>
      </c>
      <c r="I231" s="75">
        <f t="shared" si="2"/>
        <v>4.5</v>
      </c>
      <c r="J231" s="75">
        <f t="shared" si="3"/>
        <v>60.3</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37.8</v>
      </c>
      <c r="I232" s="75">
        <f t="shared" si="2"/>
        <v>3</v>
      </c>
      <c r="J232" s="75">
        <f t="shared" si="3"/>
        <v>34.8</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80.64</v>
      </c>
      <c r="I233" s="75">
        <f t="shared" si="2"/>
        <v>6</v>
      </c>
      <c r="J233" s="75">
        <f t="shared" si="3"/>
        <v>74.64</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36</v>
      </c>
      <c r="I234" s="75">
        <f t="shared" si="2"/>
        <v>3</v>
      </c>
      <c r="J234" s="75">
        <f t="shared" si="3"/>
        <v>33</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57</v>
      </c>
      <c r="I235" s="75">
        <f t="shared" si="2"/>
        <v>4.75</v>
      </c>
      <c r="J235" s="75">
        <f t="shared" si="3"/>
        <v>52.25</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67.26</v>
      </c>
      <c r="I236" s="75">
        <f t="shared" si="2"/>
        <v>4.75</v>
      </c>
      <c r="J236" s="75">
        <f t="shared" si="3"/>
        <v>62.51</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528</v>
      </c>
      <c r="E237" s="19" t="s">
        <v>500</v>
      </c>
      <c r="F237" s="25" t="s">
        <v>515</v>
      </c>
      <c r="G237" s="74">
        <v>0.12</v>
      </c>
      <c r="H237" s="75">
        <f t="shared" si="1"/>
        <v>47.04</v>
      </c>
      <c r="I237" s="75">
        <f t="shared" si="2"/>
        <v>3.5</v>
      </c>
      <c r="J237" s="75">
        <f t="shared" si="3"/>
        <v>43.54</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50.4</v>
      </c>
      <c r="I238" s="75">
        <f t="shared" si="2"/>
        <v>3.75</v>
      </c>
      <c r="J238" s="75">
        <f t="shared" si="3"/>
        <v>46.65</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33.6</v>
      </c>
      <c r="I239" s="75">
        <f t="shared" si="2"/>
        <v>2.5</v>
      </c>
      <c r="J239" s="75">
        <f t="shared" si="3"/>
        <v>31.1</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43.2</v>
      </c>
      <c r="I240" s="75">
        <f t="shared" si="2"/>
        <v>3</v>
      </c>
      <c r="J240" s="75">
        <f t="shared" si="3"/>
        <v>40.2</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63.72</v>
      </c>
      <c r="I241" s="75">
        <f t="shared" si="2"/>
        <v>4.5</v>
      </c>
      <c r="J241" s="75">
        <f t="shared" si="3"/>
        <v>59.22</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35.4</v>
      </c>
      <c r="I242" s="75">
        <f t="shared" si="2"/>
        <v>2.5</v>
      </c>
      <c r="J242" s="75">
        <f t="shared" si="3"/>
        <v>32.9</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79.2</v>
      </c>
      <c r="I243" s="75">
        <f t="shared" si="2"/>
        <v>6</v>
      </c>
      <c r="J243" s="75">
        <f t="shared" si="3"/>
        <v>73.2</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63</v>
      </c>
      <c r="I244" s="75">
        <f t="shared" si="2"/>
        <v>5</v>
      </c>
      <c r="J244" s="75">
        <f t="shared" si="3"/>
        <v>58</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82.8</v>
      </c>
      <c r="I245" s="75">
        <f t="shared" si="2"/>
        <v>5.75</v>
      </c>
      <c r="J245" s="75">
        <f t="shared" si="3"/>
        <v>77.05</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60.18</v>
      </c>
      <c r="I246" s="75">
        <f t="shared" si="2"/>
        <v>4.25</v>
      </c>
      <c r="J246" s="75">
        <f t="shared" si="3"/>
        <v>55.93</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88.5</v>
      </c>
      <c r="I247" s="75">
        <f t="shared" si="2"/>
        <v>6.25</v>
      </c>
      <c r="J247" s="75">
        <f t="shared" si="3"/>
        <v>82.25</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73.92</v>
      </c>
      <c r="I248" s="75">
        <f t="shared" si="2"/>
        <v>5.5</v>
      </c>
      <c r="J248" s="75">
        <f t="shared" si="3"/>
        <v>68.42</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27.6</v>
      </c>
      <c r="I249" s="75">
        <f t="shared" si="2"/>
        <v>2</v>
      </c>
      <c r="J249" s="75">
        <f t="shared" si="3"/>
        <v>25.6</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38.94</v>
      </c>
      <c r="I250" s="75">
        <f t="shared" si="2"/>
        <v>2.75</v>
      </c>
      <c r="J250" s="75">
        <f t="shared" si="3"/>
        <v>36.19</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79.2</v>
      </c>
      <c r="I251" s="75">
        <f t="shared" si="2"/>
        <v>5.5</v>
      </c>
      <c r="J251" s="75">
        <f t="shared" si="3"/>
        <v>73.7</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90</v>
      </c>
      <c r="I252" s="75">
        <f t="shared" si="2"/>
        <v>6.25</v>
      </c>
      <c r="J252" s="75">
        <f t="shared" si="3"/>
        <v>83.75</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66</v>
      </c>
      <c r="I253" s="75">
        <f t="shared" si="2"/>
        <v>5.5</v>
      </c>
      <c r="J253" s="75">
        <f t="shared" si="3"/>
        <v>60.5</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16.5</v>
      </c>
      <c r="I254" s="75">
        <f t="shared" si="2"/>
        <v>1.25</v>
      </c>
      <c r="J254" s="75">
        <f t="shared" si="3"/>
        <v>15.25</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42.48</v>
      </c>
      <c r="I255" s="75">
        <f t="shared" si="2"/>
        <v>3</v>
      </c>
      <c r="J255" s="75">
        <f t="shared" si="3"/>
        <v>39.48</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60.18</v>
      </c>
      <c r="I256" s="75">
        <f t="shared" si="2"/>
        <v>4.25</v>
      </c>
      <c r="J256" s="75">
        <f t="shared" si="3"/>
        <v>55.93</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21.6</v>
      </c>
      <c r="I257" s="75">
        <f t="shared" si="2"/>
        <v>1.5</v>
      </c>
      <c r="J257" s="75">
        <f t="shared" si="3"/>
        <v>20.1</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72.45</v>
      </c>
      <c r="I258" s="75">
        <f t="shared" si="2"/>
        <v>5.75</v>
      </c>
      <c r="J258" s="75">
        <f t="shared" si="3"/>
        <v>66.7</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42.48</v>
      </c>
      <c r="I259" s="75">
        <f t="shared" si="2"/>
        <v>3</v>
      </c>
      <c r="J259" s="75">
        <f t="shared" si="3"/>
        <v>39.48</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15.75</v>
      </c>
      <c r="I260" s="75">
        <f t="shared" si="2"/>
        <v>1.25</v>
      </c>
      <c r="J260" s="75">
        <f t="shared" si="3"/>
        <v>14.5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72</v>
      </c>
      <c r="I261" s="75">
        <f t="shared" si="2"/>
        <v>5</v>
      </c>
      <c r="J261" s="75">
        <f t="shared" si="3"/>
        <v>67</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74.34</v>
      </c>
      <c r="I262" s="75">
        <f t="shared" si="2"/>
        <v>5.25</v>
      </c>
      <c r="J262" s="75">
        <f t="shared" si="3"/>
        <v>69.09</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87.36</v>
      </c>
      <c r="I263" s="75">
        <f t="shared" si="2"/>
        <v>6.5</v>
      </c>
      <c r="J263" s="75">
        <f t="shared" si="3"/>
        <v>80.86</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81.42</v>
      </c>
      <c r="I264" s="75">
        <f t="shared" si="2"/>
        <v>5.75</v>
      </c>
      <c r="J264" s="75">
        <f t="shared" si="3"/>
        <v>75.67</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528</v>
      </c>
      <c r="E265" s="19" t="s">
        <v>500</v>
      </c>
      <c r="F265" s="25" t="s">
        <v>515</v>
      </c>
      <c r="G265" s="74">
        <v>0.18</v>
      </c>
      <c r="H265" s="75">
        <f t="shared" si="1"/>
        <v>74.34</v>
      </c>
      <c r="I265" s="75">
        <f t="shared" si="2"/>
        <v>5.25</v>
      </c>
      <c r="J265" s="75">
        <f t="shared" si="3"/>
        <v>69.09</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95.58</v>
      </c>
      <c r="I266" s="75">
        <f t="shared" si="2"/>
        <v>6.75</v>
      </c>
      <c r="J266" s="75">
        <f t="shared" si="3"/>
        <v>88.83</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528</v>
      </c>
      <c r="E267" s="19" t="s">
        <v>500</v>
      </c>
      <c r="F267" s="25" t="s">
        <v>518</v>
      </c>
      <c r="G267" s="74">
        <v>0.0</v>
      </c>
      <c r="H267" s="75">
        <f t="shared" si="1"/>
        <v>54</v>
      </c>
      <c r="I267" s="75">
        <f t="shared" si="2"/>
        <v>4.5</v>
      </c>
      <c r="J267" s="75">
        <f t="shared" si="3"/>
        <v>49.5</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26.88</v>
      </c>
      <c r="I268" s="75">
        <f t="shared" si="2"/>
        <v>2</v>
      </c>
      <c r="J268" s="75">
        <f t="shared" si="3"/>
        <v>24.88</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88.5</v>
      </c>
      <c r="I269" s="75">
        <f t="shared" si="2"/>
        <v>6.25</v>
      </c>
      <c r="J269" s="75">
        <f t="shared" si="3"/>
        <v>82.25</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24</v>
      </c>
      <c r="I270" s="75">
        <f t="shared" si="2"/>
        <v>2</v>
      </c>
      <c r="J270" s="75">
        <f t="shared" si="3"/>
        <v>22</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77.28</v>
      </c>
      <c r="I271" s="75">
        <f t="shared" si="2"/>
        <v>5.75</v>
      </c>
      <c r="J271" s="75">
        <f t="shared" si="3"/>
        <v>71.53</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63</v>
      </c>
      <c r="I272" s="75">
        <f t="shared" si="2"/>
        <v>5.25</v>
      </c>
      <c r="J272" s="75">
        <f t="shared" si="3"/>
        <v>57.75</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62.7</v>
      </c>
      <c r="I273" s="75">
        <f t="shared" si="2"/>
        <v>4.75</v>
      </c>
      <c r="J273" s="75">
        <f t="shared" si="3"/>
        <v>57.95</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31.05</v>
      </c>
      <c r="I274" s="75">
        <f t="shared" si="2"/>
        <v>2.25</v>
      </c>
      <c r="J274" s="75">
        <f t="shared" si="3"/>
        <v>28.8</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77.88</v>
      </c>
      <c r="I275" s="75">
        <f t="shared" si="2"/>
        <v>5.5</v>
      </c>
      <c r="J275" s="75">
        <f t="shared" si="3"/>
        <v>72.38</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30.24</v>
      </c>
      <c r="I276" s="75">
        <f t="shared" si="2"/>
        <v>2.25</v>
      </c>
      <c r="J276" s="75">
        <f t="shared" si="3"/>
        <v>27.99</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53.1</v>
      </c>
      <c r="I277" s="75">
        <f t="shared" si="2"/>
        <v>3.75</v>
      </c>
      <c r="J277" s="75">
        <f t="shared" si="3"/>
        <v>49.35</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84</v>
      </c>
      <c r="I278" s="75">
        <f t="shared" si="2"/>
        <v>6.25</v>
      </c>
      <c r="J278" s="75">
        <f t="shared" si="3"/>
        <v>77.75</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69.3</v>
      </c>
      <c r="I279" s="75">
        <f t="shared" si="2"/>
        <v>5.25</v>
      </c>
      <c r="J279" s="75">
        <f t="shared" si="3"/>
        <v>64.05</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48.3</v>
      </c>
      <c r="I280" s="75">
        <f t="shared" si="2"/>
        <v>3.5</v>
      </c>
      <c r="J280" s="75">
        <f t="shared" si="3"/>
        <v>44.8</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78.75</v>
      </c>
      <c r="I281" s="75">
        <f t="shared" si="2"/>
        <v>6.25</v>
      </c>
      <c r="J281" s="75">
        <f t="shared" si="3"/>
        <v>72.5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14.4</v>
      </c>
      <c r="I282" s="75">
        <f t="shared" si="2"/>
        <v>1</v>
      </c>
      <c r="J282" s="75">
        <f t="shared" si="3"/>
        <v>13.4</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27.6</v>
      </c>
      <c r="I283" s="75">
        <f t="shared" si="2"/>
        <v>2</v>
      </c>
      <c r="J283" s="75">
        <f t="shared" si="3"/>
        <v>25.6</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47.04</v>
      </c>
      <c r="I284" s="75">
        <f t="shared" si="2"/>
        <v>3.5</v>
      </c>
      <c r="J284" s="75">
        <f t="shared" si="3"/>
        <v>43.54</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528</v>
      </c>
      <c r="E285" s="19" t="s">
        <v>500</v>
      </c>
      <c r="F285" s="25" t="s">
        <v>521</v>
      </c>
      <c r="G285" s="74">
        <v>0.1</v>
      </c>
      <c r="H285" s="75">
        <f t="shared" si="1"/>
        <v>69.3</v>
      </c>
      <c r="I285" s="75">
        <f t="shared" si="2"/>
        <v>5.25</v>
      </c>
      <c r="J285" s="75">
        <f t="shared" si="3"/>
        <v>64.05</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92.04</v>
      </c>
      <c r="I286" s="75">
        <f t="shared" si="2"/>
        <v>6.5</v>
      </c>
      <c r="J286" s="75">
        <f t="shared" si="3"/>
        <v>85.54</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49.5</v>
      </c>
      <c r="I287" s="75">
        <f t="shared" si="2"/>
        <v>3.75</v>
      </c>
      <c r="J287" s="75">
        <f t="shared" si="3"/>
        <v>45.75</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23.1</v>
      </c>
      <c r="I288" s="75">
        <f t="shared" si="2"/>
        <v>1.75</v>
      </c>
      <c r="J288" s="75">
        <f t="shared" si="3"/>
        <v>21.35</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63</v>
      </c>
      <c r="I289" s="75">
        <f t="shared" si="2"/>
        <v>5</v>
      </c>
      <c r="J289" s="75">
        <f t="shared" si="3"/>
        <v>58</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62.7</v>
      </c>
      <c r="I290" s="75">
        <f t="shared" si="2"/>
        <v>4.75</v>
      </c>
      <c r="J290" s="75">
        <f t="shared" si="3"/>
        <v>57.95</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528</v>
      </c>
      <c r="E291" s="19" t="s">
        <v>500</v>
      </c>
      <c r="F291" s="25" t="s">
        <v>518</v>
      </c>
      <c r="G291" s="74">
        <v>0.0</v>
      </c>
      <c r="H291" s="75">
        <f t="shared" si="1"/>
        <v>57</v>
      </c>
      <c r="I291" s="75">
        <f t="shared" si="2"/>
        <v>4.75</v>
      </c>
      <c r="J291" s="75">
        <f t="shared" si="3"/>
        <v>52.25</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14.4</v>
      </c>
      <c r="I292" s="75">
        <f t="shared" si="2"/>
        <v>1</v>
      </c>
      <c r="J292" s="75">
        <f t="shared" si="3"/>
        <v>13.4</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23.1</v>
      </c>
      <c r="I293" s="75">
        <f t="shared" si="2"/>
        <v>1.75</v>
      </c>
      <c r="J293" s="75">
        <f t="shared" si="3"/>
        <v>21.35</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33.6</v>
      </c>
      <c r="I294" s="75">
        <f t="shared" si="2"/>
        <v>2.5</v>
      </c>
      <c r="J294" s="75">
        <f t="shared" si="3"/>
        <v>31.1</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42</v>
      </c>
      <c r="I295" s="75">
        <f t="shared" si="2"/>
        <v>3.5</v>
      </c>
      <c r="J295" s="75">
        <f t="shared" si="3"/>
        <v>38.5</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69.3</v>
      </c>
      <c r="I296" s="75">
        <f t="shared" si="2"/>
        <v>5.5</v>
      </c>
      <c r="J296" s="75">
        <f t="shared" si="3"/>
        <v>63.8</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13.8</v>
      </c>
      <c r="I297" s="75">
        <f t="shared" si="2"/>
        <v>1</v>
      </c>
      <c r="J297" s="75">
        <f t="shared" si="3"/>
        <v>12.8</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67.2</v>
      </c>
      <c r="I298" s="75">
        <f t="shared" si="2"/>
        <v>5</v>
      </c>
      <c r="J298" s="75">
        <f t="shared" si="3"/>
        <v>62.2</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63</v>
      </c>
      <c r="I299" s="75">
        <f t="shared" si="2"/>
        <v>5</v>
      </c>
      <c r="J299" s="75">
        <f t="shared" si="3"/>
        <v>58</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86.4</v>
      </c>
      <c r="I300" s="75">
        <f t="shared" si="2"/>
        <v>6</v>
      </c>
      <c r="J300" s="75">
        <f t="shared" si="3"/>
        <v>80.4</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15.75</v>
      </c>
      <c r="I301" s="75">
        <f t="shared" si="2"/>
        <v>1.25</v>
      </c>
      <c r="J301" s="75">
        <f t="shared" si="3"/>
        <v>14.5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51.75</v>
      </c>
      <c r="I302" s="75">
        <f t="shared" si="2"/>
        <v>3.75</v>
      </c>
      <c r="J302" s="75">
        <f t="shared" si="3"/>
        <v>48</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23.1</v>
      </c>
      <c r="I303" s="75">
        <f t="shared" si="2"/>
        <v>1.75</v>
      </c>
      <c r="J303" s="75">
        <f t="shared" si="3"/>
        <v>21.35</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26.88</v>
      </c>
      <c r="I304" s="75">
        <f t="shared" si="2"/>
        <v>2</v>
      </c>
      <c r="J304" s="75">
        <f t="shared" si="3"/>
        <v>24.88</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37.8</v>
      </c>
      <c r="I305" s="75">
        <f t="shared" si="2"/>
        <v>3</v>
      </c>
      <c r="J305" s="75">
        <f t="shared" si="3"/>
        <v>34.8</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26.88</v>
      </c>
      <c r="I306" s="75">
        <f t="shared" si="2"/>
        <v>2</v>
      </c>
      <c r="J306" s="75">
        <f t="shared" si="3"/>
        <v>24.88</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82.8</v>
      </c>
      <c r="I307" s="75">
        <f t="shared" si="2"/>
        <v>6</v>
      </c>
      <c r="J307" s="75">
        <f t="shared" si="3"/>
        <v>76.8</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19.8</v>
      </c>
      <c r="I308" s="75">
        <f t="shared" si="2"/>
        <v>1.5</v>
      </c>
      <c r="J308" s="75">
        <f t="shared" si="3"/>
        <v>18.3</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82.8</v>
      </c>
      <c r="I309" s="75">
        <f t="shared" si="2"/>
        <v>5.75</v>
      </c>
      <c r="J309" s="75">
        <f t="shared" si="3"/>
        <v>77.05</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17.7</v>
      </c>
      <c r="I310" s="75">
        <f t="shared" si="2"/>
        <v>1.25</v>
      </c>
      <c r="J310" s="75">
        <f t="shared" si="3"/>
        <v>16.45</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84</v>
      </c>
      <c r="I311" s="75">
        <f t="shared" si="2"/>
        <v>6.25</v>
      </c>
      <c r="J311" s="75">
        <f t="shared" si="3"/>
        <v>77.75</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69.3</v>
      </c>
      <c r="I312" s="75">
        <f t="shared" si="2"/>
        <v>5.25</v>
      </c>
      <c r="J312" s="75">
        <f t="shared" si="3"/>
        <v>64.05</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75</v>
      </c>
      <c r="I313" s="75">
        <f t="shared" si="2"/>
        <v>6.25</v>
      </c>
      <c r="J313" s="75">
        <f t="shared" si="3"/>
        <v>68.75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52.8</v>
      </c>
      <c r="I314" s="75">
        <f t="shared" si="2"/>
        <v>4</v>
      </c>
      <c r="J314" s="75">
        <f t="shared" si="3"/>
        <v>48.8</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43.2</v>
      </c>
      <c r="I315" s="75">
        <f t="shared" si="2"/>
        <v>3</v>
      </c>
      <c r="J315" s="75">
        <f t="shared" si="3"/>
        <v>40.2</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56.7</v>
      </c>
      <c r="I316" s="75">
        <f t="shared" si="2"/>
        <v>4.5</v>
      </c>
      <c r="J316" s="75">
        <f t="shared" si="3"/>
        <v>52.2</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33.6</v>
      </c>
      <c r="I317" s="75">
        <f t="shared" si="2"/>
        <v>2.5</v>
      </c>
      <c r="J317" s="75">
        <f t="shared" si="3"/>
        <v>31.1</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79.2</v>
      </c>
      <c r="I318" s="75">
        <f t="shared" si="2"/>
        <v>5.5</v>
      </c>
      <c r="J318" s="75">
        <f t="shared" si="3"/>
        <v>73.7</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13.2</v>
      </c>
      <c r="I319" s="75">
        <f t="shared" si="2"/>
        <v>1</v>
      </c>
      <c r="J319" s="75">
        <f t="shared" si="3"/>
        <v>12.2</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41.4</v>
      </c>
      <c r="I320" s="75">
        <f t="shared" si="2"/>
        <v>3</v>
      </c>
      <c r="J320" s="75">
        <f t="shared" si="3"/>
        <v>38.4</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23.52</v>
      </c>
      <c r="I321" s="75">
        <f t="shared" si="2"/>
        <v>1.75</v>
      </c>
      <c r="J321" s="75">
        <f t="shared" si="3"/>
        <v>21.77</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58.65</v>
      </c>
      <c r="I322" s="75">
        <f t="shared" si="2"/>
        <v>4.25</v>
      </c>
      <c r="J322" s="75">
        <f t="shared" si="3"/>
        <v>54.4</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33</v>
      </c>
      <c r="I323" s="75">
        <f t="shared" si="2"/>
        <v>2.5</v>
      </c>
      <c r="J323" s="75">
        <f t="shared" si="3"/>
        <v>30.5</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31.5</v>
      </c>
      <c r="I324" s="75">
        <f t="shared" si="2"/>
        <v>2.5</v>
      </c>
      <c r="J324" s="75">
        <f t="shared" si="3"/>
        <v>29</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93.15</v>
      </c>
      <c r="I325" s="75">
        <f t="shared" si="2"/>
        <v>6.75</v>
      </c>
      <c r="J325" s="75">
        <f t="shared" si="3"/>
        <v>86.4</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42.9</v>
      </c>
      <c r="I326" s="75">
        <f t="shared" si="2"/>
        <v>3.25</v>
      </c>
      <c r="J326" s="75">
        <f t="shared" si="3"/>
        <v>39.65</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28.32</v>
      </c>
      <c r="I327" s="75">
        <f t="shared" si="2"/>
        <v>2</v>
      </c>
      <c r="J327" s="75">
        <f t="shared" si="3"/>
        <v>26.32</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66.15</v>
      </c>
      <c r="I328" s="75">
        <f t="shared" si="2"/>
        <v>5.25</v>
      </c>
      <c r="J328" s="75">
        <f t="shared" si="3"/>
        <v>60.9</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89.1</v>
      </c>
      <c r="I329" s="75">
        <f t="shared" si="2"/>
        <v>6.75</v>
      </c>
      <c r="J329" s="75">
        <f t="shared" si="3"/>
        <v>82.35</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51</v>
      </c>
      <c r="I330" s="75">
        <f t="shared" si="2"/>
        <v>4.25</v>
      </c>
      <c r="J330" s="75">
        <f t="shared" si="3"/>
        <v>46.75</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26.88</v>
      </c>
      <c r="I331" s="75">
        <f t="shared" si="2"/>
        <v>2</v>
      </c>
      <c r="J331" s="75">
        <f t="shared" si="3"/>
        <v>24.88</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23.1</v>
      </c>
      <c r="I332" s="75">
        <f t="shared" si="2"/>
        <v>1.75</v>
      </c>
      <c r="J332" s="75">
        <f t="shared" si="3"/>
        <v>21.35</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57</v>
      </c>
      <c r="I333" s="75">
        <f t="shared" si="2"/>
        <v>4.75</v>
      </c>
      <c r="J333" s="75">
        <f t="shared" si="3"/>
        <v>52.25</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52.8</v>
      </c>
      <c r="I334" s="75">
        <f t="shared" si="2"/>
        <v>4</v>
      </c>
      <c r="J334" s="75">
        <f t="shared" si="3"/>
        <v>48.8</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54</v>
      </c>
      <c r="I335" s="75">
        <f t="shared" si="2"/>
        <v>3.75</v>
      </c>
      <c r="J335" s="75">
        <f t="shared" si="3"/>
        <v>50.25</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23.1</v>
      </c>
      <c r="I336" s="75">
        <f t="shared" si="2"/>
        <v>1.75</v>
      </c>
      <c r="J336" s="75">
        <f t="shared" si="3"/>
        <v>21.35</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528</v>
      </c>
      <c r="E337" s="19" t="s">
        <v>500</v>
      </c>
      <c r="F337" s="25" t="s">
        <v>515</v>
      </c>
      <c r="G337" s="74">
        <v>0.12</v>
      </c>
      <c r="H337" s="75">
        <f t="shared" si="1"/>
        <v>94.08</v>
      </c>
      <c r="I337" s="75">
        <f t="shared" si="2"/>
        <v>7</v>
      </c>
      <c r="J337" s="75">
        <f t="shared" si="3"/>
        <v>87.08</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68.4</v>
      </c>
      <c r="I338" s="75">
        <f t="shared" si="2"/>
        <v>4.75</v>
      </c>
      <c r="J338" s="75">
        <f t="shared" si="3"/>
        <v>63.65</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33</v>
      </c>
      <c r="I339" s="75">
        <f t="shared" si="2"/>
        <v>2.75</v>
      </c>
      <c r="J339" s="75">
        <f t="shared" si="3"/>
        <v>30.25</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16.8</v>
      </c>
      <c r="I340" s="75">
        <f t="shared" si="2"/>
        <v>1.25</v>
      </c>
      <c r="J340" s="75">
        <f t="shared" si="3"/>
        <v>15.55</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82.5</v>
      </c>
      <c r="I341" s="75">
        <f t="shared" si="2"/>
        <v>6.25</v>
      </c>
      <c r="J341" s="75">
        <f t="shared" si="3"/>
        <v>76.25</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74.34</v>
      </c>
      <c r="I342" s="75">
        <f t="shared" si="2"/>
        <v>5.25</v>
      </c>
      <c r="J342" s="75">
        <f t="shared" si="3"/>
        <v>69.09</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69.3</v>
      </c>
      <c r="I343" s="75">
        <f t="shared" si="2"/>
        <v>5.5</v>
      </c>
      <c r="J343" s="75">
        <f t="shared" si="3"/>
        <v>63.8</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30</v>
      </c>
      <c r="I344" s="75">
        <f t="shared" si="2"/>
        <v>2.5</v>
      </c>
      <c r="J344" s="75">
        <f t="shared" si="3"/>
        <v>27.5</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21.24</v>
      </c>
      <c r="I345" s="75">
        <f t="shared" si="2"/>
        <v>1.5</v>
      </c>
      <c r="J345" s="75">
        <f t="shared" si="3"/>
        <v>19.74</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16.5</v>
      </c>
      <c r="I346" s="75">
        <f t="shared" si="2"/>
        <v>1.25</v>
      </c>
      <c r="J346" s="75">
        <f t="shared" si="3"/>
        <v>15.25</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52.8</v>
      </c>
      <c r="I347" s="75">
        <f t="shared" si="2"/>
        <v>4</v>
      </c>
      <c r="J347" s="75">
        <f t="shared" si="3"/>
        <v>48.8</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528</v>
      </c>
      <c r="E348" s="19" t="s">
        <v>500</v>
      </c>
      <c r="F348" s="25" t="s">
        <v>515</v>
      </c>
      <c r="G348" s="74">
        <v>0.12</v>
      </c>
      <c r="H348" s="75">
        <f t="shared" si="1"/>
        <v>73.92</v>
      </c>
      <c r="I348" s="75">
        <f t="shared" si="2"/>
        <v>5.5</v>
      </c>
      <c r="J348" s="75">
        <f t="shared" si="3"/>
        <v>68.42</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57.12</v>
      </c>
      <c r="I349" s="75">
        <f t="shared" si="2"/>
        <v>4.25</v>
      </c>
      <c r="J349" s="75">
        <f t="shared" si="3"/>
        <v>52.87</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60.48</v>
      </c>
      <c r="I350" s="75">
        <f t="shared" si="2"/>
        <v>4.5</v>
      </c>
      <c r="J350" s="75">
        <f t="shared" si="3"/>
        <v>55.98</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28.32</v>
      </c>
      <c r="I351" s="75">
        <f t="shared" si="2"/>
        <v>2</v>
      </c>
      <c r="J351" s="75">
        <f t="shared" si="3"/>
        <v>26.32</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75.9</v>
      </c>
      <c r="I352" s="75">
        <f t="shared" si="2"/>
        <v>5.75</v>
      </c>
      <c r="J352" s="75">
        <f t="shared" si="3"/>
        <v>70.15</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26.4</v>
      </c>
      <c r="I353" s="75">
        <f t="shared" si="2"/>
        <v>2</v>
      </c>
      <c r="J353" s="75">
        <f t="shared" si="3"/>
        <v>24.4</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93.6</v>
      </c>
      <c r="I354" s="75">
        <f t="shared" si="2"/>
        <v>6.5</v>
      </c>
      <c r="J354" s="75">
        <f t="shared" si="3"/>
        <v>87.1</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69</v>
      </c>
      <c r="I355" s="75">
        <f t="shared" si="2"/>
        <v>5</v>
      </c>
      <c r="J355" s="75">
        <f t="shared" si="3"/>
        <v>64</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24</v>
      </c>
      <c r="I356" s="75">
        <f t="shared" si="2"/>
        <v>2</v>
      </c>
      <c r="J356" s="75">
        <f t="shared" si="3"/>
        <v>22</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70.56</v>
      </c>
      <c r="I357" s="75">
        <f t="shared" si="2"/>
        <v>5.25</v>
      </c>
      <c r="J357" s="75">
        <f t="shared" si="3"/>
        <v>65.31</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25.2</v>
      </c>
      <c r="I358" s="75">
        <f t="shared" si="2"/>
        <v>2</v>
      </c>
      <c r="J358" s="75">
        <f t="shared" si="3"/>
        <v>23.2</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13.8</v>
      </c>
      <c r="I359" s="75">
        <f t="shared" si="2"/>
        <v>1</v>
      </c>
      <c r="J359" s="75">
        <f t="shared" si="3"/>
        <v>12.8</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23.52</v>
      </c>
      <c r="I360" s="75">
        <f t="shared" si="2"/>
        <v>1.75</v>
      </c>
      <c r="J360" s="75">
        <f t="shared" si="3"/>
        <v>21.77</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81.42</v>
      </c>
      <c r="I361" s="75">
        <f t="shared" si="2"/>
        <v>5.75</v>
      </c>
      <c r="J361" s="75">
        <f t="shared" si="3"/>
        <v>75.67</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53.76</v>
      </c>
      <c r="I362" s="75">
        <f t="shared" si="2"/>
        <v>4</v>
      </c>
      <c r="J362" s="75">
        <f t="shared" si="3"/>
        <v>49.76</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84.96</v>
      </c>
      <c r="I363" s="75">
        <f t="shared" si="2"/>
        <v>6</v>
      </c>
      <c r="J363" s="75">
        <f t="shared" si="3"/>
        <v>78.96</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82.8</v>
      </c>
      <c r="I364" s="75">
        <f t="shared" si="2"/>
        <v>5.75</v>
      </c>
      <c r="J364" s="75">
        <f t="shared" si="3"/>
        <v>77.05</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84</v>
      </c>
      <c r="I365" s="75">
        <f t="shared" si="2"/>
        <v>6.25</v>
      </c>
      <c r="J365" s="75">
        <f t="shared" si="3"/>
        <v>77.75</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73.92</v>
      </c>
      <c r="I366" s="75">
        <f t="shared" si="2"/>
        <v>5.5</v>
      </c>
      <c r="J366" s="75">
        <f t="shared" si="3"/>
        <v>68.42</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84</v>
      </c>
      <c r="I367" s="75">
        <f t="shared" si="2"/>
        <v>7</v>
      </c>
      <c r="J367" s="75">
        <f t="shared" si="3"/>
        <v>77</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26.88</v>
      </c>
      <c r="I368" s="75">
        <f t="shared" si="2"/>
        <v>2</v>
      </c>
      <c r="J368" s="75">
        <f t="shared" si="3"/>
        <v>24.88</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36</v>
      </c>
      <c r="I369" s="75">
        <f t="shared" si="2"/>
        <v>2.5</v>
      </c>
      <c r="J369" s="75">
        <f t="shared" si="3"/>
        <v>33.5</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32.4</v>
      </c>
      <c r="I370" s="75">
        <f t="shared" si="2"/>
        <v>2.25</v>
      </c>
      <c r="J370" s="75">
        <f t="shared" si="3"/>
        <v>30.15</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69</v>
      </c>
      <c r="I371" s="75">
        <f t="shared" si="2"/>
        <v>5</v>
      </c>
      <c r="J371" s="75">
        <f t="shared" si="3"/>
        <v>64</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34.65</v>
      </c>
      <c r="I372" s="75">
        <f t="shared" si="2"/>
        <v>2.75</v>
      </c>
      <c r="J372" s="75">
        <f t="shared" si="3"/>
        <v>31.9</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28.32</v>
      </c>
      <c r="I373" s="75">
        <f t="shared" si="2"/>
        <v>2</v>
      </c>
      <c r="J373" s="75">
        <f t="shared" si="3"/>
        <v>26.32</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17.7</v>
      </c>
      <c r="I374" s="75">
        <f t="shared" si="2"/>
        <v>1.25</v>
      </c>
      <c r="J374" s="75">
        <f t="shared" si="3"/>
        <v>16.45</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70.8</v>
      </c>
      <c r="I375" s="75">
        <f t="shared" si="2"/>
        <v>5</v>
      </c>
      <c r="J375" s="75">
        <f t="shared" si="3"/>
        <v>65.8</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528</v>
      </c>
      <c r="E376" s="19" t="s">
        <v>500</v>
      </c>
      <c r="F376" s="25" t="s">
        <v>518</v>
      </c>
      <c r="G376" s="74">
        <v>0.2</v>
      </c>
      <c r="H376" s="75">
        <f t="shared" si="1"/>
        <v>18</v>
      </c>
      <c r="I376" s="75">
        <f t="shared" si="2"/>
        <v>1.25</v>
      </c>
      <c r="J376" s="75">
        <f t="shared" si="3"/>
        <v>16.75</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36</v>
      </c>
      <c r="I377" s="75">
        <f t="shared" si="2"/>
        <v>3</v>
      </c>
      <c r="J377" s="75">
        <f t="shared" si="3"/>
        <v>33</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81.9</v>
      </c>
      <c r="I378" s="75">
        <f t="shared" si="2"/>
        <v>6.5</v>
      </c>
      <c r="J378" s="75">
        <f t="shared" si="3"/>
        <v>75.4</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13.44</v>
      </c>
      <c r="I379" s="75">
        <f t="shared" si="2"/>
        <v>1</v>
      </c>
      <c r="J379" s="75">
        <f t="shared" si="3"/>
        <v>12.44</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49.5</v>
      </c>
      <c r="I380" s="75">
        <f t="shared" si="2"/>
        <v>3.75</v>
      </c>
      <c r="J380" s="75">
        <f t="shared" si="3"/>
        <v>45.75</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13.44</v>
      </c>
      <c r="I381" s="75">
        <f t="shared" si="2"/>
        <v>1</v>
      </c>
      <c r="J381" s="75">
        <f t="shared" si="3"/>
        <v>12.44</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54</v>
      </c>
      <c r="I382" s="75">
        <f t="shared" si="2"/>
        <v>4.5</v>
      </c>
      <c r="J382" s="75">
        <f t="shared" si="3"/>
        <v>49.5</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41.4</v>
      </c>
      <c r="I383" s="75">
        <f t="shared" si="2"/>
        <v>3</v>
      </c>
      <c r="J383" s="75">
        <f t="shared" si="3"/>
        <v>38.4</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95.58</v>
      </c>
      <c r="I384" s="75">
        <f t="shared" si="2"/>
        <v>6.75</v>
      </c>
      <c r="J384" s="75">
        <f t="shared" si="3"/>
        <v>88.83</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94.08</v>
      </c>
      <c r="I385" s="75">
        <f t="shared" si="2"/>
        <v>7</v>
      </c>
      <c r="J385" s="75">
        <f t="shared" si="3"/>
        <v>87.08</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87.36</v>
      </c>
      <c r="I386" s="75">
        <f t="shared" si="2"/>
        <v>6.5</v>
      </c>
      <c r="J386" s="75">
        <f t="shared" si="3"/>
        <v>80.86</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17.25</v>
      </c>
      <c r="I387" s="75">
        <f t="shared" si="2"/>
        <v>1.25</v>
      </c>
      <c r="J387" s="75">
        <f t="shared" si="3"/>
        <v>16</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528</v>
      </c>
      <c r="E388" s="19" t="s">
        <v>500</v>
      </c>
      <c r="F388" s="25" t="s">
        <v>515</v>
      </c>
      <c r="G388" s="74">
        <v>0.0</v>
      </c>
      <c r="H388" s="75">
        <f t="shared" si="1"/>
        <v>15</v>
      </c>
      <c r="I388" s="75">
        <f t="shared" si="2"/>
        <v>1.25</v>
      </c>
      <c r="J388" s="75">
        <f t="shared" si="3"/>
        <v>13.75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43.68</v>
      </c>
      <c r="I389" s="75">
        <f t="shared" si="2"/>
        <v>3.25</v>
      </c>
      <c r="J389" s="75">
        <f t="shared" si="3"/>
        <v>40.43</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21</v>
      </c>
      <c r="I390" s="75">
        <f t="shared" si="2"/>
        <v>1.75</v>
      </c>
      <c r="J390" s="75">
        <f t="shared" si="3"/>
        <v>19.25</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70.8</v>
      </c>
      <c r="I391" s="75">
        <f t="shared" si="2"/>
        <v>5</v>
      </c>
      <c r="J391" s="75">
        <f t="shared" si="3"/>
        <v>65.8</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47.25</v>
      </c>
      <c r="I392" s="75">
        <f t="shared" si="2"/>
        <v>3.75</v>
      </c>
      <c r="J392" s="75">
        <f t="shared" si="3"/>
        <v>43.5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23.1</v>
      </c>
      <c r="I393" s="75">
        <f t="shared" si="2"/>
        <v>1.75</v>
      </c>
      <c r="J393" s="75">
        <f t="shared" si="3"/>
        <v>21.35</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39.6</v>
      </c>
      <c r="I394" s="75">
        <f t="shared" si="2"/>
        <v>3</v>
      </c>
      <c r="J394" s="75">
        <f t="shared" si="3"/>
        <v>36.6</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84.96</v>
      </c>
      <c r="I395" s="75">
        <f t="shared" si="2"/>
        <v>6</v>
      </c>
      <c r="J395" s="75">
        <f t="shared" si="3"/>
        <v>78.96</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18.9</v>
      </c>
      <c r="I396" s="75">
        <f t="shared" si="2"/>
        <v>1.5</v>
      </c>
      <c r="J396" s="75">
        <f t="shared" si="3"/>
        <v>17.4</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66.15</v>
      </c>
      <c r="I397" s="75">
        <f t="shared" si="2"/>
        <v>5.25</v>
      </c>
      <c r="J397" s="75">
        <f t="shared" si="3"/>
        <v>60.9</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22.05</v>
      </c>
      <c r="I398" s="75">
        <f t="shared" si="2"/>
        <v>1.75</v>
      </c>
      <c r="J398" s="75">
        <f t="shared" si="3"/>
        <v>20.3</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95.58</v>
      </c>
      <c r="I399" s="75">
        <f t="shared" si="2"/>
        <v>6.75</v>
      </c>
      <c r="J399" s="75">
        <f t="shared" si="3"/>
        <v>88.83</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63</v>
      </c>
      <c r="I400" s="75">
        <f t="shared" si="2"/>
        <v>5</v>
      </c>
      <c r="J400" s="75">
        <f t="shared" si="3"/>
        <v>58</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47.04</v>
      </c>
      <c r="I401" s="75">
        <f t="shared" si="2"/>
        <v>3.5</v>
      </c>
      <c r="J401" s="75">
        <f t="shared" si="3"/>
        <v>43.54</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64.8</v>
      </c>
      <c r="I402" s="75">
        <f t="shared" si="2"/>
        <v>4.5</v>
      </c>
      <c r="J402" s="75">
        <f t="shared" si="3"/>
        <v>60.3</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53.55</v>
      </c>
      <c r="I403" s="75">
        <f t="shared" si="2"/>
        <v>4.25</v>
      </c>
      <c r="J403" s="75">
        <f t="shared" si="3"/>
        <v>49.3</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63.72</v>
      </c>
      <c r="I404" s="75">
        <f t="shared" si="2"/>
        <v>4.5</v>
      </c>
      <c r="J404" s="75">
        <f t="shared" si="3"/>
        <v>59.22</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25.2</v>
      </c>
      <c r="I405" s="75">
        <f t="shared" si="2"/>
        <v>2</v>
      </c>
      <c r="J405" s="75">
        <f t="shared" si="3"/>
        <v>23.2</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51</v>
      </c>
      <c r="I406" s="75">
        <f t="shared" si="2"/>
        <v>4.25</v>
      </c>
      <c r="J406" s="75">
        <f t="shared" si="3"/>
        <v>46.75</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45</v>
      </c>
      <c r="I407" s="75">
        <f t="shared" si="2"/>
        <v>3.75</v>
      </c>
      <c r="J407" s="75">
        <f t="shared" si="3"/>
        <v>41.25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14.16</v>
      </c>
      <c r="I408" s="75">
        <f t="shared" si="2"/>
        <v>1</v>
      </c>
      <c r="J408" s="75">
        <f t="shared" si="3"/>
        <v>13.16</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72</v>
      </c>
      <c r="I409" s="75">
        <f t="shared" si="2"/>
        <v>5</v>
      </c>
      <c r="J409" s="75">
        <f t="shared" si="3"/>
        <v>67</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68.4</v>
      </c>
      <c r="I410" s="75">
        <f t="shared" si="2"/>
        <v>4.75</v>
      </c>
      <c r="J410" s="75">
        <f t="shared" si="3"/>
        <v>63.65</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31.86</v>
      </c>
      <c r="I411" s="75">
        <f t="shared" si="2"/>
        <v>2.25</v>
      </c>
      <c r="J411" s="75">
        <f t="shared" si="3"/>
        <v>29.61</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86.4</v>
      </c>
      <c r="I412" s="75">
        <f t="shared" si="2"/>
        <v>6</v>
      </c>
      <c r="J412" s="75">
        <f t="shared" si="3"/>
        <v>80.4</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86.25</v>
      </c>
      <c r="I413" s="75">
        <f t="shared" si="2"/>
        <v>6.25</v>
      </c>
      <c r="J413" s="75">
        <f t="shared" si="3"/>
        <v>80</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31.5</v>
      </c>
      <c r="I414" s="75">
        <f t="shared" si="2"/>
        <v>2.5</v>
      </c>
      <c r="J414" s="75">
        <f t="shared" si="3"/>
        <v>29</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24.15</v>
      </c>
      <c r="I415" s="75">
        <f t="shared" si="2"/>
        <v>1.75</v>
      </c>
      <c r="J415" s="75">
        <f t="shared" si="3"/>
        <v>22.4</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15.75</v>
      </c>
      <c r="I416" s="75">
        <f t="shared" si="2"/>
        <v>1.25</v>
      </c>
      <c r="J416" s="75">
        <f t="shared" si="3"/>
        <v>14.5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63.84</v>
      </c>
      <c r="I417" s="75">
        <f t="shared" si="2"/>
        <v>4.75</v>
      </c>
      <c r="J417" s="75">
        <f t="shared" si="3"/>
        <v>59.09</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85.05</v>
      </c>
      <c r="I418" s="75">
        <f t="shared" si="2"/>
        <v>6.75</v>
      </c>
      <c r="J418" s="75">
        <f t="shared" si="3"/>
        <v>78.3</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31.5</v>
      </c>
      <c r="I419" s="75">
        <f t="shared" si="2"/>
        <v>2.5</v>
      </c>
      <c r="J419" s="75">
        <f t="shared" si="3"/>
        <v>29</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66.15</v>
      </c>
      <c r="I420" s="75">
        <f t="shared" si="2"/>
        <v>5.25</v>
      </c>
      <c r="J420" s="75">
        <f t="shared" si="3"/>
        <v>60.9</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52.8</v>
      </c>
      <c r="I421" s="75">
        <f t="shared" si="2"/>
        <v>4</v>
      </c>
      <c r="J421" s="75">
        <f t="shared" si="3"/>
        <v>48.8</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28.32</v>
      </c>
      <c r="I422" s="75">
        <f t="shared" si="2"/>
        <v>2</v>
      </c>
      <c r="J422" s="75">
        <f t="shared" si="3"/>
        <v>26.32</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62.1</v>
      </c>
      <c r="I423" s="75">
        <f t="shared" si="2"/>
        <v>4.5</v>
      </c>
      <c r="J423" s="75">
        <f t="shared" si="3"/>
        <v>57.6</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31.86</v>
      </c>
      <c r="I424" s="75">
        <f t="shared" si="2"/>
        <v>2.25</v>
      </c>
      <c r="J424" s="75">
        <f t="shared" si="3"/>
        <v>29.61</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75.6</v>
      </c>
      <c r="I425" s="75">
        <f t="shared" si="2"/>
        <v>5.25</v>
      </c>
      <c r="J425" s="75">
        <f t="shared" si="3"/>
        <v>70.35</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29.7</v>
      </c>
      <c r="I426" s="75">
        <f t="shared" si="2"/>
        <v>2.25</v>
      </c>
      <c r="J426" s="75">
        <f t="shared" si="3"/>
        <v>27.45</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52.8</v>
      </c>
      <c r="I427" s="75">
        <f t="shared" si="2"/>
        <v>4</v>
      </c>
      <c r="J427" s="75">
        <f t="shared" si="3"/>
        <v>48.8</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81</v>
      </c>
      <c r="I428" s="75">
        <f t="shared" si="2"/>
        <v>6.75</v>
      </c>
      <c r="J428" s="75">
        <f t="shared" si="3"/>
        <v>74.25</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75.6</v>
      </c>
      <c r="I429" s="75">
        <f t="shared" si="2"/>
        <v>5.25</v>
      </c>
      <c r="J429" s="75">
        <f t="shared" si="3"/>
        <v>70.35</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89.1</v>
      </c>
      <c r="I430" s="75">
        <f t="shared" si="2"/>
        <v>6.75</v>
      </c>
      <c r="J430" s="75">
        <f t="shared" si="3"/>
        <v>82.35</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32.4</v>
      </c>
      <c r="I431" s="75">
        <f t="shared" si="2"/>
        <v>2.25</v>
      </c>
      <c r="J431" s="75">
        <f t="shared" si="3"/>
        <v>30.15</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87.36</v>
      </c>
      <c r="I432" s="75">
        <f t="shared" si="2"/>
        <v>6.5</v>
      </c>
      <c r="J432" s="75">
        <f t="shared" si="3"/>
        <v>80.86</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90.72</v>
      </c>
      <c r="I433" s="75">
        <f t="shared" si="2"/>
        <v>6.75</v>
      </c>
      <c r="J433" s="75">
        <f t="shared" si="3"/>
        <v>83.97</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79.2</v>
      </c>
      <c r="I434" s="75">
        <f t="shared" si="2"/>
        <v>6</v>
      </c>
      <c r="J434" s="75">
        <f t="shared" si="3"/>
        <v>73.2</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34.65</v>
      </c>
      <c r="I435" s="75">
        <f t="shared" si="2"/>
        <v>2.75</v>
      </c>
      <c r="J435" s="75">
        <f t="shared" si="3"/>
        <v>31.9</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528</v>
      </c>
      <c r="E436" s="19" t="s">
        <v>500</v>
      </c>
      <c r="F436" s="25" t="s">
        <v>521</v>
      </c>
      <c r="G436" s="74">
        <v>0.0</v>
      </c>
      <c r="H436" s="75">
        <f t="shared" si="1"/>
        <v>33</v>
      </c>
      <c r="I436" s="75">
        <f t="shared" si="2"/>
        <v>2.75</v>
      </c>
      <c r="J436" s="75">
        <f t="shared" si="3"/>
        <v>30.25</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40.95</v>
      </c>
      <c r="I437" s="75">
        <f t="shared" si="2"/>
        <v>3.25</v>
      </c>
      <c r="J437" s="75">
        <f t="shared" si="3"/>
        <v>37.7</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75.9</v>
      </c>
      <c r="I438" s="75">
        <f t="shared" si="2"/>
        <v>5.5</v>
      </c>
      <c r="J438" s="75">
        <f t="shared" si="3"/>
        <v>70.4</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94.08</v>
      </c>
      <c r="I439" s="75">
        <f t="shared" si="2"/>
        <v>7</v>
      </c>
      <c r="J439" s="75">
        <f t="shared" si="3"/>
        <v>87.08</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74.34</v>
      </c>
      <c r="I440" s="75">
        <f t="shared" si="2"/>
        <v>5.25</v>
      </c>
      <c r="J440" s="75">
        <f t="shared" si="3"/>
        <v>69.09</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21</v>
      </c>
      <c r="I441" s="75">
        <f t="shared" si="2"/>
        <v>1.75</v>
      </c>
      <c r="J441" s="75">
        <f t="shared" si="3"/>
        <v>19.25</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46.8</v>
      </c>
      <c r="I442" s="75">
        <f t="shared" si="2"/>
        <v>3.25</v>
      </c>
      <c r="J442" s="75">
        <f t="shared" si="3"/>
        <v>43.55</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36</v>
      </c>
      <c r="I443" s="75">
        <f t="shared" si="2"/>
        <v>3</v>
      </c>
      <c r="J443" s="75">
        <f t="shared" si="3"/>
        <v>33</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69.3</v>
      </c>
      <c r="I444" s="75">
        <f t="shared" si="2"/>
        <v>5.5</v>
      </c>
      <c r="J444" s="75">
        <f t="shared" si="3"/>
        <v>63.8</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528</v>
      </c>
      <c r="E445" s="19" t="s">
        <v>500</v>
      </c>
      <c r="F445" s="25" t="s">
        <v>501</v>
      </c>
      <c r="G445" s="74">
        <v>0.2</v>
      </c>
      <c r="H445" s="75">
        <f t="shared" si="1"/>
        <v>72</v>
      </c>
      <c r="I445" s="75">
        <f t="shared" si="2"/>
        <v>5</v>
      </c>
      <c r="J445" s="75">
        <f t="shared" si="3"/>
        <v>67</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55.2</v>
      </c>
      <c r="I446" s="75">
        <f t="shared" si="2"/>
        <v>4</v>
      </c>
      <c r="J446" s="75">
        <f t="shared" si="3"/>
        <v>51.2</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37.8</v>
      </c>
      <c r="I447" s="75">
        <f t="shared" si="2"/>
        <v>3</v>
      </c>
      <c r="J447" s="75">
        <f t="shared" si="3"/>
        <v>34.8</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35.4</v>
      </c>
      <c r="I448" s="75">
        <f t="shared" si="2"/>
        <v>2.5</v>
      </c>
      <c r="J448" s="75">
        <f t="shared" si="3"/>
        <v>32.9</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82.5</v>
      </c>
      <c r="I449" s="75">
        <f t="shared" si="2"/>
        <v>6.25</v>
      </c>
      <c r="J449" s="75">
        <f t="shared" si="3"/>
        <v>76.25</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72.45</v>
      </c>
      <c r="I450" s="75">
        <f t="shared" si="2"/>
        <v>5.25</v>
      </c>
      <c r="J450" s="75">
        <f t="shared" si="3"/>
        <v>67.2</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42</v>
      </c>
      <c r="I451" s="75">
        <f t="shared" si="2"/>
        <v>3.5</v>
      </c>
      <c r="J451" s="75">
        <f t="shared" si="3"/>
        <v>38.5</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528</v>
      </c>
      <c r="E452" s="19" t="s">
        <v>500</v>
      </c>
      <c r="F452" s="25" t="s">
        <v>501</v>
      </c>
      <c r="G452" s="74">
        <v>0.12</v>
      </c>
      <c r="H452" s="75">
        <f t="shared" si="1"/>
        <v>16.8</v>
      </c>
      <c r="I452" s="75">
        <f t="shared" si="2"/>
        <v>1.25</v>
      </c>
      <c r="J452" s="75">
        <f t="shared" si="3"/>
        <v>15.55</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75.9</v>
      </c>
      <c r="I453" s="75">
        <f t="shared" si="2"/>
        <v>5.5</v>
      </c>
      <c r="J453" s="75">
        <f t="shared" si="3"/>
        <v>70.4</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46.8</v>
      </c>
      <c r="I454" s="75">
        <f t="shared" si="2"/>
        <v>3.25</v>
      </c>
      <c r="J454" s="75">
        <f t="shared" si="3"/>
        <v>43.55</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63.84</v>
      </c>
      <c r="I455" s="75">
        <f t="shared" si="2"/>
        <v>4.75</v>
      </c>
      <c r="J455" s="75">
        <f t="shared" si="3"/>
        <v>59.09</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59.4</v>
      </c>
      <c r="I456" s="75">
        <f t="shared" si="2"/>
        <v>4.5</v>
      </c>
      <c r="J456" s="75">
        <f t="shared" si="3"/>
        <v>54.9</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100.8</v>
      </c>
      <c r="I457" s="75">
        <f t="shared" si="2"/>
        <v>7</v>
      </c>
      <c r="J457" s="75">
        <f t="shared" si="3"/>
        <v>93.8</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44.1</v>
      </c>
      <c r="I458" s="75">
        <f t="shared" si="2"/>
        <v>3.5</v>
      </c>
      <c r="J458" s="75">
        <f t="shared" si="3"/>
        <v>40.6</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88.2</v>
      </c>
      <c r="I459" s="75">
        <f t="shared" si="2"/>
        <v>7</v>
      </c>
      <c r="J459" s="75">
        <f t="shared" si="3"/>
        <v>81.2</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528</v>
      </c>
      <c r="E460" s="19" t="s">
        <v>500</v>
      </c>
      <c r="F460" s="25" t="s">
        <v>521</v>
      </c>
      <c r="G460" s="74">
        <v>0.18</v>
      </c>
      <c r="H460" s="75">
        <f t="shared" si="1"/>
        <v>81.42</v>
      </c>
      <c r="I460" s="75">
        <f t="shared" si="2"/>
        <v>5.75</v>
      </c>
      <c r="J460" s="75">
        <f t="shared" si="3"/>
        <v>75.67</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42</v>
      </c>
      <c r="I461" s="75">
        <f t="shared" si="2"/>
        <v>3.5</v>
      </c>
      <c r="J461" s="75">
        <f t="shared" si="3"/>
        <v>38.5</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42.9</v>
      </c>
      <c r="I462" s="75">
        <f t="shared" si="2"/>
        <v>3.25</v>
      </c>
      <c r="J462" s="75">
        <f t="shared" si="3"/>
        <v>39.65</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69</v>
      </c>
      <c r="I463" s="75">
        <f t="shared" si="2"/>
        <v>5</v>
      </c>
      <c r="J463" s="75">
        <f t="shared" si="3"/>
        <v>64</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44.1</v>
      </c>
      <c r="I464" s="75">
        <f t="shared" si="2"/>
        <v>3.5</v>
      </c>
      <c r="J464" s="75">
        <f t="shared" si="3"/>
        <v>40.6</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75</v>
      </c>
      <c r="I465" s="75">
        <f t="shared" si="2"/>
        <v>6.25</v>
      </c>
      <c r="J465" s="75">
        <f t="shared" si="3"/>
        <v>68.75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63.84</v>
      </c>
      <c r="I466" s="75">
        <f t="shared" si="2"/>
        <v>4.75</v>
      </c>
      <c r="J466" s="75">
        <f t="shared" si="3"/>
        <v>59.09</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42.48</v>
      </c>
      <c r="I467" s="75">
        <f t="shared" si="2"/>
        <v>3</v>
      </c>
      <c r="J467" s="75">
        <f t="shared" si="3"/>
        <v>39.48</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18.9</v>
      </c>
      <c r="I468" s="75">
        <f t="shared" si="2"/>
        <v>1.5</v>
      </c>
      <c r="J468" s="75">
        <f t="shared" si="3"/>
        <v>17.4</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35.4</v>
      </c>
      <c r="I469" s="75">
        <f t="shared" si="2"/>
        <v>2.5</v>
      </c>
      <c r="J469" s="75">
        <f t="shared" si="3"/>
        <v>32.9</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63.84</v>
      </c>
      <c r="I470" s="75">
        <f t="shared" si="2"/>
        <v>4.75</v>
      </c>
      <c r="J470" s="75">
        <f t="shared" si="3"/>
        <v>59.09</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28.35</v>
      </c>
      <c r="I471" s="75">
        <f t="shared" si="2"/>
        <v>2.25</v>
      </c>
      <c r="J471" s="75">
        <f t="shared" si="3"/>
        <v>26.1</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56.7</v>
      </c>
      <c r="I472" s="75">
        <f t="shared" si="2"/>
        <v>4.5</v>
      </c>
      <c r="J472" s="75">
        <f t="shared" si="3"/>
        <v>52.2</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13.44</v>
      </c>
      <c r="I473" s="75">
        <f t="shared" si="2"/>
        <v>1</v>
      </c>
      <c r="J473" s="75">
        <f t="shared" si="3"/>
        <v>12.44</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31.86</v>
      </c>
      <c r="I474" s="75">
        <f t="shared" si="2"/>
        <v>2.25</v>
      </c>
      <c r="J474" s="75">
        <f t="shared" si="3"/>
        <v>29.61</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18</v>
      </c>
      <c r="I475" s="75">
        <f t="shared" si="2"/>
        <v>1.25</v>
      </c>
      <c r="J475" s="75">
        <f t="shared" si="3"/>
        <v>16.75</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69</v>
      </c>
      <c r="I476" s="75">
        <f t="shared" si="2"/>
        <v>5.75</v>
      </c>
      <c r="J476" s="75">
        <f t="shared" si="3"/>
        <v>63.25</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34.5</v>
      </c>
      <c r="I477" s="75">
        <f t="shared" si="2"/>
        <v>2.5</v>
      </c>
      <c r="J477" s="75">
        <f t="shared" si="3"/>
        <v>32</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14.4</v>
      </c>
      <c r="I478" s="75">
        <f t="shared" si="2"/>
        <v>1</v>
      </c>
      <c r="J478" s="75">
        <f t="shared" si="3"/>
        <v>13.4</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26.88</v>
      </c>
      <c r="I479" s="75">
        <f t="shared" si="2"/>
        <v>2</v>
      </c>
      <c r="J479" s="75">
        <f t="shared" si="3"/>
        <v>24.88</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84</v>
      </c>
      <c r="I480" s="75">
        <f t="shared" si="2"/>
        <v>6.25</v>
      </c>
      <c r="J480" s="75">
        <f t="shared" si="3"/>
        <v>77.75</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69.3</v>
      </c>
      <c r="I481" s="75">
        <f t="shared" si="2"/>
        <v>5.25</v>
      </c>
      <c r="J481" s="75">
        <f t="shared" si="3"/>
        <v>64.05</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528</v>
      </c>
      <c r="E482" s="19" t="s">
        <v>500</v>
      </c>
      <c r="F482" s="25" t="s">
        <v>501</v>
      </c>
      <c r="G482" s="74">
        <v>0.0</v>
      </c>
      <c r="H482" s="75">
        <f t="shared" si="1"/>
        <v>72</v>
      </c>
      <c r="I482" s="75">
        <f t="shared" si="2"/>
        <v>6</v>
      </c>
      <c r="J482" s="75">
        <f t="shared" si="3"/>
        <v>66</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47.04</v>
      </c>
      <c r="I483" s="75">
        <f t="shared" si="2"/>
        <v>3.5</v>
      </c>
      <c r="J483" s="75">
        <f t="shared" si="3"/>
        <v>43.54</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47.25</v>
      </c>
      <c r="I484" s="75">
        <f t="shared" si="2"/>
        <v>3.75</v>
      </c>
      <c r="J484" s="75">
        <f t="shared" si="3"/>
        <v>43.5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61.2</v>
      </c>
      <c r="I485" s="75">
        <f t="shared" si="2"/>
        <v>4.25</v>
      </c>
      <c r="J485" s="75">
        <f t="shared" si="3"/>
        <v>56.95</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51</v>
      </c>
      <c r="I486" s="75">
        <f t="shared" si="2"/>
        <v>4.25</v>
      </c>
      <c r="J486" s="75">
        <f t="shared" si="3"/>
        <v>46.75</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26.88</v>
      </c>
      <c r="I487" s="75">
        <f t="shared" si="2"/>
        <v>2</v>
      </c>
      <c r="J487" s="75">
        <f t="shared" si="3"/>
        <v>24.88</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25.2</v>
      </c>
      <c r="I488" s="75">
        <f t="shared" si="2"/>
        <v>1.75</v>
      </c>
      <c r="J488" s="75">
        <f t="shared" si="3"/>
        <v>23.45</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72</v>
      </c>
      <c r="I489" s="75">
        <f t="shared" si="2"/>
        <v>6</v>
      </c>
      <c r="J489" s="75">
        <f t="shared" si="3"/>
        <v>66</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25.2</v>
      </c>
      <c r="I490" s="75">
        <f t="shared" si="2"/>
        <v>1.75</v>
      </c>
      <c r="J490" s="75">
        <f t="shared" si="3"/>
        <v>23.45</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26.4</v>
      </c>
      <c r="I491" s="75">
        <f t="shared" si="2"/>
        <v>2</v>
      </c>
      <c r="J491" s="75">
        <f t="shared" si="3"/>
        <v>24.4</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20.16</v>
      </c>
      <c r="I492" s="75">
        <f t="shared" si="2"/>
        <v>1.5</v>
      </c>
      <c r="J492" s="75">
        <f t="shared" si="3"/>
        <v>18.66</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96.6</v>
      </c>
      <c r="I493" s="75">
        <f t="shared" si="2"/>
        <v>7</v>
      </c>
      <c r="J493" s="75">
        <f t="shared" si="3"/>
        <v>89.6</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66</v>
      </c>
      <c r="I494" s="75">
        <f t="shared" si="2"/>
        <v>5</v>
      </c>
      <c r="J494" s="75">
        <f t="shared" si="3"/>
        <v>61</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43.68</v>
      </c>
      <c r="I495" s="75">
        <f t="shared" si="2"/>
        <v>3.25</v>
      </c>
      <c r="J495" s="75">
        <f t="shared" si="3"/>
        <v>40.43</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47.25</v>
      </c>
      <c r="I496" s="75">
        <f t="shared" si="2"/>
        <v>3.75</v>
      </c>
      <c r="J496" s="75">
        <f t="shared" si="3"/>
        <v>43.5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38.94</v>
      </c>
      <c r="I497" s="75">
        <f t="shared" si="2"/>
        <v>2.75</v>
      </c>
      <c r="J497" s="75">
        <f t="shared" si="3"/>
        <v>36.19</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49.56</v>
      </c>
      <c r="I498" s="75">
        <f t="shared" si="2"/>
        <v>3.5</v>
      </c>
      <c r="J498" s="75">
        <f t="shared" si="3"/>
        <v>46.06</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12.6</v>
      </c>
      <c r="I499" s="75">
        <f t="shared" si="2"/>
        <v>1</v>
      </c>
      <c r="J499" s="75">
        <f t="shared" si="3"/>
        <v>11.6</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36.3</v>
      </c>
      <c r="I500" s="75">
        <f t="shared" si="2"/>
        <v>2.75</v>
      </c>
      <c r="J500" s="75">
        <f t="shared" si="3"/>
        <v>33.55</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72.6</v>
      </c>
      <c r="I501" s="75">
        <f t="shared" si="2"/>
        <v>5.5</v>
      </c>
      <c r="J501" s="75">
        <f t="shared" si="3"/>
        <v>67.1</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75.6</v>
      </c>
      <c r="I502" s="75">
        <f t="shared" si="2"/>
        <v>5.25</v>
      </c>
      <c r="J502" s="75">
        <f t="shared" si="3"/>
        <v>70.35</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44.85</v>
      </c>
      <c r="I503" s="75">
        <f t="shared" si="2"/>
        <v>3.25</v>
      </c>
      <c r="J503" s="75">
        <f t="shared" si="3"/>
        <v>41.6</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36.96</v>
      </c>
      <c r="I504" s="75">
        <f t="shared" si="2"/>
        <v>2.75</v>
      </c>
      <c r="J504" s="75">
        <f t="shared" si="3"/>
        <v>34.21</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528</v>
      </c>
      <c r="E505" s="19" t="s">
        <v>500</v>
      </c>
      <c r="F505" s="25" t="s">
        <v>518</v>
      </c>
      <c r="G505" s="74">
        <v>0.1</v>
      </c>
      <c r="H505" s="75">
        <f t="shared" si="1"/>
        <v>92.4</v>
      </c>
      <c r="I505" s="75">
        <f t="shared" si="2"/>
        <v>7</v>
      </c>
      <c r="J505" s="75">
        <f t="shared" si="3"/>
        <v>85.4</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68.4</v>
      </c>
      <c r="I506" s="75">
        <f t="shared" si="2"/>
        <v>4.75</v>
      </c>
      <c r="J506" s="75">
        <f t="shared" si="3"/>
        <v>63.65</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22.05</v>
      </c>
      <c r="I507" s="75">
        <f t="shared" si="2"/>
        <v>1.75</v>
      </c>
      <c r="J507" s="75">
        <f t="shared" si="3"/>
        <v>20.3</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36</v>
      </c>
      <c r="I508" s="75">
        <f t="shared" si="2"/>
        <v>3</v>
      </c>
      <c r="J508" s="75">
        <f t="shared" si="3"/>
        <v>33</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528</v>
      </c>
      <c r="E509" s="19" t="s">
        <v>500</v>
      </c>
      <c r="F509" s="25" t="s">
        <v>501</v>
      </c>
      <c r="G509" s="74">
        <v>0.12</v>
      </c>
      <c r="H509" s="75">
        <f t="shared" si="1"/>
        <v>30.24</v>
      </c>
      <c r="I509" s="75">
        <f t="shared" si="2"/>
        <v>2.25</v>
      </c>
      <c r="J509" s="75">
        <f t="shared" si="3"/>
        <v>27.99</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38.94</v>
      </c>
      <c r="I510" s="75">
        <f t="shared" si="2"/>
        <v>2.75</v>
      </c>
      <c r="J510" s="75">
        <f t="shared" si="3"/>
        <v>36.19</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75</v>
      </c>
      <c r="I511" s="75">
        <f t="shared" si="2"/>
        <v>6.25</v>
      </c>
      <c r="J511" s="75">
        <f t="shared" si="3"/>
        <v>68.75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39.6</v>
      </c>
      <c r="I512" s="75">
        <f t="shared" si="2"/>
        <v>3</v>
      </c>
      <c r="J512" s="75">
        <f t="shared" si="3"/>
        <v>36.6</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69.3</v>
      </c>
      <c r="I513" s="75">
        <f t="shared" si="2"/>
        <v>5.25</v>
      </c>
      <c r="J513" s="75">
        <f t="shared" si="3"/>
        <v>64.05</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85.8</v>
      </c>
      <c r="I514" s="75">
        <f t="shared" si="2"/>
        <v>6.5</v>
      </c>
      <c r="J514" s="75">
        <f t="shared" si="3"/>
        <v>79.3</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15.75</v>
      </c>
      <c r="I515" s="75">
        <f t="shared" si="2"/>
        <v>1.25</v>
      </c>
      <c r="J515" s="75">
        <f t="shared" si="3"/>
        <v>14.5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84.96</v>
      </c>
      <c r="I516" s="75">
        <f t="shared" si="2"/>
        <v>6</v>
      </c>
      <c r="J516" s="75">
        <f t="shared" si="3"/>
        <v>78.96</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30</v>
      </c>
      <c r="I517" s="75">
        <f t="shared" si="2"/>
        <v>2.5</v>
      </c>
      <c r="J517" s="75">
        <f t="shared" si="3"/>
        <v>27.5</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39.6</v>
      </c>
      <c r="I518" s="75">
        <f t="shared" si="2"/>
        <v>3</v>
      </c>
      <c r="J518" s="75">
        <f t="shared" si="3"/>
        <v>36.6</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50.4</v>
      </c>
      <c r="I519" s="75">
        <f t="shared" si="2"/>
        <v>3.5</v>
      </c>
      <c r="J519" s="75">
        <f t="shared" si="3"/>
        <v>46.9</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72</v>
      </c>
      <c r="I520" s="75">
        <f t="shared" si="2"/>
        <v>5</v>
      </c>
      <c r="J520" s="75">
        <f t="shared" si="3"/>
        <v>67</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36</v>
      </c>
      <c r="I521" s="75">
        <f t="shared" si="2"/>
        <v>2.5</v>
      </c>
      <c r="J521" s="75">
        <f t="shared" si="3"/>
        <v>33.5</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528</v>
      </c>
      <c r="E522" s="19" t="s">
        <v>500</v>
      </c>
      <c r="F522" s="25" t="s">
        <v>518</v>
      </c>
      <c r="G522" s="74">
        <v>0.2</v>
      </c>
      <c r="H522" s="75">
        <f t="shared" si="1"/>
        <v>79.2</v>
      </c>
      <c r="I522" s="75">
        <f t="shared" si="2"/>
        <v>5.5</v>
      </c>
      <c r="J522" s="75">
        <f t="shared" si="3"/>
        <v>73.7</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17.7</v>
      </c>
      <c r="I523" s="75">
        <f t="shared" si="2"/>
        <v>1.25</v>
      </c>
      <c r="J523" s="75">
        <f t="shared" si="3"/>
        <v>16.45</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15.75</v>
      </c>
      <c r="I524" s="75">
        <f t="shared" si="2"/>
        <v>1.25</v>
      </c>
      <c r="J524" s="75">
        <f t="shared" si="3"/>
        <v>14.5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86.4</v>
      </c>
      <c r="I525" s="75">
        <f t="shared" si="2"/>
        <v>6</v>
      </c>
      <c r="J525" s="75">
        <f t="shared" si="3"/>
        <v>80.4</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50.4</v>
      </c>
      <c r="I526" s="75">
        <f t="shared" si="2"/>
        <v>4</v>
      </c>
      <c r="J526" s="75">
        <f t="shared" si="3"/>
        <v>46.4</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51</v>
      </c>
      <c r="I527" s="75">
        <f t="shared" si="2"/>
        <v>4.25</v>
      </c>
      <c r="J527" s="75">
        <f t="shared" si="3"/>
        <v>46.75</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65.55</v>
      </c>
      <c r="I528" s="75">
        <f t="shared" si="2"/>
        <v>4.75</v>
      </c>
      <c r="J528" s="75">
        <f t="shared" si="3"/>
        <v>60.8</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19.8</v>
      </c>
      <c r="I529" s="75">
        <f t="shared" si="2"/>
        <v>1.5</v>
      </c>
      <c r="J529" s="75">
        <f t="shared" si="3"/>
        <v>18.3</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93.6</v>
      </c>
      <c r="I530" s="75">
        <f t="shared" si="2"/>
        <v>6.5</v>
      </c>
      <c r="J530" s="75">
        <f t="shared" si="3"/>
        <v>87.1</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54</v>
      </c>
      <c r="I531" s="75">
        <f t="shared" si="2"/>
        <v>4.5</v>
      </c>
      <c r="J531" s="75">
        <f t="shared" si="3"/>
        <v>49.5</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18</v>
      </c>
      <c r="I532" s="75">
        <f t="shared" si="2"/>
        <v>1.25</v>
      </c>
      <c r="J532" s="75">
        <f t="shared" si="3"/>
        <v>16.75</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90</v>
      </c>
      <c r="I533" s="75">
        <f t="shared" si="2"/>
        <v>6.25</v>
      </c>
      <c r="J533" s="75">
        <f t="shared" si="3"/>
        <v>83.75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75.9</v>
      </c>
      <c r="I534" s="75">
        <f t="shared" si="2"/>
        <v>5.75</v>
      </c>
      <c r="J534" s="75">
        <f t="shared" si="3"/>
        <v>70.15</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61.2</v>
      </c>
      <c r="I535" s="75">
        <f t="shared" si="2"/>
        <v>4.25</v>
      </c>
      <c r="J535" s="75">
        <f t="shared" si="3"/>
        <v>56.95</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26.88</v>
      </c>
      <c r="I536" s="75">
        <f t="shared" si="2"/>
        <v>2</v>
      </c>
      <c r="J536" s="75">
        <f t="shared" si="3"/>
        <v>24.88</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59.4</v>
      </c>
      <c r="I537" s="75">
        <f t="shared" si="2"/>
        <v>4.5</v>
      </c>
      <c r="J537" s="75">
        <f t="shared" si="3"/>
        <v>54.9</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27.6</v>
      </c>
      <c r="I538" s="75">
        <f t="shared" si="2"/>
        <v>2</v>
      </c>
      <c r="J538" s="75">
        <f t="shared" si="3"/>
        <v>25.6</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18.9</v>
      </c>
      <c r="I539" s="75">
        <f t="shared" si="2"/>
        <v>1.5</v>
      </c>
      <c r="J539" s="75">
        <f t="shared" si="3"/>
        <v>17.4</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60.48</v>
      </c>
      <c r="I540" s="75">
        <f t="shared" si="2"/>
        <v>4.5</v>
      </c>
      <c r="J540" s="75">
        <f t="shared" si="3"/>
        <v>55.98</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100.8</v>
      </c>
      <c r="I541" s="75">
        <f t="shared" si="2"/>
        <v>7</v>
      </c>
      <c r="J541" s="75">
        <f t="shared" si="3"/>
        <v>93.8</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23.52</v>
      </c>
      <c r="I542" s="75">
        <f t="shared" si="2"/>
        <v>1.75</v>
      </c>
      <c r="J542" s="75">
        <f t="shared" si="3"/>
        <v>21.77</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42.48</v>
      </c>
      <c r="I543" s="75">
        <f t="shared" si="2"/>
        <v>3</v>
      </c>
      <c r="J543" s="75">
        <f t="shared" si="3"/>
        <v>39.48</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75.6</v>
      </c>
      <c r="I544" s="75">
        <f t="shared" si="2"/>
        <v>6</v>
      </c>
      <c r="J544" s="75">
        <f t="shared" si="3"/>
        <v>69.6</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33.6</v>
      </c>
      <c r="I545" s="75">
        <f t="shared" si="2"/>
        <v>2.5</v>
      </c>
      <c r="J545" s="75">
        <f t="shared" si="3"/>
        <v>31.1</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50.4</v>
      </c>
      <c r="I546" s="75">
        <f t="shared" si="2"/>
        <v>3.75</v>
      </c>
      <c r="J546" s="75">
        <f t="shared" si="3"/>
        <v>46.65</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81</v>
      </c>
      <c r="I547" s="75">
        <f t="shared" si="2"/>
        <v>6.75</v>
      </c>
      <c r="J547" s="75">
        <f t="shared" si="3"/>
        <v>74.25</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30</v>
      </c>
      <c r="I548" s="75">
        <f t="shared" si="2"/>
        <v>2.5</v>
      </c>
      <c r="J548" s="75">
        <f t="shared" si="3"/>
        <v>27.5</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34.5</v>
      </c>
      <c r="I549" s="75">
        <f t="shared" si="2"/>
        <v>2.5</v>
      </c>
      <c r="J549" s="75">
        <f t="shared" si="3"/>
        <v>32</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56.1</v>
      </c>
      <c r="I550" s="75">
        <f t="shared" si="2"/>
        <v>4.25</v>
      </c>
      <c r="J550" s="75">
        <f t="shared" si="3"/>
        <v>51.85</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25.2</v>
      </c>
      <c r="I551" s="75">
        <f t="shared" si="2"/>
        <v>1.75</v>
      </c>
      <c r="J551" s="75">
        <f t="shared" si="3"/>
        <v>23.45</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68.4</v>
      </c>
      <c r="I552" s="75">
        <f t="shared" si="2"/>
        <v>4.75</v>
      </c>
      <c r="J552" s="75">
        <f t="shared" si="3"/>
        <v>63.65</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78.75</v>
      </c>
      <c r="I553" s="75">
        <f t="shared" si="2"/>
        <v>6.25</v>
      </c>
      <c r="J553" s="75">
        <f t="shared" si="3"/>
        <v>72.5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24.78</v>
      </c>
      <c r="I554" s="75">
        <f t="shared" si="2"/>
        <v>1.75</v>
      </c>
      <c r="J554" s="75">
        <f t="shared" si="3"/>
        <v>23.03</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16.8</v>
      </c>
      <c r="I555" s="75">
        <f t="shared" si="2"/>
        <v>1.25</v>
      </c>
      <c r="J555" s="75">
        <f t="shared" si="3"/>
        <v>15.55</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39</v>
      </c>
      <c r="I556" s="75">
        <f t="shared" si="2"/>
        <v>3.25</v>
      </c>
      <c r="J556" s="75">
        <f t="shared" si="3"/>
        <v>35.75</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79.35</v>
      </c>
      <c r="I557" s="75">
        <f t="shared" si="2"/>
        <v>5.75</v>
      </c>
      <c r="J557" s="75">
        <f t="shared" si="3"/>
        <v>73.6</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58.65</v>
      </c>
      <c r="I558" s="75">
        <f t="shared" si="2"/>
        <v>4.25</v>
      </c>
      <c r="J558" s="75">
        <f t="shared" si="3"/>
        <v>54.4</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13.44</v>
      </c>
      <c r="I559" s="75">
        <f t="shared" si="2"/>
        <v>1</v>
      </c>
      <c r="J559" s="75">
        <f t="shared" si="3"/>
        <v>12.44</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528</v>
      </c>
      <c r="E560" s="19" t="s">
        <v>500</v>
      </c>
      <c r="F560" s="25" t="s">
        <v>518</v>
      </c>
      <c r="G560" s="74">
        <v>0.18</v>
      </c>
      <c r="H560" s="75">
        <f t="shared" si="1"/>
        <v>42.48</v>
      </c>
      <c r="I560" s="75">
        <f t="shared" si="2"/>
        <v>3</v>
      </c>
      <c r="J560" s="75">
        <f t="shared" si="3"/>
        <v>39.48</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75.6</v>
      </c>
      <c r="I561" s="75">
        <f t="shared" si="2"/>
        <v>6</v>
      </c>
      <c r="J561" s="75">
        <f t="shared" si="3"/>
        <v>69.6</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70.56</v>
      </c>
      <c r="I562" s="75">
        <f t="shared" si="2"/>
        <v>5.25</v>
      </c>
      <c r="J562" s="75">
        <f t="shared" si="3"/>
        <v>65.31</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59.85</v>
      </c>
      <c r="I563" s="75">
        <f t="shared" si="2"/>
        <v>4.75</v>
      </c>
      <c r="J563" s="75">
        <f t="shared" si="3"/>
        <v>55.1</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46.02</v>
      </c>
      <c r="I564" s="75">
        <f t="shared" si="2"/>
        <v>3.25</v>
      </c>
      <c r="J564" s="75">
        <f t="shared" si="3"/>
        <v>42.77</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63.84</v>
      </c>
      <c r="I565" s="75">
        <f t="shared" si="2"/>
        <v>4.75</v>
      </c>
      <c r="J565" s="75">
        <f t="shared" si="3"/>
        <v>59.09</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84</v>
      </c>
      <c r="I566" s="75">
        <f t="shared" si="2"/>
        <v>7</v>
      </c>
      <c r="J566" s="75">
        <f t="shared" si="3"/>
        <v>77</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13.8</v>
      </c>
      <c r="I567" s="75">
        <f t="shared" si="2"/>
        <v>1</v>
      </c>
      <c r="J567" s="75">
        <f t="shared" si="3"/>
        <v>12.8</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27</v>
      </c>
      <c r="I568" s="75">
        <f t="shared" si="2"/>
        <v>2.25</v>
      </c>
      <c r="J568" s="75">
        <f t="shared" si="3"/>
        <v>24.75</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19.8</v>
      </c>
      <c r="I569" s="75">
        <f t="shared" si="2"/>
        <v>1.5</v>
      </c>
      <c r="J569" s="75">
        <f t="shared" si="3"/>
        <v>18.3</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75.9</v>
      </c>
      <c r="I570" s="75">
        <f t="shared" si="2"/>
        <v>5.75</v>
      </c>
      <c r="J570" s="75">
        <f t="shared" si="3"/>
        <v>70.15</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48</v>
      </c>
      <c r="I571" s="75">
        <f t="shared" si="2"/>
        <v>4</v>
      </c>
      <c r="J571" s="75">
        <f t="shared" si="3"/>
        <v>44</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23.52</v>
      </c>
      <c r="I572" s="75">
        <f t="shared" si="2"/>
        <v>1.75</v>
      </c>
      <c r="J572" s="75">
        <f t="shared" si="3"/>
        <v>21.77</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528</v>
      </c>
      <c r="E573" s="19" t="s">
        <v>500</v>
      </c>
      <c r="F573" s="25" t="s">
        <v>501</v>
      </c>
      <c r="G573" s="74">
        <v>0.12</v>
      </c>
      <c r="H573" s="75">
        <f t="shared" si="1"/>
        <v>63.84</v>
      </c>
      <c r="I573" s="75">
        <f t="shared" si="2"/>
        <v>4.75</v>
      </c>
      <c r="J573" s="75">
        <f t="shared" si="3"/>
        <v>59.09</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24</v>
      </c>
      <c r="I574" s="75">
        <f t="shared" si="2"/>
        <v>2</v>
      </c>
      <c r="J574" s="75">
        <f t="shared" si="3"/>
        <v>22</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36.3</v>
      </c>
      <c r="I575" s="75">
        <f t="shared" si="2"/>
        <v>2.75</v>
      </c>
      <c r="J575" s="75">
        <f t="shared" si="3"/>
        <v>33.55</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61.2</v>
      </c>
      <c r="I576" s="75">
        <f t="shared" si="2"/>
        <v>4.25</v>
      </c>
      <c r="J576" s="75">
        <f t="shared" si="3"/>
        <v>56.95</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22.05</v>
      </c>
      <c r="I577" s="75">
        <f t="shared" si="2"/>
        <v>1.75</v>
      </c>
      <c r="J577" s="75">
        <f t="shared" si="3"/>
        <v>20.3</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35.4</v>
      </c>
      <c r="I578" s="75">
        <f t="shared" si="2"/>
        <v>2.5</v>
      </c>
      <c r="J578" s="75">
        <f t="shared" si="3"/>
        <v>32.9</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528</v>
      </c>
      <c r="E579" s="19" t="s">
        <v>500</v>
      </c>
      <c r="F579" s="25" t="s">
        <v>521</v>
      </c>
      <c r="G579" s="74">
        <v>0.18</v>
      </c>
      <c r="H579" s="75">
        <f t="shared" si="1"/>
        <v>42.48</v>
      </c>
      <c r="I579" s="75">
        <f t="shared" si="2"/>
        <v>3</v>
      </c>
      <c r="J579" s="75">
        <f t="shared" si="3"/>
        <v>39.48</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86.25</v>
      </c>
      <c r="I580" s="75">
        <f t="shared" si="2"/>
        <v>6.25</v>
      </c>
      <c r="J580" s="75">
        <f t="shared" si="3"/>
        <v>80</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66.15</v>
      </c>
      <c r="I581" s="75">
        <f t="shared" si="2"/>
        <v>5.25</v>
      </c>
      <c r="J581" s="75">
        <f t="shared" si="3"/>
        <v>60.9</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58.65</v>
      </c>
      <c r="I582" s="75">
        <f t="shared" si="2"/>
        <v>4.25</v>
      </c>
      <c r="J582" s="75">
        <f t="shared" si="3"/>
        <v>54.4</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21</v>
      </c>
      <c r="I583" s="75">
        <f t="shared" si="2"/>
        <v>1.75</v>
      </c>
      <c r="J583" s="75">
        <f t="shared" si="3"/>
        <v>19.25</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34.5</v>
      </c>
      <c r="I584" s="75">
        <f t="shared" si="2"/>
        <v>2.5</v>
      </c>
      <c r="J584" s="75">
        <f t="shared" si="3"/>
        <v>32</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92.4</v>
      </c>
      <c r="I585" s="75">
        <f t="shared" si="2"/>
        <v>7</v>
      </c>
      <c r="J585" s="75">
        <f t="shared" si="3"/>
        <v>85.4</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54</v>
      </c>
      <c r="I586" s="75">
        <f t="shared" si="2"/>
        <v>3.75</v>
      </c>
      <c r="J586" s="75">
        <f t="shared" si="3"/>
        <v>50.25</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93.15</v>
      </c>
      <c r="I587" s="75">
        <f t="shared" si="2"/>
        <v>6.75</v>
      </c>
      <c r="J587" s="75">
        <f t="shared" si="3"/>
        <v>86.4</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38.94</v>
      </c>
      <c r="I588" s="75">
        <f t="shared" si="2"/>
        <v>2.75</v>
      </c>
      <c r="J588" s="75">
        <f t="shared" si="3"/>
        <v>36.19</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58.65</v>
      </c>
      <c r="I589" s="75">
        <f t="shared" si="2"/>
        <v>4.25</v>
      </c>
      <c r="J589" s="75">
        <f t="shared" si="3"/>
        <v>54.4</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37.95</v>
      </c>
      <c r="I590" s="75">
        <f t="shared" si="2"/>
        <v>2.75</v>
      </c>
      <c r="J590" s="75">
        <f t="shared" si="3"/>
        <v>35.2</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74.34</v>
      </c>
      <c r="I591" s="75">
        <f t="shared" si="2"/>
        <v>5.25</v>
      </c>
      <c r="J591" s="75">
        <f t="shared" si="3"/>
        <v>69.09</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48</v>
      </c>
      <c r="I592" s="75">
        <f t="shared" si="2"/>
        <v>4</v>
      </c>
      <c r="J592" s="75">
        <f t="shared" si="3"/>
        <v>44</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94.08</v>
      </c>
      <c r="I593" s="75">
        <f t="shared" si="2"/>
        <v>7</v>
      </c>
      <c r="J593" s="75">
        <f t="shared" si="3"/>
        <v>87.08</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61.2</v>
      </c>
      <c r="I594" s="75">
        <f t="shared" si="2"/>
        <v>4.25</v>
      </c>
      <c r="J594" s="75">
        <f t="shared" si="3"/>
        <v>56.95</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57</v>
      </c>
      <c r="I595" s="75">
        <f t="shared" si="2"/>
        <v>4.75</v>
      </c>
      <c r="J595" s="75">
        <f t="shared" si="3"/>
        <v>52.25</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70.56</v>
      </c>
      <c r="I596" s="75">
        <f t="shared" si="2"/>
        <v>5.25</v>
      </c>
      <c r="J596" s="75">
        <f t="shared" si="3"/>
        <v>65.31</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15.75</v>
      </c>
      <c r="I597" s="75">
        <f t="shared" si="2"/>
        <v>1.25</v>
      </c>
      <c r="J597" s="75">
        <f t="shared" si="3"/>
        <v>14.5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62.7</v>
      </c>
      <c r="I598" s="75">
        <f t="shared" si="2"/>
        <v>4.75</v>
      </c>
      <c r="J598" s="75">
        <f t="shared" si="3"/>
        <v>57.95</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82.8</v>
      </c>
      <c r="I599" s="75">
        <f t="shared" si="2"/>
        <v>5.75</v>
      </c>
      <c r="J599" s="75">
        <f t="shared" si="3"/>
        <v>77.05</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528</v>
      </c>
      <c r="E600" s="19" t="s">
        <v>500</v>
      </c>
      <c r="F600" s="25" t="s">
        <v>518</v>
      </c>
      <c r="G600" s="74">
        <v>0.18</v>
      </c>
      <c r="H600" s="75">
        <f t="shared" si="1"/>
        <v>21.24</v>
      </c>
      <c r="I600" s="75">
        <f t="shared" si="2"/>
        <v>1.5</v>
      </c>
      <c r="J600" s="75">
        <f t="shared" si="3"/>
        <v>19.74</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66.15</v>
      </c>
      <c r="I601" s="75">
        <f t="shared" si="2"/>
        <v>5.25</v>
      </c>
      <c r="J601" s="75">
        <f t="shared" si="3"/>
        <v>60.9</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81.42</v>
      </c>
      <c r="I602" s="75">
        <f t="shared" si="2"/>
        <v>5.75</v>
      </c>
      <c r="J602" s="75">
        <f t="shared" si="3"/>
        <v>75.67</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38.94</v>
      </c>
      <c r="I603" s="75">
        <f t="shared" si="2"/>
        <v>2.75</v>
      </c>
      <c r="J603" s="75">
        <f t="shared" si="3"/>
        <v>36.19</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86.25</v>
      </c>
      <c r="I604" s="75">
        <f t="shared" si="2"/>
        <v>6.25</v>
      </c>
      <c r="J604" s="75">
        <f t="shared" si="3"/>
        <v>80</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85.05</v>
      </c>
      <c r="I605" s="75">
        <f t="shared" si="2"/>
        <v>6.75</v>
      </c>
      <c r="J605" s="75">
        <f t="shared" si="3"/>
        <v>78.3</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33</v>
      </c>
      <c r="I606" s="75">
        <f t="shared" si="2"/>
        <v>2.5</v>
      </c>
      <c r="J606" s="75">
        <f t="shared" si="3"/>
        <v>30.5</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50.4</v>
      </c>
      <c r="I607" s="75">
        <f t="shared" si="2"/>
        <v>4</v>
      </c>
      <c r="J607" s="75">
        <f t="shared" si="3"/>
        <v>46.4</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22.05</v>
      </c>
      <c r="I608" s="75">
        <f t="shared" si="2"/>
        <v>1.75</v>
      </c>
      <c r="J608" s="75">
        <f t="shared" si="3"/>
        <v>20.3</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53.76</v>
      </c>
      <c r="I609" s="75">
        <f t="shared" si="2"/>
        <v>4</v>
      </c>
      <c r="J609" s="75">
        <f t="shared" si="3"/>
        <v>49.76</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22.05</v>
      </c>
      <c r="I610" s="75">
        <f t="shared" si="2"/>
        <v>1.75</v>
      </c>
      <c r="J610" s="75">
        <f t="shared" si="3"/>
        <v>20.3</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33</v>
      </c>
      <c r="I611" s="75">
        <f t="shared" si="2"/>
        <v>2.5</v>
      </c>
      <c r="J611" s="75">
        <f t="shared" si="3"/>
        <v>30.5</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75.9</v>
      </c>
      <c r="I612" s="75">
        <f t="shared" si="2"/>
        <v>5.75</v>
      </c>
      <c r="J612" s="75">
        <f t="shared" si="3"/>
        <v>70.15</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82.5</v>
      </c>
      <c r="I613" s="75">
        <f t="shared" si="2"/>
        <v>6.25</v>
      </c>
      <c r="J613" s="75">
        <f t="shared" si="3"/>
        <v>76.25</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14.4</v>
      </c>
      <c r="I614" s="75">
        <f t="shared" si="2"/>
        <v>1</v>
      </c>
      <c r="J614" s="75">
        <f t="shared" si="3"/>
        <v>13.4</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82.5</v>
      </c>
      <c r="I615" s="75">
        <f t="shared" si="2"/>
        <v>6.25</v>
      </c>
      <c r="J615" s="75">
        <f t="shared" si="3"/>
        <v>76.25</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79.2</v>
      </c>
      <c r="I616" s="75">
        <f t="shared" si="2"/>
        <v>5.5</v>
      </c>
      <c r="J616" s="75">
        <f t="shared" si="3"/>
        <v>73.7</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50.4</v>
      </c>
      <c r="I617" s="75">
        <f t="shared" si="2"/>
        <v>3.75</v>
      </c>
      <c r="J617" s="75">
        <f t="shared" si="3"/>
        <v>46.65</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92.4</v>
      </c>
      <c r="I618" s="75">
        <f t="shared" si="2"/>
        <v>7</v>
      </c>
      <c r="J618" s="75">
        <f t="shared" si="3"/>
        <v>85.4</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72</v>
      </c>
      <c r="I619" s="75">
        <f t="shared" si="2"/>
        <v>5</v>
      </c>
      <c r="J619" s="75">
        <f t="shared" si="3"/>
        <v>67</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21</v>
      </c>
      <c r="I620" s="75">
        <f t="shared" si="2"/>
        <v>1.75</v>
      </c>
      <c r="J620" s="75">
        <f t="shared" si="3"/>
        <v>19.25</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12.6</v>
      </c>
      <c r="I621" s="75">
        <f t="shared" si="2"/>
        <v>1</v>
      </c>
      <c r="J621" s="75">
        <f t="shared" si="3"/>
        <v>11.6</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15.75</v>
      </c>
      <c r="I622" s="75">
        <f t="shared" si="2"/>
        <v>1.25</v>
      </c>
      <c r="J622" s="75">
        <f t="shared" si="3"/>
        <v>14.5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90.72</v>
      </c>
      <c r="I623" s="75">
        <f t="shared" si="2"/>
        <v>6.75</v>
      </c>
      <c r="J623" s="75">
        <f t="shared" si="3"/>
        <v>83.97</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59.4</v>
      </c>
      <c r="I624" s="75">
        <f t="shared" si="2"/>
        <v>4.5</v>
      </c>
      <c r="J624" s="75">
        <f t="shared" si="3"/>
        <v>54.9</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50.4</v>
      </c>
      <c r="I625" s="75">
        <f t="shared" si="2"/>
        <v>4</v>
      </c>
      <c r="J625" s="75">
        <f t="shared" si="3"/>
        <v>46.4</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24.15</v>
      </c>
      <c r="I626" s="75">
        <f t="shared" si="2"/>
        <v>1.75</v>
      </c>
      <c r="J626" s="75">
        <f t="shared" si="3"/>
        <v>22.4</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68.4</v>
      </c>
      <c r="I627" s="75">
        <f t="shared" si="2"/>
        <v>4.75</v>
      </c>
      <c r="J627" s="75">
        <f t="shared" si="3"/>
        <v>63.65</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50.4</v>
      </c>
      <c r="I628" s="75">
        <f t="shared" si="2"/>
        <v>4</v>
      </c>
      <c r="J628" s="75">
        <f t="shared" si="3"/>
        <v>46.4</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72</v>
      </c>
      <c r="I629" s="75">
        <f t="shared" si="2"/>
        <v>5</v>
      </c>
      <c r="J629" s="75">
        <f t="shared" si="3"/>
        <v>67</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79.2</v>
      </c>
      <c r="I630" s="75">
        <f t="shared" si="2"/>
        <v>6</v>
      </c>
      <c r="J630" s="75">
        <f t="shared" si="3"/>
        <v>73.2</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27</v>
      </c>
      <c r="I631" s="75">
        <f t="shared" si="2"/>
        <v>2.25</v>
      </c>
      <c r="J631" s="75">
        <f t="shared" si="3"/>
        <v>24.75</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51</v>
      </c>
      <c r="I632" s="75">
        <f t="shared" si="2"/>
        <v>4.25</v>
      </c>
      <c r="J632" s="75">
        <f t="shared" si="3"/>
        <v>46.75</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40.95</v>
      </c>
      <c r="I633" s="75">
        <f t="shared" si="2"/>
        <v>3.25</v>
      </c>
      <c r="J633" s="75">
        <f t="shared" si="3"/>
        <v>37.7</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66</v>
      </c>
      <c r="I634" s="75">
        <f t="shared" si="2"/>
        <v>5</v>
      </c>
      <c r="J634" s="75">
        <f t="shared" si="3"/>
        <v>61</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34.65</v>
      </c>
      <c r="I635" s="75">
        <f t="shared" si="2"/>
        <v>2.75</v>
      </c>
      <c r="J635" s="75">
        <f t="shared" si="3"/>
        <v>31.9</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528</v>
      </c>
      <c r="E636" s="19" t="s">
        <v>500</v>
      </c>
      <c r="F636" s="25" t="s">
        <v>518</v>
      </c>
      <c r="G636" s="74">
        <v>0.0</v>
      </c>
      <c r="H636" s="75">
        <f t="shared" si="1"/>
        <v>60</v>
      </c>
      <c r="I636" s="75">
        <f t="shared" si="2"/>
        <v>5</v>
      </c>
      <c r="J636" s="75">
        <f t="shared" si="3"/>
        <v>55</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52.8</v>
      </c>
      <c r="I637" s="75">
        <f t="shared" si="2"/>
        <v>4</v>
      </c>
      <c r="J637" s="75">
        <f t="shared" si="3"/>
        <v>48.8</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528</v>
      </c>
      <c r="E638" s="19" t="s">
        <v>500</v>
      </c>
      <c r="F638" s="25" t="s">
        <v>518</v>
      </c>
      <c r="G638" s="74">
        <v>0.0</v>
      </c>
      <c r="H638" s="75">
        <f t="shared" si="1"/>
        <v>18</v>
      </c>
      <c r="I638" s="75">
        <f t="shared" si="2"/>
        <v>1.5</v>
      </c>
      <c r="J638" s="75">
        <f t="shared" si="3"/>
        <v>16.5</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24.78</v>
      </c>
      <c r="I639" s="75">
        <f t="shared" si="2"/>
        <v>1.75</v>
      </c>
      <c r="J639" s="75">
        <f t="shared" si="3"/>
        <v>23.03</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528</v>
      </c>
      <c r="E640" s="19" t="s">
        <v>500</v>
      </c>
      <c r="F640" s="25" t="s">
        <v>518</v>
      </c>
      <c r="G640" s="74">
        <v>0.18</v>
      </c>
      <c r="H640" s="75">
        <f t="shared" si="1"/>
        <v>42.48</v>
      </c>
      <c r="I640" s="75">
        <f t="shared" si="2"/>
        <v>3</v>
      </c>
      <c r="J640" s="75">
        <f t="shared" si="3"/>
        <v>39.48</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72.6</v>
      </c>
      <c r="I641" s="75">
        <f t="shared" si="2"/>
        <v>5.5</v>
      </c>
      <c r="J641" s="75">
        <f t="shared" si="3"/>
        <v>67.1</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56.64</v>
      </c>
      <c r="I642" s="75">
        <f t="shared" si="2"/>
        <v>4</v>
      </c>
      <c r="J642" s="75">
        <f t="shared" si="3"/>
        <v>52.64</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13.8</v>
      </c>
      <c r="I643" s="75">
        <f t="shared" si="2"/>
        <v>1</v>
      </c>
      <c r="J643" s="75">
        <f t="shared" si="3"/>
        <v>12.8</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53.55</v>
      </c>
      <c r="I644" s="75">
        <f t="shared" si="2"/>
        <v>4.25</v>
      </c>
      <c r="J644" s="75">
        <f t="shared" si="3"/>
        <v>49.3</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54</v>
      </c>
      <c r="I645" s="75">
        <f t="shared" si="2"/>
        <v>4.5</v>
      </c>
      <c r="J645" s="75">
        <f t="shared" si="3"/>
        <v>49.5</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21.24</v>
      </c>
      <c r="I646" s="75">
        <f t="shared" si="2"/>
        <v>1.5</v>
      </c>
      <c r="J646" s="75">
        <f t="shared" si="3"/>
        <v>19.74</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24.15</v>
      </c>
      <c r="I647" s="75">
        <f t="shared" si="2"/>
        <v>1.75</v>
      </c>
      <c r="J647" s="75">
        <f t="shared" si="3"/>
        <v>22.4</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79.2</v>
      </c>
      <c r="I648" s="75">
        <f t="shared" si="2"/>
        <v>5.5</v>
      </c>
      <c r="J648" s="75">
        <f t="shared" si="3"/>
        <v>73.7</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56.7</v>
      </c>
      <c r="I649" s="75">
        <f t="shared" si="2"/>
        <v>4.5</v>
      </c>
      <c r="J649" s="75">
        <f t="shared" si="3"/>
        <v>52.2</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43.2</v>
      </c>
      <c r="I650" s="75">
        <f t="shared" si="2"/>
        <v>3</v>
      </c>
      <c r="J650" s="75">
        <f t="shared" si="3"/>
        <v>40.2</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69.3</v>
      </c>
      <c r="I651" s="75">
        <f t="shared" si="2"/>
        <v>5.25</v>
      </c>
      <c r="J651" s="75">
        <f t="shared" si="3"/>
        <v>64.05</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82.5</v>
      </c>
      <c r="I652" s="75">
        <f t="shared" si="2"/>
        <v>6.25</v>
      </c>
      <c r="J652" s="75">
        <f t="shared" si="3"/>
        <v>76.25</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34.5</v>
      </c>
      <c r="I653" s="75">
        <f t="shared" si="2"/>
        <v>2.5</v>
      </c>
      <c r="J653" s="75">
        <f t="shared" si="3"/>
        <v>32</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44.85</v>
      </c>
      <c r="I654" s="75">
        <f t="shared" si="2"/>
        <v>3.25</v>
      </c>
      <c r="J654" s="75">
        <f t="shared" si="3"/>
        <v>41.6</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15.75</v>
      </c>
      <c r="I655" s="75">
        <f t="shared" si="2"/>
        <v>1.25</v>
      </c>
      <c r="J655" s="75">
        <f t="shared" si="3"/>
        <v>14.5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100.8</v>
      </c>
      <c r="I656" s="75">
        <f t="shared" si="2"/>
        <v>7</v>
      </c>
      <c r="J656" s="75">
        <f t="shared" si="3"/>
        <v>93.8</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50.4</v>
      </c>
      <c r="I657" s="75">
        <f t="shared" si="2"/>
        <v>3.75</v>
      </c>
      <c r="J657" s="75">
        <f t="shared" si="3"/>
        <v>46.65</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15</v>
      </c>
      <c r="I658" s="75">
        <f t="shared" si="2"/>
        <v>1.25</v>
      </c>
      <c r="J658" s="75">
        <f t="shared" si="3"/>
        <v>13.75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37.95</v>
      </c>
      <c r="I659" s="75">
        <f t="shared" si="2"/>
        <v>2.75</v>
      </c>
      <c r="J659" s="75">
        <f t="shared" si="3"/>
        <v>35.2</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23.52</v>
      </c>
      <c r="I660" s="75">
        <f t="shared" si="2"/>
        <v>1.75</v>
      </c>
      <c r="J660" s="75">
        <f t="shared" si="3"/>
        <v>21.77</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13.44</v>
      </c>
      <c r="I661" s="75">
        <f t="shared" si="2"/>
        <v>1</v>
      </c>
      <c r="J661" s="75">
        <f t="shared" si="3"/>
        <v>12.44</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12</v>
      </c>
      <c r="I662" s="75">
        <f t="shared" si="2"/>
        <v>1</v>
      </c>
      <c r="J662" s="75">
        <f t="shared" si="3"/>
        <v>11</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93.15</v>
      </c>
      <c r="I663" s="75">
        <f t="shared" si="2"/>
        <v>6.75</v>
      </c>
      <c r="J663" s="75">
        <f t="shared" si="3"/>
        <v>86.4</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82.5</v>
      </c>
      <c r="I664" s="75">
        <f t="shared" si="2"/>
        <v>6.25</v>
      </c>
      <c r="J664" s="75">
        <f t="shared" si="3"/>
        <v>76.25</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88.2</v>
      </c>
      <c r="I665" s="75">
        <f t="shared" si="2"/>
        <v>7</v>
      </c>
      <c r="J665" s="75">
        <f t="shared" si="3"/>
        <v>81.2</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73.92</v>
      </c>
      <c r="I666" s="75">
        <f t="shared" si="2"/>
        <v>5.5</v>
      </c>
      <c r="J666" s="75">
        <f t="shared" si="3"/>
        <v>68.42</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30.24</v>
      </c>
      <c r="I667" s="75">
        <f t="shared" si="2"/>
        <v>2.25</v>
      </c>
      <c r="J667" s="75">
        <f t="shared" si="3"/>
        <v>27.99</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88.2</v>
      </c>
      <c r="I668" s="75">
        <f t="shared" si="2"/>
        <v>7</v>
      </c>
      <c r="J668" s="75">
        <f t="shared" si="3"/>
        <v>81.2</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21.6</v>
      </c>
      <c r="I669" s="75">
        <f t="shared" si="2"/>
        <v>1.5</v>
      </c>
      <c r="J669" s="75">
        <f t="shared" si="3"/>
        <v>20.1</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24</v>
      </c>
      <c r="I670" s="75">
        <f t="shared" si="2"/>
        <v>2</v>
      </c>
      <c r="J670" s="75">
        <f t="shared" si="3"/>
        <v>22</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93.15</v>
      </c>
      <c r="I671" s="75">
        <f t="shared" si="2"/>
        <v>6.75</v>
      </c>
      <c r="J671" s="75">
        <f t="shared" si="3"/>
        <v>86.4</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77.88</v>
      </c>
      <c r="I672" s="75">
        <f t="shared" si="2"/>
        <v>5.5</v>
      </c>
      <c r="J672" s="75">
        <f t="shared" si="3"/>
        <v>72.38</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528</v>
      </c>
      <c r="E673" s="19" t="s">
        <v>500</v>
      </c>
      <c r="F673" s="25" t="s">
        <v>518</v>
      </c>
      <c r="G673" s="74">
        <v>0.2</v>
      </c>
      <c r="H673" s="75">
        <f t="shared" si="1"/>
        <v>21.6</v>
      </c>
      <c r="I673" s="75">
        <f t="shared" si="2"/>
        <v>1.5</v>
      </c>
      <c r="J673" s="75">
        <f t="shared" si="3"/>
        <v>20.1</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86.25</v>
      </c>
      <c r="I674" s="75">
        <f t="shared" si="2"/>
        <v>6.25</v>
      </c>
      <c r="J674" s="75">
        <f t="shared" si="3"/>
        <v>80</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75</v>
      </c>
      <c r="I675" s="75">
        <f t="shared" si="2"/>
        <v>6.25</v>
      </c>
      <c r="J675" s="75">
        <f t="shared" si="3"/>
        <v>68.75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52.8</v>
      </c>
      <c r="I676" s="75">
        <f t="shared" si="2"/>
        <v>4</v>
      </c>
      <c r="J676" s="75">
        <f t="shared" si="3"/>
        <v>48.8</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33</v>
      </c>
      <c r="I677" s="75">
        <f t="shared" si="2"/>
        <v>2.5</v>
      </c>
      <c r="J677" s="75">
        <f t="shared" si="3"/>
        <v>30.5</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528</v>
      </c>
      <c r="E678" s="19" t="s">
        <v>500</v>
      </c>
      <c r="F678" s="25" t="s">
        <v>501</v>
      </c>
      <c r="G678" s="74">
        <v>0.0</v>
      </c>
      <c r="H678" s="75">
        <f t="shared" si="1"/>
        <v>54</v>
      </c>
      <c r="I678" s="75">
        <f t="shared" si="2"/>
        <v>4.5</v>
      </c>
      <c r="J678" s="75">
        <f t="shared" si="3"/>
        <v>49.5</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46.2</v>
      </c>
      <c r="I679" s="75">
        <f t="shared" si="2"/>
        <v>3.5</v>
      </c>
      <c r="J679" s="75">
        <f t="shared" si="3"/>
        <v>42.7</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78</v>
      </c>
      <c r="I680" s="75">
        <f t="shared" si="2"/>
        <v>6.5</v>
      </c>
      <c r="J680" s="75">
        <f t="shared" si="3"/>
        <v>71.5</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32.4</v>
      </c>
      <c r="I681" s="75">
        <f t="shared" si="2"/>
        <v>2.25</v>
      </c>
      <c r="J681" s="75">
        <f t="shared" si="3"/>
        <v>30.15</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72</v>
      </c>
      <c r="I682" s="75">
        <f t="shared" si="2"/>
        <v>6</v>
      </c>
      <c r="J682" s="75">
        <f t="shared" si="3"/>
        <v>66</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50.4</v>
      </c>
      <c r="I683" s="75">
        <f t="shared" si="2"/>
        <v>4</v>
      </c>
      <c r="J683" s="75">
        <f t="shared" si="3"/>
        <v>46.4</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92.04</v>
      </c>
      <c r="I684" s="75">
        <f t="shared" si="2"/>
        <v>6.5</v>
      </c>
      <c r="J684" s="75">
        <f t="shared" si="3"/>
        <v>85.54</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50.4</v>
      </c>
      <c r="I685" s="75">
        <f t="shared" si="2"/>
        <v>4</v>
      </c>
      <c r="J685" s="75">
        <f t="shared" si="3"/>
        <v>46.4</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57</v>
      </c>
      <c r="I686" s="75">
        <f t="shared" si="2"/>
        <v>4.75</v>
      </c>
      <c r="J686" s="75">
        <f t="shared" si="3"/>
        <v>52.25</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37.95</v>
      </c>
      <c r="I687" s="75">
        <f t="shared" si="2"/>
        <v>2.75</v>
      </c>
      <c r="J687" s="75">
        <f t="shared" si="3"/>
        <v>35.2</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528</v>
      </c>
      <c r="E688" s="19" t="s">
        <v>500</v>
      </c>
      <c r="F688" s="25" t="s">
        <v>521</v>
      </c>
      <c r="G688" s="74">
        <v>0.1</v>
      </c>
      <c r="H688" s="75">
        <f t="shared" si="1"/>
        <v>46.2</v>
      </c>
      <c r="I688" s="75">
        <f t="shared" si="2"/>
        <v>3.5</v>
      </c>
      <c r="J688" s="75">
        <f t="shared" si="3"/>
        <v>42.7</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18</v>
      </c>
      <c r="I689" s="75">
        <f t="shared" si="2"/>
        <v>1.5</v>
      </c>
      <c r="J689" s="75">
        <f t="shared" si="3"/>
        <v>16.5</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31.05</v>
      </c>
      <c r="I690" s="75">
        <f t="shared" si="2"/>
        <v>2.25</v>
      </c>
      <c r="J690" s="75">
        <f t="shared" si="3"/>
        <v>28.8</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43.68</v>
      </c>
      <c r="I691" s="75">
        <f t="shared" si="2"/>
        <v>3.25</v>
      </c>
      <c r="J691" s="75">
        <f t="shared" si="3"/>
        <v>40.43</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528</v>
      </c>
      <c r="E692" s="19" t="s">
        <v>500</v>
      </c>
      <c r="F692" s="25" t="s">
        <v>515</v>
      </c>
      <c r="G692" s="74">
        <v>0.2</v>
      </c>
      <c r="H692" s="75">
        <f t="shared" si="1"/>
        <v>39.6</v>
      </c>
      <c r="I692" s="75">
        <f t="shared" si="2"/>
        <v>2.75</v>
      </c>
      <c r="J692" s="75">
        <f t="shared" si="3"/>
        <v>36.85</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75.9</v>
      </c>
      <c r="I693" s="75">
        <f t="shared" si="2"/>
        <v>5.5</v>
      </c>
      <c r="J693" s="75">
        <f t="shared" si="3"/>
        <v>70.4</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97.2</v>
      </c>
      <c r="I694" s="75">
        <f t="shared" si="2"/>
        <v>6.75</v>
      </c>
      <c r="J694" s="75">
        <f t="shared" si="3"/>
        <v>90.45</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26.88</v>
      </c>
      <c r="I695" s="75">
        <f t="shared" si="2"/>
        <v>2</v>
      </c>
      <c r="J695" s="75">
        <f t="shared" si="3"/>
        <v>24.88</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84.96</v>
      </c>
      <c r="I696" s="75">
        <f t="shared" si="2"/>
        <v>6</v>
      </c>
      <c r="J696" s="75">
        <f t="shared" si="3"/>
        <v>78.96</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51.75</v>
      </c>
      <c r="I697" s="75">
        <f t="shared" si="2"/>
        <v>3.75</v>
      </c>
      <c r="J697" s="75">
        <f t="shared" si="3"/>
        <v>48</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31.5</v>
      </c>
      <c r="I698" s="75">
        <f t="shared" si="2"/>
        <v>2.5</v>
      </c>
      <c r="J698" s="75">
        <f t="shared" si="3"/>
        <v>29</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66.15</v>
      </c>
      <c r="I699" s="75">
        <f t="shared" si="2"/>
        <v>5.25</v>
      </c>
      <c r="J699" s="75">
        <f t="shared" si="3"/>
        <v>60.9</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528</v>
      </c>
      <c r="E700" s="19" t="s">
        <v>500</v>
      </c>
      <c r="F700" s="25" t="s">
        <v>501</v>
      </c>
      <c r="G700" s="74">
        <v>0.18</v>
      </c>
      <c r="H700" s="75">
        <f t="shared" si="1"/>
        <v>21.24</v>
      </c>
      <c r="I700" s="75">
        <f t="shared" si="2"/>
        <v>1.5</v>
      </c>
      <c r="J700" s="75">
        <f t="shared" si="3"/>
        <v>19.74</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56.1</v>
      </c>
      <c r="I701" s="75">
        <f t="shared" si="2"/>
        <v>4.25</v>
      </c>
      <c r="J701" s="75">
        <f t="shared" si="3"/>
        <v>51.85</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21.6</v>
      </c>
      <c r="I702" s="75">
        <f t="shared" si="2"/>
        <v>1.5</v>
      </c>
      <c r="J702" s="75">
        <f t="shared" si="3"/>
        <v>20.1</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75.9</v>
      </c>
      <c r="I703" s="75">
        <f t="shared" si="2"/>
        <v>5.75</v>
      </c>
      <c r="J703" s="75">
        <f t="shared" si="3"/>
        <v>70.15</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26.4</v>
      </c>
      <c r="I704" s="75">
        <f t="shared" si="2"/>
        <v>2</v>
      </c>
      <c r="J704" s="75">
        <f t="shared" si="3"/>
        <v>24.4</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18</v>
      </c>
      <c r="I705" s="75">
        <f t="shared" si="2"/>
        <v>1.25</v>
      </c>
      <c r="J705" s="75">
        <f t="shared" si="3"/>
        <v>16.75</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84.96</v>
      </c>
      <c r="I706" s="75">
        <f t="shared" si="2"/>
        <v>6</v>
      </c>
      <c r="J706" s="75">
        <f t="shared" si="3"/>
        <v>78.96</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90</v>
      </c>
      <c r="I707" s="75">
        <f t="shared" si="2"/>
        <v>6.25</v>
      </c>
      <c r="J707" s="75">
        <f t="shared" si="3"/>
        <v>83.75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79.2</v>
      </c>
      <c r="I708" s="75">
        <f t="shared" si="2"/>
        <v>6</v>
      </c>
      <c r="J708" s="75">
        <f t="shared" si="3"/>
        <v>73.2</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45</v>
      </c>
      <c r="I709" s="75">
        <f t="shared" si="2"/>
        <v>3.75</v>
      </c>
      <c r="J709" s="75">
        <f t="shared" si="3"/>
        <v>41.25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42.9</v>
      </c>
      <c r="I710" s="75">
        <f t="shared" si="2"/>
        <v>3.25</v>
      </c>
      <c r="J710" s="75">
        <f t="shared" si="3"/>
        <v>39.65</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85.8</v>
      </c>
      <c r="I711" s="75">
        <f t="shared" si="2"/>
        <v>6.5</v>
      </c>
      <c r="J711" s="75">
        <f t="shared" si="3"/>
        <v>79.3</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30.24</v>
      </c>
      <c r="I712" s="75">
        <f t="shared" si="2"/>
        <v>2.25</v>
      </c>
      <c r="J712" s="75">
        <f t="shared" si="3"/>
        <v>27.99</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22.05</v>
      </c>
      <c r="I713" s="75">
        <f t="shared" si="2"/>
        <v>1.75</v>
      </c>
      <c r="J713" s="75">
        <f t="shared" si="3"/>
        <v>20.3</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21</v>
      </c>
      <c r="I714" s="75">
        <f t="shared" si="2"/>
        <v>1.75</v>
      </c>
      <c r="J714" s="75">
        <f t="shared" si="3"/>
        <v>19.25</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35.4</v>
      </c>
      <c r="I715" s="75">
        <f t="shared" si="2"/>
        <v>2.5</v>
      </c>
      <c r="J715" s="75">
        <f t="shared" si="3"/>
        <v>32.9</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42.48</v>
      </c>
      <c r="I716" s="75">
        <f t="shared" si="2"/>
        <v>3</v>
      </c>
      <c r="J716" s="75">
        <f t="shared" si="3"/>
        <v>39.48</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59.4</v>
      </c>
      <c r="I717" s="75">
        <f t="shared" si="2"/>
        <v>4.5</v>
      </c>
      <c r="J717" s="75">
        <f t="shared" si="3"/>
        <v>54.9</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63</v>
      </c>
      <c r="I718" s="75">
        <f t="shared" si="2"/>
        <v>5</v>
      </c>
      <c r="J718" s="75">
        <f t="shared" si="3"/>
        <v>58</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84</v>
      </c>
      <c r="I719" s="75">
        <f t="shared" si="2"/>
        <v>7</v>
      </c>
      <c r="J719" s="75">
        <f t="shared" si="3"/>
        <v>77</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86.4</v>
      </c>
      <c r="I720" s="75">
        <f t="shared" si="2"/>
        <v>6</v>
      </c>
      <c r="J720" s="75">
        <f t="shared" si="3"/>
        <v>80.4</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89.1</v>
      </c>
      <c r="I721" s="75">
        <f t="shared" si="2"/>
        <v>6.75</v>
      </c>
      <c r="J721" s="75">
        <f t="shared" si="3"/>
        <v>82.35</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86.25</v>
      </c>
      <c r="I722" s="75">
        <f t="shared" si="2"/>
        <v>6.25</v>
      </c>
      <c r="J722" s="75">
        <f t="shared" si="3"/>
        <v>80</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24.78</v>
      </c>
      <c r="I723" s="75">
        <f t="shared" si="2"/>
        <v>1.75</v>
      </c>
      <c r="J723" s="75">
        <f t="shared" si="3"/>
        <v>23.03</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24.78</v>
      </c>
      <c r="I724" s="75">
        <f t="shared" si="2"/>
        <v>1.75</v>
      </c>
      <c r="J724" s="75">
        <f t="shared" si="3"/>
        <v>23.03</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53.55</v>
      </c>
      <c r="I725" s="75">
        <f t="shared" si="2"/>
        <v>4.25</v>
      </c>
      <c r="J725" s="75">
        <f t="shared" si="3"/>
        <v>49.3</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62.7</v>
      </c>
      <c r="I726" s="75">
        <f t="shared" si="2"/>
        <v>4.75</v>
      </c>
      <c r="J726" s="75">
        <f t="shared" si="3"/>
        <v>57.95</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13.2</v>
      </c>
      <c r="I727" s="75">
        <f t="shared" si="2"/>
        <v>1</v>
      </c>
      <c r="J727" s="75">
        <f t="shared" si="3"/>
        <v>12.2</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81.42</v>
      </c>
      <c r="I728" s="75">
        <f t="shared" si="2"/>
        <v>5.75</v>
      </c>
      <c r="J728" s="75">
        <f t="shared" si="3"/>
        <v>75.67</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48.3</v>
      </c>
      <c r="I729" s="75">
        <f t="shared" si="2"/>
        <v>3.5</v>
      </c>
      <c r="J729" s="75">
        <f t="shared" si="3"/>
        <v>44.8</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74.34</v>
      </c>
      <c r="I730" s="75">
        <f t="shared" si="2"/>
        <v>5.25</v>
      </c>
      <c r="J730" s="75">
        <f t="shared" si="3"/>
        <v>69.09</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69</v>
      </c>
      <c r="I731" s="75">
        <f t="shared" si="2"/>
        <v>5</v>
      </c>
      <c r="J731" s="75">
        <f t="shared" si="3"/>
        <v>64</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95.58</v>
      </c>
      <c r="I732" s="75">
        <f t="shared" si="2"/>
        <v>6.75</v>
      </c>
      <c r="J732" s="75">
        <f t="shared" si="3"/>
        <v>88.83</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50.4</v>
      </c>
      <c r="I733" s="75">
        <f t="shared" si="2"/>
        <v>3.75</v>
      </c>
      <c r="J733" s="75">
        <f t="shared" si="3"/>
        <v>46.65</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78</v>
      </c>
      <c r="I734" s="75">
        <f t="shared" si="2"/>
        <v>6.5</v>
      </c>
      <c r="J734" s="75">
        <f t="shared" si="3"/>
        <v>71.5</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30.24</v>
      </c>
      <c r="I735" s="75">
        <f t="shared" si="2"/>
        <v>2.25</v>
      </c>
      <c r="J735" s="75">
        <f t="shared" si="3"/>
        <v>27.99</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93.6</v>
      </c>
      <c r="I736" s="75">
        <f t="shared" si="2"/>
        <v>6.5</v>
      </c>
      <c r="J736" s="75">
        <f t="shared" si="3"/>
        <v>87.1</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46.02</v>
      </c>
      <c r="I737" s="75">
        <f t="shared" si="2"/>
        <v>3.25</v>
      </c>
      <c r="J737" s="75">
        <f t="shared" si="3"/>
        <v>42.77</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89.7</v>
      </c>
      <c r="I738" s="75">
        <f t="shared" si="2"/>
        <v>6.5</v>
      </c>
      <c r="J738" s="75">
        <f t="shared" si="3"/>
        <v>83.2</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21</v>
      </c>
      <c r="I739" s="75">
        <f t="shared" si="2"/>
        <v>1.75</v>
      </c>
      <c r="J739" s="75">
        <f t="shared" si="3"/>
        <v>19.25</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57.6</v>
      </c>
      <c r="I740" s="75">
        <f t="shared" si="2"/>
        <v>4</v>
      </c>
      <c r="J740" s="75">
        <f t="shared" si="3"/>
        <v>53.6</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55.2</v>
      </c>
      <c r="I741" s="75">
        <f t="shared" si="2"/>
        <v>4</v>
      </c>
      <c r="J741" s="75">
        <f t="shared" si="3"/>
        <v>51.2</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36</v>
      </c>
      <c r="I742" s="75">
        <f t="shared" si="2"/>
        <v>2.5</v>
      </c>
      <c r="J742" s="75">
        <f t="shared" si="3"/>
        <v>33.5</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38.94</v>
      </c>
      <c r="I743" s="75">
        <f t="shared" si="2"/>
        <v>2.75</v>
      </c>
      <c r="J743" s="75">
        <f t="shared" si="3"/>
        <v>36.19</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66.15</v>
      </c>
      <c r="I744" s="75">
        <f t="shared" si="2"/>
        <v>5.25</v>
      </c>
      <c r="J744" s="75">
        <f t="shared" si="3"/>
        <v>60.9</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82.5</v>
      </c>
      <c r="I745" s="75">
        <f t="shared" si="2"/>
        <v>6.25</v>
      </c>
      <c r="J745" s="75">
        <f t="shared" si="3"/>
        <v>76.25</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42.9</v>
      </c>
      <c r="I746" s="75">
        <f t="shared" si="2"/>
        <v>3.25</v>
      </c>
      <c r="J746" s="75">
        <f t="shared" si="3"/>
        <v>39.65</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84.96</v>
      </c>
      <c r="I747" s="75">
        <f t="shared" si="2"/>
        <v>6</v>
      </c>
      <c r="J747" s="75">
        <f t="shared" si="3"/>
        <v>78.96</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33</v>
      </c>
      <c r="I748" s="75">
        <f t="shared" si="2"/>
        <v>2.5</v>
      </c>
      <c r="J748" s="75">
        <f t="shared" si="3"/>
        <v>30.5</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36.96</v>
      </c>
      <c r="I749" s="75">
        <f t="shared" si="2"/>
        <v>2.75</v>
      </c>
      <c r="J749" s="75">
        <f t="shared" si="3"/>
        <v>34.21</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21.6</v>
      </c>
      <c r="I750" s="75">
        <f t="shared" si="2"/>
        <v>1.5</v>
      </c>
      <c r="J750" s="75">
        <f t="shared" si="3"/>
        <v>20.1</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528</v>
      </c>
      <c r="E751" s="19" t="s">
        <v>500</v>
      </c>
      <c r="F751" s="25" t="s">
        <v>515</v>
      </c>
      <c r="G751" s="74">
        <v>0.2</v>
      </c>
      <c r="H751" s="75">
        <f t="shared" si="1"/>
        <v>93.6</v>
      </c>
      <c r="I751" s="75">
        <f t="shared" si="2"/>
        <v>6.5</v>
      </c>
      <c r="J751" s="75">
        <f t="shared" si="3"/>
        <v>87.1</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30</v>
      </c>
      <c r="I752" s="75">
        <f t="shared" si="2"/>
        <v>2.5</v>
      </c>
      <c r="J752" s="75">
        <f t="shared" si="3"/>
        <v>27.5</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40.95</v>
      </c>
      <c r="I753" s="75">
        <f t="shared" si="2"/>
        <v>3.25</v>
      </c>
      <c r="J753" s="75">
        <f t="shared" si="3"/>
        <v>37.7</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90.72</v>
      </c>
      <c r="I754" s="75">
        <f t="shared" si="2"/>
        <v>6.75</v>
      </c>
      <c r="J754" s="75">
        <f t="shared" si="3"/>
        <v>83.97</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25.2</v>
      </c>
      <c r="I755" s="75">
        <f t="shared" si="2"/>
        <v>2</v>
      </c>
      <c r="J755" s="75">
        <f t="shared" si="3"/>
        <v>23.2</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27.6</v>
      </c>
      <c r="I756" s="75">
        <f t="shared" si="2"/>
        <v>2</v>
      </c>
      <c r="J756" s="75">
        <f t="shared" si="3"/>
        <v>25.6</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50.4</v>
      </c>
      <c r="I757" s="75">
        <f t="shared" si="2"/>
        <v>3.75</v>
      </c>
      <c r="J757" s="75">
        <f t="shared" si="3"/>
        <v>46.65</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97.2</v>
      </c>
      <c r="I758" s="75">
        <f t="shared" si="2"/>
        <v>6.75</v>
      </c>
      <c r="J758" s="75">
        <f t="shared" si="3"/>
        <v>90.45</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56.64</v>
      </c>
      <c r="I759" s="75">
        <f t="shared" si="2"/>
        <v>4</v>
      </c>
      <c r="J759" s="75">
        <f t="shared" si="3"/>
        <v>52.64</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92.4</v>
      </c>
      <c r="I760" s="75">
        <f t="shared" si="2"/>
        <v>7</v>
      </c>
      <c r="J760" s="75">
        <f t="shared" si="3"/>
        <v>85.4</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100.8</v>
      </c>
      <c r="I761" s="75">
        <f t="shared" si="2"/>
        <v>7</v>
      </c>
      <c r="J761" s="75">
        <f t="shared" si="3"/>
        <v>93.8</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28.35</v>
      </c>
      <c r="I762" s="75">
        <f t="shared" si="2"/>
        <v>2.25</v>
      </c>
      <c r="J762" s="75">
        <f t="shared" si="3"/>
        <v>26.1</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14.16</v>
      </c>
      <c r="I763" s="75">
        <f t="shared" si="2"/>
        <v>1</v>
      </c>
      <c r="J763" s="75">
        <f t="shared" si="3"/>
        <v>13.16</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16.5</v>
      </c>
      <c r="I764" s="75">
        <f t="shared" si="2"/>
        <v>1.25</v>
      </c>
      <c r="J764" s="75">
        <f t="shared" si="3"/>
        <v>15.25</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62.7</v>
      </c>
      <c r="I765" s="75">
        <f t="shared" si="2"/>
        <v>4.75</v>
      </c>
      <c r="J765" s="75">
        <f t="shared" si="3"/>
        <v>57.95</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82.8</v>
      </c>
      <c r="I766" s="75">
        <f t="shared" si="2"/>
        <v>6</v>
      </c>
      <c r="J766" s="75">
        <f t="shared" si="3"/>
        <v>76.8</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528</v>
      </c>
      <c r="E767" s="19" t="s">
        <v>500</v>
      </c>
      <c r="F767" s="25" t="s">
        <v>515</v>
      </c>
      <c r="G767" s="74">
        <v>0.2</v>
      </c>
      <c r="H767" s="75">
        <f t="shared" si="1"/>
        <v>97.2</v>
      </c>
      <c r="I767" s="75">
        <f t="shared" si="2"/>
        <v>6.75</v>
      </c>
      <c r="J767" s="75">
        <f t="shared" si="3"/>
        <v>90.45</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50.4</v>
      </c>
      <c r="I768" s="75">
        <f t="shared" si="2"/>
        <v>3.5</v>
      </c>
      <c r="J768" s="75">
        <f t="shared" si="3"/>
        <v>46.9</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90.72</v>
      </c>
      <c r="I769" s="75">
        <f t="shared" si="2"/>
        <v>6.75</v>
      </c>
      <c r="J769" s="75">
        <f t="shared" si="3"/>
        <v>83.97</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36.96</v>
      </c>
      <c r="I770" s="75">
        <f t="shared" si="2"/>
        <v>2.75</v>
      </c>
      <c r="J770" s="75">
        <f t="shared" si="3"/>
        <v>34.21</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34.5</v>
      </c>
      <c r="I771" s="75">
        <f t="shared" si="2"/>
        <v>2.5</v>
      </c>
      <c r="J771" s="75">
        <f t="shared" si="3"/>
        <v>32</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52.8</v>
      </c>
      <c r="I772" s="75">
        <f t="shared" si="2"/>
        <v>4</v>
      </c>
      <c r="J772" s="75">
        <f t="shared" si="3"/>
        <v>48.8</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77.28</v>
      </c>
      <c r="I773" s="75">
        <f t="shared" si="2"/>
        <v>5.75</v>
      </c>
      <c r="J773" s="75">
        <f t="shared" si="3"/>
        <v>71.53</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14.16</v>
      </c>
      <c r="I774" s="75">
        <f t="shared" si="2"/>
        <v>1</v>
      </c>
      <c r="J774" s="75">
        <f t="shared" si="3"/>
        <v>13.16</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51</v>
      </c>
      <c r="I775" s="75">
        <f t="shared" si="2"/>
        <v>4.25</v>
      </c>
      <c r="J775" s="75">
        <f t="shared" si="3"/>
        <v>46.75</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55.2</v>
      </c>
      <c r="I776" s="75">
        <f t="shared" si="2"/>
        <v>4</v>
      </c>
      <c r="J776" s="75">
        <f t="shared" si="3"/>
        <v>51.2</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42</v>
      </c>
      <c r="I777" s="75">
        <f t="shared" si="2"/>
        <v>3.5</v>
      </c>
      <c r="J777" s="75">
        <f t="shared" si="3"/>
        <v>38.5</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16.5</v>
      </c>
      <c r="I778" s="75">
        <f t="shared" si="2"/>
        <v>1.25</v>
      </c>
      <c r="J778" s="75">
        <f t="shared" si="3"/>
        <v>15.25</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12</v>
      </c>
      <c r="I779" s="75">
        <f t="shared" si="2"/>
        <v>1</v>
      </c>
      <c r="J779" s="75">
        <f t="shared" si="3"/>
        <v>11</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38.94</v>
      </c>
      <c r="I780" s="75">
        <f t="shared" si="2"/>
        <v>2.75</v>
      </c>
      <c r="J780" s="75">
        <f t="shared" si="3"/>
        <v>36.19</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46.2</v>
      </c>
      <c r="I781" s="75">
        <f t="shared" si="2"/>
        <v>3.5</v>
      </c>
      <c r="J781" s="75">
        <f t="shared" si="3"/>
        <v>42.7</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57</v>
      </c>
      <c r="I782" s="75">
        <f t="shared" si="2"/>
        <v>4.75</v>
      </c>
      <c r="J782" s="75">
        <f t="shared" si="3"/>
        <v>52.25</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100.8</v>
      </c>
      <c r="I783" s="75">
        <f t="shared" si="2"/>
        <v>7</v>
      </c>
      <c r="J783" s="75">
        <f t="shared" si="3"/>
        <v>93.8</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43.68</v>
      </c>
      <c r="I784" s="75">
        <f t="shared" si="2"/>
        <v>3.25</v>
      </c>
      <c r="J784" s="75">
        <f t="shared" si="3"/>
        <v>40.43</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33</v>
      </c>
      <c r="I785" s="75">
        <f t="shared" si="2"/>
        <v>2.5</v>
      </c>
      <c r="J785" s="75">
        <f t="shared" si="3"/>
        <v>30.5</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49.5</v>
      </c>
      <c r="I786" s="75">
        <f t="shared" si="2"/>
        <v>3.75</v>
      </c>
      <c r="J786" s="75">
        <f t="shared" si="3"/>
        <v>45.75</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53.1</v>
      </c>
      <c r="I787" s="75">
        <f t="shared" si="2"/>
        <v>3.75</v>
      </c>
      <c r="J787" s="75">
        <f t="shared" si="3"/>
        <v>49.35</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21.24</v>
      </c>
      <c r="I788" s="75">
        <f t="shared" si="2"/>
        <v>1.5</v>
      </c>
      <c r="J788" s="75">
        <f t="shared" si="3"/>
        <v>19.74</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78.75</v>
      </c>
      <c r="I789" s="75">
        <f t="shared" si="2"/>
        <v>6.25</v>
      </c>
      <c r="J789" s="75">
        <f t="shared" si="3"/>
        <v>72.5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18</v>
      </c>
      <c r="I790" s="75">
        <f t="shared" si="2"/>
        <v>1.5</v>
      </c>
      <c r="J790" s="75">
        <f t="shared" si="3"/>
        <v>16.5</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16.8</v>
      </c>
      <c r="I791" s="75">
        <f t="shared" si="2"/>
        <v>1.25</v>
      </c>
      <c r="J791" s="75">
        <f t="shared" si="3"/>
        <v>15.55</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25.2</v>
      </c>
      <c r="I792" s="75">
        <f t="shared" si="2"/>
        <v>2</v>
      </c>
      <c r="J792" s="75">
        <f t="shared" si="3"/>
        <v>23.2</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53.55</v>
      </c>
      <c r="I793" s="75">
        <f t="shared" si="2"/>
        <v>4.25</v>
      </c>
      <c r="J793" s="75">
        <f t="shared" si="3"/>
        <v>49.3</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60.18</v>
      </c>
      <c r="I794" s="75">
        <f t="shared" si="2"/>
        <v>4.25</v>
      </c>
      <c r="J794" s="75">
        <f t="shared" si="3"/>
        <v>55.93</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46.2</v>
      </c>
      <c r="I795" s="75">
        <f t="shared" si="2"/>
        <v>3.5</v>
      </c>
      <c r="J795" s="75">
        <f t="shared" si="3"/>
        <v>42.7</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16.5</v>
      </c>
      <c r="I796" s="75">
        <f t="shared" si="2"/>
        <v>1.25</v>
      </c>
      <c r="J796" s="75">
        <f t="shared" si="3"/>
        <v>15.25</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34.65</v>
      </c>
      <c r="I797" s="75">
        <f t="shared" si="2"/>
        <v>2.75</v>
      </c>
      <c r="J797" s="75">
        <f t="shared" si="3"/>
        <v>31.9</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35.4</v>
      </c>
      <c r="I798" s="75">
        <f t="shared" si="2"/>
        <v>2.5</v>
      </c>
      <c r="J798" s="75">
        <f t="shared" si="3"/>
        <v>32.9</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62.1</v>
      </c>
      <c r="I799" s="75">
        <f t="shared" si="2"/>
        <v>4.5</v>
      </c>
      <c r="J799" s="75">
        <f t="shared" si="3"/>
        <v>57.6</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37.95</v>
      </c>
      <c r="I800" s="75">
        <f t="shared" si="2"/>
        <v>2.75</v>
      </c>
      <c r="J800" s="75">
        <f t="shared" si="3"/>
        <v>35.2</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47.04</v>
      </c>
      <c r="I801" s="75">
        <f t="shared" si="2"/>
        <v>3.5</v>
      </c>
      <c r="J801" s="75">
        <f t="shared" si="3"/>
        <v>43.54</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14.4</v>
      </c>
      <c r="I802" s="75">
        <f t="shared" si="2"/>
        <v>1</v>
      </c>
      <c r="J802" s="75">
        <f t="shared" si="3"/>
        <v>13.4</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95.58</v>
      </c>
      <c r="I803" s="75">
        <f t="shared" si="2"/>
        <v>6.75</v>
      </c>
      <c r="J803" s="75">
        <f t="shared" si="3"/>
        <v>88.83</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61.2</v>
      </c>
      <c r="I804" s="75">
        <f t="shared" si="2"/>
        <v>4.25</v>
      </c>
      <c r="J804" s="75">
        <f t="shared" si="3"/>
        <v>56.95</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75.6</v>
      </c>
      <c r="I805" s="75">
        <f t="shared" si="2"/>
        <v>5.25</v>
      </c>
      <c r="J805" s="75">
        <f t="shared" si="3"/>
        <v>70.35</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67.26</v>
      </c>
      <c r="I806" s="75">
        <f t="shared" si="2"/>
        <v>4.75</v>
      </c>
      <c r="J806" s="75">
        <f t="shared" si="3"/>
        <v>62.51</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81.9</v>
      </c>
      <c r="I807" s="75">
        <f t="shared" si="2"/>
        <v>6.5</v>
      </c>
      <c r="J807" s="75">
        <f t="shared" si="3"/>
        <v>75.4</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78</v>
      </c>
      <c r="I808" s="75">
        <f t="shared" si="2"/>
        <v>6.5</v>
      </c>
      <c r="J808" s="75">
        <f t="shared" si="3"/>
        <v>71.5</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48</v>
      </c>
      <c r="I809" s="75">
        <f t="shared" si="2"/>
        <v>4</v>
      </c>
      <c r="J809" s="75">
        <f t="shared" si="3"/>
        <v>44</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63.84</v>
      </c>
      <c r="I810" s="75">
        <f t="shared" si="2"/>
        <v>4.75</v>
      </c>
      <c r="J810" s="75">
        <f t="shared" si="3"/>
        <v>59.09</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24.78</v>
      </c>
      <c r="I811" s="75">
        <f t="shared" si="2"/>
        <v>1.75</v>
      </c>
      <c r="J811" s="75">
        <f t="shared" si="3"/>
        <v>23.03</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69</v>
      </c>
      <c r="I812" s="75">
        <f t="shared" si="2"/>
        <v>5</v>
      </c>
      <c r="J812" s="75">
        <f t="shared" si="3"/>
        <v>64</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69</v>
      </c>
      <c r="I813" s="75">
        <f t="shared" si="2"/>
        <v>5</v>
      </c>
      <c r="J813" s="75">
        <f t="shared" si="3"/>
        <v>64</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43.2</v>
      </c>
      <c r="I814" s="75">
        <f t="shared" si="2"/>
        <v>3</v>
      </c>
      <c r="J814" s="75">
        <f t="shared" si="3"/>
        <v>40.2</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21.24</v>
      </c>
      <c r="I815" s="75">
        <f t="shared" si="2"/>
        <v>1.5</v>
      </c>
      <c r="J815" s="75">
        <f t="shared" si="3"/>
        <v>19.74</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74.34</v>
      </c>
      <c r="I816" s="75">
        <f t="shared" si="2"/>
        <v>5.25</v>
      </c>
      <c r="J816" s="75">
        <f t="shared" si="3"/>
        <v>69.09</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16.5</v>
      </c>
      <c r="I817" s="75">
        <f t="shared" si="2"/>
        <v>1.25</v>
      </c>
      <c r="J817" s="75">
        <f t="shared" si="3"/>
        <v>15.25</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30</v>
      </c>
      <c r="I818" s="75">
        <f t="shared" si="2"/>
        <v>2.5</v>
      </c>
      <c r="J818" s="75">
        <f t="shared" si="3"/>
        <v>27.5</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57</v>
      </c>
      <c r="I819" s="75">
        <f t="shared" si="2"/>
        <v>4.75</v>
      </c>
      <c r="J819" s="75">
        <f t="shared" si="3"/>
        <v>52.25</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13.8</v>
      </c>
      <c r="I820" s="75">
        <f t="shared" si="2"/>
        <v>1</v>
      </c>
      <c r="J820" s="75">
        <f t="shared" si="3"/>
        <v>12.8</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96.6</v>
      </c>
      <c r="I821" s="75">
        <f t="shared" si="2"/>
        <v>7</v>
      </c>
      <c r="J821" s="75">
        <f t="shared" si="3"/>
        <v>89.6</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72</v>
      </c>
      <c r="I822" s="75">
        <f t="shared" si="2"/>
        <v>5</v>
      </c>
      <c r="J822" s="75">
        <f t="shared" si="3"/>
        <v>67</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24.78</v>
      </c>
      <c r="I823" s="75">
        <f t="shared" si="2"/>
        <v>1.75</v>
      </c>
      <c r="J823" s="75">
        <f t="shared" si="3"/>
        <v>23.03</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47.04</v>
      </c>
      <c r="I824" s="75">
        <f t="shared" si="2"/>
        <v>3.5</v>
      </c>
      <c r="J824" s="75">
        <f t="shared" si="3"/>
        <v>43.54</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58.65</v>
      </c>
      <c r="I825" s="75">
        <f t="shared" si="2"/>
        <v>4.25</v>
      </c>
      <c r="J825" s="75">
        <f t="shared" si="3"/>
        <v>54.4</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96.6</v>
      </c>
      <c r="I826" s="75">
        <f t="shared" si="2"/>
        <v>7</v>
      </c>
      <c r="J826" s="75">
        <f t="shared" si="3"/>
        <v>89.6</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44.85</v>
      </c>
      <c r="I827" s="75">
        <f t="shared" si="2"/>
        <v>3.25</v>
      </c>
      <c r="J827" s="75">
        <f t="shared" si="3"/>
        <v>41.6</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75.9</v>
      </c>
      <c r="I828" s="75">
        <f t="shared" si="2"/>
        <v>5.5</v>
      </c>
      <c r="J828" s="75">
        <f t="shared" si="3"/>
        <v>70.4</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88.2</v>
      </c>
      <c r="I829" s="75">
        <f t="shared" si="2"/>
        <v>7</v>
      </c>
      <c r="J829" s="75">
        <f t="shared" si="3"/>
        <v>81.2</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89.1</v>
      </c>
      <c r="I830" s="75">
        <f t="shared" si="2"/>
        <v>6.75</v>
      </c>
      <c r="J830" s="75">
        <f t="shared" si="3"/>
        <v>82.35</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63.72</v>
      </c>
      <c r="I831" s="75">
        <f t="shared" si="2"/>
        <v>4.5</v>
      </c>
      <c r="J831" s="75">
        <f t="shared" si="3"/>
        <v>59.22</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42.48</v>
      </c>
      <c r="I832" s="75">
        <f t="shared" si="2"/>
        <v>3</v>
      </c>
      <c r="J832" s="75">
        <f t="shared" si="3"/>
        <v>39.48</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528</v>
      </c>
      <c r="E833" s="19" t="s">
        <v>500</v>
      </c>
      <c r="F833" s="25" t="s">
        <v>521</v>
      </c>
      <c r="G833" s="74">
        <v>0.05</v>
      </c>
      <c r="H833" s="75">
        <f t="shared" si="1"/>
        <v>56.7</v>
      </c>
      <c r="I833" s="75">
        <f t="shared" si="2"/>
        <v>4.5</v>
      </c>
      <c r="J833" s="75">
        <f t="shared" si="3"/>
        <v>52.2</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27</v>
      </c>
      <c r="I834" s="75">
        <f t="shared" si="2"/>
        <v>2.25</v>
      </c>
      <c r="J834" s="75">
        <f t="shared" si="3"/>
        <v>24.75</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92.4</v>
      </c>
      <c r="I835" s="75">
        <f t="shared" si="2"/>
        <v>7</v>
      </c>
      <c r="J835" s="75">
        <f t="shared" si="3"/>
        <v>85.4</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73.92</v>
      </c>
      <c r="I836" s="75">
        <f t="shared" si="2"/>
        <v>5.5</v>
      </c>
      <c r="J836" s="75">
        <f t="shared" si="3"/>
        <v>68.42</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40.32</v>
      </c>
      <c r="I837" s="75">
        <f t="shared" si="2"/>
        <v>3</v>
      </c>
      <c r="J837" s="75">
        <f t="shared" si="3"/>
        <v>37.32</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63</v>
      </c>
      <c r="I838" s="75">
        <f t="shared" si="2"/>
        <v>5.25</v>
      </c>
      <c r="J838" s="75">
        <f t="shared" si="3"/>
        <v>57.75</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50.4</v>
      </c>
      <c r="I839" s="75">
        <f t="shared" si="2"/>
        <v>3.5</v>
      </c>
      <c r="J839" s="75">
        <f t="shared" si="3"/>
        <v>46.9</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92.4</v>
      </c>
      <c r="I840" s="75">
        <f t="shared" si="2"/>
        <v>7</v>
      </c>
      <c r="J840" s="75">
        <f t="shared" si="3"/>
        <v>85.4</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13.8</v>
      </c>
      <c r="I841" s="75">
        <f t="shared" si="2"/>
        <v>1</v>
      </c>
      <c r="J841" s="75">
        <f t="shared" si="3"/>
        <v>12.8</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18</v>
      </c>
      <c r="I842" s="75">
        <f t="shared" si="2"/>
        <v>1.5</v>
      </c>
      <c r="J842" s="75">
        <f t="shared" si="3"/>
        <v>16.5</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59.4</v>
      </c>
      <c r="I843" s="75">
        <f t="shared" si="2"/>
        <v>4.5</v>
      </c>
      <c r="J843" s="75">
        <f t="shared" si="3"/>
        <v>54.9</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23.52</v>
      </c>
      <c r="I844" s="75">
        <f t="shared" si="2"/>
        <v>1.75</v>
      </c>
      <c r="J844" s="75">
        <f t="shared" si="3"/>
        <v>21.77</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12.6</v>
      </c>
      <c r="I845" s="75">
        <f t="shared" si="2"/>
        <v>1</v>
      </c>
      <c r="J845" s="75">
        <f t="shared" si="3"/>
        <v>11.6</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78.75</v>
      </c>
      <c r="I846" s="75">
        <f t="shared" si="2"/>
        <v>6.25</v>
      </c>
      <c r="J846" s="75">
        <f t="shared" si="3"/>
        <v>72.5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42.9</v>
      </c>
      <c r="I847" s="75">
        <f t="shared" si="2"/>
        <v>3.25</v>
      </c>
      <c r="J847" s="75">
        <f t="shared" si="3"/>
        <v>39.65</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57</v>
      </c>
      <c r="I848" s="75">
        <f t="shared" si="2"/>
        <v>4.75</v>
      </c>
      <c r="J848" s="75">
        <f t="shared" si="3"/>
        <v>52.25</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85.05</v>
      </c>
      <c r="I849" s="75">
        <f t="shared" si="2"/>
        <v>6.75</v>
      </c>
      <c r="J849" s="75">
        <f t="shared" si="3"/>
        <v>78.3</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17.25</v>
      </c>
      <c r="I850" s="75">
        <f t="shared" si="2"/>
        <v>1.25</v>
      </c>
      <c r="J850" s="75">
        <f t="shared" si="3"/>
        <v>16</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59.85</v>
      </c>
      <c r="I851" s="75">
        <f t="shared" si="2"/>
        <v>4.75</v>
      </c>
      <c r="J851" s="75">
        <f t="shared" si="3"/>
        <v>55.1</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85.05</v>
      </c>
      <c r="I852" s="75">
        <f t="shared" si="2"/>
        <v>6.75</v>
      </c>
      <c r="J852" s="75">
        <f t="shared" si="3"/>
        <v>78.3</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21</v>
      </c>
      <c r="I853" s="75">
        <f t="shared" si="2"/>
        <v>1.75</v>
      </c>
      <c r="J853" s="75">
        <f t="shared" si="3"/>
        <v>19.25</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64.8</v>
      </c>
      <c r="I854" s="75">
        <f t="shared" si="2"/>
        <v>4.5</v>
      </c>
      <c r="J854" s="75">
        <f t="shared" si="3"/>
        <v>60.3</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48.3</v>
      </c>
      <c r="I855" s="75">
        <f t="shared" si="2"/>
        <v>3.5</v>
      </c>
      <c r="J855" s="75">
        <f t="shared" si="3"/>
        <v>44.8</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21</v>
      </c>
      <c r="I856" s="75">
        <f t="shared" si="2"/>
        <v>1.75</v>
      </c>
      <c r="J856" s="75">
        <f t="shared" si="3"/>
        <v>19.25</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45</v>
      </c>
      <c r="I857" s="75">
        <f t="shared" si="2"/>
        <v>3.75</v>
      </c>
      <c r="J857" s="75">
        <f t="shared" si="3"/>
        <v>41.25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81.42</v>
      </c>
      <c r="I858" s="75">
        <f t="shared" si="2"/>
        <v>5.75</v>
      </c>
      <c r="J858" s="75">
        <f t="shared" si="3"/>
        <v>75.67</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69.3</v>
      </c>
      <c r="I859" s="75">
        <f t="shared" si="2"/>
        <v>5.5</v>
      </c>
      <c r="J859" s="75">
        <f t="shared" si="3"/>
        <v>63.8</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28.8</v>
      </c>
      <c r="I860" s="75">
        <f t="shared" si="2"/>
        <v>2</v>
      </c>
      <c r="J860" s="75">
        <f t="shared" si="3"/>
        <v>26.8</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30</v>
      </c>
      <c r="I861" s="75">
        <f t="shared" si="2"/>
        <v>2.5</v>
      </c>
      <c r="J861" s="75">
        <f t="shared" si="3"/>
        <v>27.5</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38.94</v>
      </c>
      <c r="I862" s="75">
        <f t="shared" si="2"/>
        <v>2.75</v>
      </c>
      <c r="J862" s="75">
        <f t="shared" si="3"/>
        <v>36.19</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72.45</v>
      </c>
      <c r="I863" s="75">
        <f t="shared" si="2"/>
        <v>5.75</v>
      </c>
      <c r="J863" s="75">
        <f t="shared" si="3"/>
        <v>66.7</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85.05</v>
      </c>
      <c r="I864" s="75">
        <f t="shared" si="2"/>
        <v>6.75</v>
      </c>
      <c r="J864" s="75">
        <f t="shared" si="3"/>
        <v>78.3</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528</v>
      </c>
      <c r="E865" s="19" t="s">
        <v>500</v>
      </c>
      <c r="F865" s="25" t="s">
        <v>521</v>
      </c>
      <c r="G865" s="74">
        <v>0.18</v>
      </c>
      <c r="H865" s="75">
        <f t="shared" si="1"/>
        <v>38.94</v>
      </c>
      <c r="I865" s="75">
        <f t="shared" si="2"/>
        <v>2.75</v>
      </c>
      <c r="J865" s="75">
        <f t="shared" si="3"/>
        <v>36.19</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85.05</v>
      </c>
      <c r="I866" s="75">
        <f t="shared" si="2"/>
        <v>6.75</v>
      </c>
      <c r="J866" s="75">
        <f t="shared" si="3"/>
        <v>78.3</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42.48</v>
      </c>
      <c r="I867" s="75">
        <f t="shared" si="2"/>
        <v>3</v>
      </c>
      <c r="J867" s="75">
        <f t="shared" si="3"/>
        <v>39.48</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82.8</v>
      </c>
      <c r="I868" s="75">
        <f t="shared" si="2"/>
        <v>5.75</v>
      </c>
      <c r="J868" s="75">
        <f t="shared" si="3"/>
        <v>77.05</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27</v>
      </c>
      <c r="I869" s="75">
        <f t="shared" si="2"/>
        <v>2.25</v>
      </c>
      <c r="J869" s="75">
        <f t="shared" si="3"/>
        <v>24.75</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46.2</v>
      </c>
      <c r="I870" s="75">
        <f t="shared" si="2"/>
        <v>3.5</v>
      </c>
      <c r="J870" s="75">
        <f t="shared" si="3"/>
        <v>42.7</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42.48</v>
      </c>
      <c r="I871" s="75">
        <f t="shared" si="2"/>
        <v>3</v>
      </c>
      <c r="J871" s="75">
        <f t="shared" si="3"/>
        <v>39.48</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28.35</v>
      </c>
      <c r="I872" s="75">
        <f t="shared" si="2"/>
        <v>2.25</v>
      </c>
      <c r="J872" s="75">
        <f t="shared" si="3"/>
        <v>26.1</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68.4</v>
      </c>
      <c r="I873" s="75">
        <f t="shared" si="2"/>
        <v>4.75</v>
      </c>
      <c r="J873" s="75">
        <f t="shared" si="3"/>
        <v>63.65</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88.2</v>
      </c>
      <c r="I874" s="75">
        <f t="shared" si="2"/>
        <v>7</v>
      </c>
      <c r="J874" s="75">
        <f t="shared" si="3"/>
        <v>81.2</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90.72</v>
      </c>
      <c r="I875" s="75">
        <f t="shared" si="2"/>
        <v>6.75</v>
      </c>
      <c r="J875" s="75">
        <f t="shared" si="3"/>
        <v>83.97</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61.2</v>
      </c>
      <c r="I876" s="75">
        <f t="shared" si="2"/>
        <v>4.25</v>
      </c>
      <c r="J876" s="75">
        <f t="shared" si="3"/>
        <v>56.95</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33</v>
      </c>
      <c r="I877" s="75">
        <f t="shared" si="2"/>
        <v>2.75</v>
      </c>
      <c r="J877" s="75">
        <f t="shared" si="3"/>
        <v>30.25</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39.6</v>
      </c>
      <c r="I878" s="75">
        <f t="shared" si="2"/>
        <v>2.75</v>
      </c>
      <c r="J878" s="75">
        <f t="shared" si="3"/>
        <v>36.85</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43.68</v>
      </c>
      <c r="I879" s="75">
        <f t="shared" si="2"/>
        <v>3.25</v>
      </c>
      <c r="J879" s="75">
        <f t="shared" si="3"/>
        <v>40.43</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36.96</v>
      </c>
      <c r="I880" s="75">
        <f t="shared" si="2"/>
        <v>2.75</v>
      </c>
      <c r="J880" s="75">
        <f t="shared" si="3"/>
        <v>34.21</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27</v>
      </c>
      <c r="I881" s="75">
        <f t="shared" si="2"/>
        <v>2.25</v>
      </c>
      <c r="J881" s="75">
        <f t="shared" si="3"/>
        <v>24.75</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60.18</v>
      </c>
      <c r="I882" s="75">
        <f t="shared" si="2"/>
        <v>4.25</v>
      </c>
      <c r="J882" s="75">
        <f t="shared" si="3"/>
        <v>55.93</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46.02</v>
      </c>
      <c r="I883" s="75">
        <f t="shared" si="2"/>
        <v>3.25</v>
      </c>
      <c r="J883" s="75">
        <f t="shared" si="3"/>
        <v>42.77</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34.5</v>
      </c>
      <c r="I884" s="75">
        <f t="shared" si="2"/>
        <v>2.5</v>
      </c>
      <c r="J884" s="75">
        <f t="shared" si="3"/>
        <v>32</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33.6</v>
      </c>
      <c r="I885" s="75">
        <f t="shared" si="2"/>
        <v>2.5</v>
      </c>
      <c r="J885" s="75">
        <f t="shared" si="3"/>
        <v>31.1</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66</v>
      </c>
      <c r="I886" s="75">
        <f t="shared" si="2"/>
        <v>5</v>
      </c>
      <c r="J886" s="75">
        <f t="shared" si="3"/>
        <v>61</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74.34</v>
      </c>
      <c r="I887" s="75">
        <f t="shared" si="2"/>
        <v>5.25</v>
      </c>
      <c r="J887" s="75">
        <f t="shared" si="3"/>
        <v>69.09</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63</v>
      </c>
      <c r="I888" s="75">
        <f t="shared" si="2"/>
        <v>5</v>
      </c>
      <c r="J888" s="75">
        <f t="shared" si="3"/>
        <v>58</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22.05</v>
      </c>
      <c r="I889" s="75">
        <f t="shared" si="2"/>
        <v>1.75</v>
      </c>
      <c r="J889" s="75">
        <f t="shared" si="3"/>
        <v>20.3</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57.12</v>
      </c>
      <c r="I890" s="75">
        <f t="shared" si="2"/>
        <v>4.25</v>
      </c>
      <c r="J890" s="75">
        <f t="shared" si="3"/>
        <v>52.87</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28.32</v>
      </c>
      <c r="I891" s="75">
        <f t="shared" si="2"/>
        <v>2</v>
      </c>
      <c r="J891" s="75">
        <f t="shared" si="3"/>
        <v>26.32</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61.2</v>
      </c>
      <c r="I892" s="75">
        <f t="shared" si="2"/>
        <v>4.25</v>
      </c>
      <c r="J892" s="75">
        <f t="shared" si="3"/>
        <v>56.95</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30.24</v>
      </c>
      <c r="I893" s="75">
        <f t="shared" si="2"/>
        <v>2.25</v>
      </c>
      <c r="J893" s="75">
        <f t="shared" si="3"/>
        <v>27.99</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41.4</v>
      </c>
      <c r="I894" s="75">
        <f t="shared" si="2"/>
        <v>3</v>
      </c>
      <c r="J894" s="75">
        <f t="shared" si="3"/>
        <v>38.4</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50.4</v>
      </c>
      <c r="I895" s="75">
        <f t="shared" si="2"/>
        <v>3.5</v>
      </c>
      <c r="J895" s="75">
        <f t="shared" si="3"/>
        <v>46.9</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75</v>
      </c>
      <c r="I896" s="75">
        <f t="shared" si="2"/>
        <v>6.25</v>
      </c>
      <c r="J896" s="75">
        <f t="shared" si="3"/>
        <v>68.75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67.26</v>
      </c>
      <c r="I897" s="75">
        <f t="shared" si="2"/>
        <v>4.75</v>
      </c>
      <c r="J897" s="75">
        <f t="shared" si="3"/>
        <v>62.51</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74.34</v>
      </c>
      <c r="I898" s="75">
        <f t="shared" si="2"/>
        <v>5.25</v>
      </c>
      <c r="J898" s="75">
        <f t="shared" si="3"/>
        <v>69.09</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69.3</v>
      </c>
      <c r="I899" s="75">
        <f t="shared" si="2"/>
        <v>5.25</v>
      </c>
      <c r="J899" s="75">
        <f t="shared" si="3"/>
        <v>64.05</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30.24</v>
      </c>
      <c r="I900" s="75">
        <f t="shared" si="2"/>
        <v>2.25</v>
      </c>
      <c r="J900" s="75">
        <f t="shared" si="3"/>
        <v>27.99</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28.35</v>
      </c>
      <c r="I901" s="75">
        <f t="shared" si="2"/>
        <v>2.25</v>
      </c>
      <c r="J901" s="75">
        <f t="shared" si="3"/>
        <v>26.1</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40.32</v>
      </c>
      <c r="I902" s="75">
        <f t="shared" si="2"/>
        <v>3</v>
      </c>
      <c r="J902" s="75">
        <f t="shared" si="3"/>
        <v>37.32</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13.8</v>
      </c>
      <c r="I903" s="75">
        <f t="shared" si="2"/>
        <v>1</v>
      </c>
      <c r="J903" s="75">
        <f t="shared" si="3"/>
        <v>12.8</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55.2</v>
      </c>
      <c r="I904" s="75">
        <f t="shared" si="2"/>
        <v>4</v>
      </c>
      <c r="J904" s="75">
        <f t="shared" si="3"/>
        <v>51.2</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72</v>
      </c>
      <c r="I905" s="75">
        <f t="shared" si="2"/>
        <v>5</v>
      </c>
      <c r="J905" s="75">
        <f t="shared" si="3"/>
        <v>67</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49.5</v>
      </c>
      <c r="I906" s="75">
        <f t="shared" si="2"/>
        <v>3.75</v>
      </c>
      <c r="J906" s="75">
        <f t="shared" si="3"/>
        <v>45.75</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31.5</v>
      </c>
      <c r="I907" s="75">
        <f t="shared" si="2"/>
        <v>2.5</v>
      </c>
      <c r="J907" s="75">
        <f t="shared" si="3"/>
        <v>29</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28.8</v>
      </c>
      <c r="I908" s="75">
        <f t="shared" si="2"/>
        <v>2</v>
      </c>
      <c r="J908" s="75">
        <f t="shared" si="3"/>
        <v>26.8</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21.24</v>
      </c>
      <c r="I909" s="75">
        <f t="shared" si="2"/>
        <v>1.5</v>
      </c>
      <c r="J909" s="75">
        <f t="shared" si="3"/>
        <v>19.74</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56.64</v>
      </c>
      <c r="I910" s="75">
        <f t="shared" si="2"/>
        <v>4</v>
      </c>
      <c r="J910" s="75">
        <f t="shared" si="3"/>
        <v>52.64</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89.7</v>
      </c>
      <c r="I911" s="75">
        <f t="shared" si="2"/>
        <v>6.5</v>
      </c>
      <c r="J911" s="75">
        <f t="shared" si="3"/>
        <v>83.2</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100.8</v>
      </c>
      <c r="I912" s="75">
        <f t="shared" si="2"/>
        <v>7</v>
      </c>
      <c r="J912" s="75">
        <f t="shared" si="3"/>
        <v>93.8</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39.6</v>
      </c>
      <c r="I913" s="75">
        <f t="shared" si="2"/>
        <v>2.75</v>
      </c>
      <c r="J913" s="75">
        <f t="shared" si="3"/>
        <v>36.85</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92.04</v>
      </c>
      <c r="I914" s="75">
        <f t="shared" si="2"/>
        <v>6.5</v>
      </c>
      <c r="J914" s="75">
        <f t="shared" si="3"/>
        <v>85.54</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13.2</v>
      </c>
      <c r="I915" s="75">
        <f t="shared" si="2"/>
        <v>1</v>
      </c>
      <c r="J915" s="75">
        <f t="shared" si="3"/>
        <v>12.2</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92.4</v>
      </c>
      <c r="I916" s="75">
        <f t="shared" si="2"/>
        <v>7</v>
      </c>
      <c r="J916" s="75">
        <f t="shared" si="3"/>
        <v>85.4</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37.8</v>
      </c>
      <c r="I917" s="75">
        <f t="shared" si="2"/>
        <v>3</v>
      </c>
      <c r="J917" s="75">
        <f t="shared" si="3"/>
        <v>34.8</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23.1</v>
      </c>
      <c r="I918" s="75">
        <f t="shared" si="2"/>
        <v>1.75</v>
      </c>
      <c r="J918" s="75">
        <f t="shared" si="3"/>
        <v>21.35</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70.8</v>
      </c>
      <c r="I919" s="75">
        <f t="shared" si="2"/>
        <v>5</v>
      </c>
      <c r="J919" s="75">
        <f t="shared" si="3"/>
        <v>65.8</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55.2</v>
      </c>
      <c r="I920" s="75">
        <f t="shared" si="2"/>
        <v>4</v>
      </c>
      <c r="J920" s="75">
        <f t="shared" si="3"/>
        <v>51.2</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36</v>
      </c>
      <c r="I921" s="75">
        <f t="shared" si="2"/>
        <v>2.5</v>
      </c>
      <c r="J921" s="75">
        <f t="shared" si="3"/>
        <v>33.5</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21.6</v>
      </c>
      <c r="I922" s="75">
        <f t="shared" si="2"/>
        <v>1.5</v>
      </c>
      <c r="J922" s="75">
        <f t="shared" si="3"/>
        <v>20.1</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25.2</v>
      </c>
      <c r="I923" s="75">
        <f t="shared" si="2"/>
        <v>2</v>
      </c>
      <c r="J923" s="75">
        <f t="shared" si="3"/>
        <v>23.2</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43.68</v>
      </c>
      <c r="I924" s="75">
        <f t="shared" si="2"/>
        <v>3.25</v>
      </c>
      <c r="J924" s="75">
        <f t="shared" si="3"/>
        <v>40.43</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62.7</v>
      </c>
      <c r="I925" s="75">
        <f t="shared" si="2"/>
        <v>4.75</v>
      </c>
      <c r="J925" s="75">
        <f t="shared" si="3"/>
        <v>57.95</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61.2</v>
      </c>
      <c r="I926" s="75">
        <f t="shared" si="2"/>
        <v>4.25</v>
      </c>
      <c r="J926" s="75">
        <f t="shared" si="3"/>
        <v>56.95</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63.72</v>
      </c>
      <c r="I927" s="75">
        <f t="shared" si="2"/>
        <v>4.5</v>
      </c>
      <c r="J927" s="75">
        <f t="shared" si="3"/>
        <v>59.22</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100.8</v>
      </c>
      <c r="I928" s="75">
        <f t="shared" si="2"/>
        <v>7</v>
      </c>
      <c r="J928" s="75">
        <f t="shared" si="3"/>
        <v>93.8</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22.05</v>
      </c>
      <c r="I929" s="75">
        <f t="shared" si="2"/>
        <v>1.75</v>
      </c>
      <c r="J929" s="75">
        <f t="shared" si="3"/>
        <v>20.3</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80.64</v>
      </c>
      <c r="I930" s="75">
        <f t="shared" si="2"/>
        <v>6</v>
      </c>
      <c r="J930" s="75">
        <f t="shared" si="3"/>
        <v>74.64</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21.24</v>
      </c>
      <c r="I931" s="75">
        <f t="shared" si="2"/>
        <v>1.5</v>
      </c>
      <c r="J931" s="75">
        <f t="shared" si="3"/>
        <v>19.74</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89.1</v>
      </c>
      <c r="I932" s="75">
        <f t="shared" si="2"/>
        <v>6.75</v>
      </c>
      <c r="J932" s="75">
        <f t="shared" si="3"/>
        <v>82.35</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81</v>
      </c>
      <c r="I933" s="75">
        <f t="shared" si="2"/>
        <v>6.75</v>
      </c>
      <c r="J933" s="75">
        <f t="shared" si="3"/>
        <v>74.25</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75</v>
      </c>
      <c r="I934" s="75">
        <f t="shared" si="2"/>
        <v>6.25</v>
      </c>
      <c r="J934" s="75">
        <f t="shared" si="3"/>
        <v>68.75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12</v>
      </c>
      <c r="I935" s="75">
        <f t="shared" si="2"/>
        <v>1</v>
      </c>
      <c r="J935" s="75">
        <f t="shared" si="3"/>
        <v>11</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38.94</v>
      </c>
      <c r="I936" s="75">
        <f t="shared" si="2"/>
        <v>2.75</v>
      </c>
      <c r="J936" s="75">
        <f t="shared" si="3"/>
        <v>36.19</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46.02</v>
      </c>
      <c r="I937" s="75">
        <f t="shared" si="2"/>
        <v>3.25</v>
      </c>
      <c r="J937" s="75">
        <f t="shared" si="3"/>
        <v>42.77</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528</v>
      </c>
      <c r="E938" s="19" t="s">
        <v>500</v>
      </c>
      <c r="F938" s="25" t="s">
        <v>521</v>
      </c>
      <c r="G938" s="74">
        <v>0.12</v>
      </c>
      <c r="H938" s="75">
        <f t="shared" si="1"/>
        <v>80.64</v>
      </c>
      <c r="I938" s="75">
        <f t="shared" si="2"/>
        <v>6</v>
      </c>
      <c r="J938" s="75">
        <f t="shared" si="3"/>
        <v>74.64</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44.1</v>
      </c>
      <c r="I939" s="75">
        <f t="shared" si="2"/>
        <v>3.5</v>
      </c>
      <c r="J939" s="75">
        <f t="shared" si="3"/>
        <v>40.6</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92.4</v>
      </c>
      <c r="I940" s="75">
        <f t="shared" si="2"/>
        <v>7</v>
      </c>
      <c r="J940" s="75">
        <f t="shared" si="3"/>
        <v>85.4</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59.85</v>
      </c>
      <c r="I941" s="75">
        <f t="shared" si="2"/>
        <v>4.75</v>
      </c>
      <c r="J941" s="75">
        <f t="shared" si="3"/>
        <v>55.1</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69.3</v>
      </c>
      <c r="I942" s="75">
        <f t="shared" si="2"/>
        <v>5.5</v>
      </c>
      <c r="J942" s="75">
        <f t="shared" si="3"/>
        <v>63.8</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86.25</v>
      </c>
      <c r="I943" s="75">
        <f t="shared" si="2"/>
        <v>6.25</v>
      </c>
      <c r="J943" s="75">
        <f t="shared" si="3"/>
        <v>80</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57.6</v>
      </c>
      <c r="I944" s="75">
        <f t="shared" si="2"/>
        <v>4</v>
      </c>
      <c r="J944" s="75">
        <f t="shared" si="3"/>
        <v>53.6</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36.96</v>
      </c>
      <c r="I945" s="75">
        <f t="shared" si="2"/>
        <v>2.75</v>
      </c>
      <c r="J945" s="75">
        <f t="shared" si="3"/>
        <v>34.21</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72</v>
      </c>
      <c r="I946" s="75">
        <f t="shared" si="2"/>
        <v>5</v>
      </c>
      <c r="J946" s="75">
        <f t="shared" si="3"/>
        <v>67</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93.6</v>
      </c>
      <c r="I947" s="75">
        <f t="shared" si="2"/>
        <v>6.5</v>
      </c>
      <c r="J947" s="75">
        <f t="shared" si="3"/>
        <v>87.1</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66</v>
      </c>
      <c r="I948" s="75">
        <f t="shared" si="2"/>
        <v>5</v>
      </c>
      <c r="J948" s="75">
        <f t="shared" si="3"/>
        <v>61</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44.85</v>
      </c>
      <c r="I949" s="75">
        <f t="shared" si="2"/>
        <v>3.25</v>
      </c>
      <c r="J949" s="75">
        <f t="shared" si="3"/>
        <v>41.6</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68.4</v>
      </c>
      <c r="I950" s="75">
        <f t="shared" si="2"/>
        <v>4.75</v>
      </c>
      <c r="J950" s="75">
        <f t="shared" si="3"/>
        <v>63.65</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44.85</v>
      </c>
      <c r="I951" s="75">
        <f t="shared" si="2"/>
        <v>3.25</v>
      </c>
      <c r="J951" s="75">
        <f t="shared" si="3"/>
        <v>41.6</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50.4</v>
      </c>
      <c r="I952" s="75">
        <f t="shared" si="2"/>
        <v>3.75</v>
      </c>
      <c r="J952" s="75">
        <f t="shared" si="3"/>
        <v>46.65</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528</v>
      </c>
      <c r="E953" s="19" t="s">
        <v>500</v>
      </c>
      <c r="F953" s="25" t="s">
        <v>501</v>
      </c>
      <c r="G953" s="74">
        <v>0.1</v>
      </c>
      <c r="H953" s="75">
        <f t="shared" si="1"/>
        <v>26.4</v>
      </c>
      <c r="I953" s="75">
        <f t="shared" si="2"/>
        <v>2</v>
      </c>
      <c r="J953" s="75">
        <f t="shared" si="3"/>
        <v>24.4</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61.2</v>
      </c>
      <c r="I954" s="75">
        <f t="shared" si="2"/>
        <v>4.25</v>
      </c>
      <c r="J954" s="75">
        <f t="shared" si="3"/>
        <v>56.95</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81</v>
      </c>
      <c r="I955" s="75">
        <f t="shared" si="2"/>
        <v>6.75</v>
      </c>
      <c r="J955" s="75">
        <f t="shared" si="3"/>
        <v>74.25</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25.2</v>
      </c>
      <c r="I956" s="75">
        <f t="shared" si="2"/>
        <v>1.75</v>
      </c>
      <c r="J956" s="75">
        <f t="shared" si="3"/>
        <v>23.45</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73.92</v>
      </c>
      <c r="I957" s="75">
        <f t="shared" si="2"/>
        <v>5.5</v>
      </c>
      <c r="J957" s="75">
        <f t="shared" si="3"/>
        <v>68.42</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86.25</v>
      </c>
      <c r="I958" s="75">
        <f t="shared" si="2"/>
        <v>6.25</v>
      </c>
      <c r="J958" s="75">
        <f t="shared" si="3"/>
        <v>80</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56.1</v>
      </c>
      <c r="I959" s="75">
        <f t="shared" si="2"/>
        <v>4.25</v>
      </c>
      <c r="J959" s="75">
        <f t="shared" si="3"/>
        <v>51.85</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56.1</v>
      </c>
      <c r="I960" s="75">
        <f t="shared" si="2"/>
        <v>4.25</v>
      </c>
      <c r="J960" s="75">
        <f t="shared" si="3"/>
        <v>51.85</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58.65</v>
      </c>
      <c r="I961" s="75">
        <f t="shared" si="2"/>
        <v>4.25</v>
      </c>
      <c r="J961" s="75">
        <f t="shared" si="3"/>
        <v>54.4</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528</v>
      </c>
      <c r="E962" s="19" t="s">
        <v>500</v>
      </c>
      <c r="F962" s="25" t="s">
        <v>515</v>
      </c>
      <c r="G962" s="74">
        <v>0.1</v>
      </c>
      <c r="H962" s="75">
        <f t="shared" si="1"/>
        <v>72.6</v>
      </c>
      <c r="I962" s="75">
        <f t="shared" si="2"/>
        <v>5.5</v>
      </c>
      <c r="J962" s="75">
        <f t="shared" si="3"/>
        <v>67.1</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77.28</v>
      </c>
      <c r="I963" s="75">
        <f t="shared" si="2"/>
        <v>5.75</v>
      </c>
      <c r="J963" s="75">
        <f t="shared" si="3"/>
        <v>71.53</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13.8</v>
      </c>
      <c r="I964" s="75">
        <f t="shared" si="2"/>
        <v>1</v>
      </c>
      <c r="J964" s="75">
        <f t="shared" si="3"/>
        <v>12.8</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22.05</v>
      </c>
      <c r="I965" s="75">
        <f t="shared" si="2"/>
        <v>1.75</v>
      </c>
      <c r="J965" s="75">
        <f t="shared" si="3"/>
        <v>20.3</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63.72</v>
      </c>
      <c r="I966" s="75">
        <f t="shared" si="2"/>
        <v>4.5</v>
      </c>
      <c r="J966" s="75">
        <f t="shared" si="3"/>
        <v>59.22</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42.9</v>
      </c>
      <c r="I967" s="75">
        <f t="shared" si="2"/>
        <v>3.25</v>
      </c>
      <c r="J967" s="75">
        <f t="shared" si="3"/>
        <v>39.65</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34.5</v>
      </c>
      <c r="I968" s="75">
        <f t="shared" si="2"/>
        <v>2.5</v>
      </c>
      <c r="J968" s="75">
        <f t="shared" si="3"/>
        <v>32</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528</v>
      </c>
      <c r="E969" s="19" t="s">
        <v>500</v>
      </c>
      <c r="F969" s="25" t="s">
        <v>518</v>
      </c>
      <c r="G969" s="74">
        <v>0.15</v>
      </c>
      <c r="H969" s="75">
        <f t="shared" si="1"/>
        <v>34.5</v>
      </c>
      <c r="I969" s="75">
        <f t="shared" si="2"/>
        <v>2.5</v>
      </c>
      <c r="J969" s="75">
        <f t="shared" si="3"/>
        <v>32</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12</v>
      </c>
      <c r="I970" s="75">
        <f t="shared" si="2"/>
        <v>1</v>
      </c>
      <c r="J970" s="75">
        <f t="shared" si="3"/>
        <v>11</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97.2</v>
      </c>
      <c r="I971" s="75">
        <f t="shared" si="2"/>
        <v>6.75</v>
      </c>
      <c r="J971" s="75">
        <f t="shared" si="3"/>
        <v>90.45</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43.2</v>
      </c>
      <c r="I972" s="75">
        <f t="shared" si="2"/>
        <v>3</v>
      </c>
      <c r="J972" s="75">
        <f t="shared" si="3"/>
        <v>40.2</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27.6</v>
      </c>
      <c r="I973" s="75">
        <f t="shared" si="2"/>
        <v>2</v>
      </c>
      <c r="J973" s="75">
        <f t="shared" si="3"/>
        <v>25.6</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52.8</v>
      </c>
      <c r="I974" s="75">
        <f t="shared" si="2"/>
        <v>4</v>
      </c>
      <c r="J974" s="75">
        <f t="shared" si="3"/>
        <v>48.8</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43.68</v>
      </c>
      <c r="I975" s="75">
        <f t="shared" si="2"/>
        <v>3.25</v>
      </c>
      <c r="J975" s="75">
        <f t="shared" si="3"/>
        <v>40.43</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528</v>
      </c>
      <c r="E976" s="19" t="s">
        <v>500</v>
      </c>
      <c r="F976" s="25" t="s">
        <v>501</v>
      </c>
      <c r="G976" s="74">
        <v>0.18</v>
      </c>
      <c r="H976" s="75">
        <f t="shared" si="1"/>
        <v>24.78</v>
      </c>
      <c r="I976" s="75">
        <f t="shared" si="2"/>
        <v>1.75</v>
      </c>
      <c r="J976" s="75">
        <f t="shared" si="3"/>
        <v>23.03</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62.7</v>
      </c>
      <c r="I977" s="75">
        <f t="shared" si="2"/>
        <v>4.75</v>
      </c>
      <c r="J977" s="75">
        <f t="shared" si="3"/>
        <v>57.95</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528</v>
      </c>
      <c r="E978" s="19" t="s">
        <v>500</v>
      </c>
      <c r="F978" s="25" t="s">
        <v>515</v>
      </c>
      <c r="G978" s="74">
        <v>0.2</v>
      </c>
      <c r="H978" s="75">
        <f t="shared" si="1"/>
        <v>68.4</v>
      </c>
      <c r="I978" s="75">
        <f t="shared" si="2"/>
        <v>4.75</v>
      </c>
      <c r="J978" s="75">
        <f t="shared" si="3"/>
        <v>63.65</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56.64</v>
      </c>
      <c r="I979" s="75">
        <f t="shared" si="2"/>
        <v>4</v>
      </c>
      <c r="J979" s="75">
        <f t="shared" si="3"/>
        <v>52.64</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89.1</v>
      </c>
      <c r="I980" s="75">
        <f t="shared" si="2"/>
        <v>6.75</v>
      </c>
      <c r="J980" s="75">
        <f t="shared" si="3"/>
        <v>82.35</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51</v>
      </c>
      <c r="I981" s="75">
        <f t="shared" si="2"/>
        <v>4.25</v>
      </c>
      <c r="J981" s="75">
        <f t="shared" si="3"/>
        <v>46.75</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26.88</v>
      </c>
      <c r="I982" s="75">
        <f t="shared" si="2"/>
        <v>2</v>
      </c>
      <c r="J982" s="75">
        <f t="shared" si="3"/>
        <v>24.88</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33.6</v>
      </c>
      <c r="I983" s="75">
        <f t="shared" si="2"/>
        <v>2.5</v>
      </c>
      <c r="J983" s="75">
        <f t="shared" si="3"/>
        <v>31.1</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59.4</v>
      </c>
      <c r="I984" s="75">
        <f t="shared" si="2"/>
        <v>4.5</v>
      </c>
      <c r="J984" s="75">
        <f t="shared" si="3"/>
        <v>54.9</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528</v>
      </c>
      <c r="E985" s="19" t="s">
        <v>500</v>
      </c>
      <c r="F985" s="25" t="s">
        <v>501</v>
      </c>
      <c r="G985" s="74">
        <v>0.18</v>
      </c>
      <c r="H985" s="75">
        <f t="shared" si="1"/>
        <v>95.58</v>
      </c>
      <c r="I985" s="75">
        <f t="shared" si="2"/>
        <v>6.75</v>
      </c>
      <c r="J985" s="75">
        <f t="shared" si="3"/>
        <v>88.83</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60.48</v>
      </c>
      <c r="I986" s="75">
        <f t="shared" si="2"/>
        <v>4.5</v>
      </c>
      <c r="J986" s="75">
        <f t="shared" si="3"/>
        <v>55.98</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15.75</v>
      </c>
      <c r="I987" s="75">
        <f t="shared" si="2"/>
        <v>1.25</v>
      </c>
      <c r="J987" s="75">
        <f t="shared" si="3"/>
        <v>14.5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85.8</v>
      </c>
      <c r="I988" s="75">
        <f t="shared" si="2"/>
        <v>6.5</v>
      </c>
      <c r="J988" s="75">
        <f t="shared" si="3"/>
        <v>79.3</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39.6</v>
      </c>
      <c r="I989" s="75">
        <f t="shared" si="2"/>
        <v>2.75</v>
      </c>
      <c r="J989" s="75">
        <f t="shared" si="3"/>
        <v>36.85</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56.64</v>
      </c>
      <c r="I990" s="75">
        <f t="shared" si="2"/>
        <v>4</v>
      </c>
      <c r="J990" s="75">
        <f t="shared" si="3"/>
        <v>52.64</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63.84</v>
      </c>
      <c r="I991" s="75">
        <f t="shared" si="2"/>
        <v>4.75</v>
      </c>
      <c r="J991" s="75">
        <f t="shared" si="3"/>
        <v>59.09</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59.85</v>
      </c>
      <c r="I992" s="75">
        <f t="shared" si="2"/>
        <v>4.75</v>
      </c>
      <c r="J992" s="75">
        <f t="shared" si="3"/>
        <v>55.1</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44.85</v>
      </c>
      <c r="I993" s="75">
        <f t="shared" si="2"/>
        <v>3.25</v>
      </c>
      <c r="J993" s="75">
        <f t="shared" si="3"/>
        <v>41.6</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56.7</v>
      </c>
      <c r="I994" s="75">
        <f t="shared" si="2"/>
        <v>4.5</v>
      </c>
      <c r="J994" s="75">
        <f t="shared" si="3"/>
        <v>52.2</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48</v>
      </c>
      <c r="I995" s="75">
        <f t="shared" si="2"/>
        <v>4</v>
      </c>
      <c r="J995" s="75">
        <f t="shared" si="3"/>
        <v>44</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92.04</v>
      </c>
      <c r="I996" s="75">
        <f t="shared" si="2"/>
        <v>6.5</v>
      </c>
      <c r="J996" s="75">
        <f t="shared" si="3"/>
        <v>85.54</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50.4</v>
      </c>
      <c r="I997" s="75">
        <f t="shared" si="2"/>
        <v>3.5</v>
      </c>
      <c r="J997" s="75">
        <f t="shared" si="3"/>
        <v>46.9</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18</v>
      </c>
      <c r="I998" s="75">
        <f t="shared" si="2"/>
        <v>1.5</v>
      </c>
      <c r="J998" s="75">
        <f t="shared" si="3"/>
        <v>16.5</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33</v>
      </c>
      <c r="I999" s="75">
        <f t="shared" si="2"/>
        <v>2.75</v>
      </c>
      <c r="J999" s="75">
        <f t="shared" si="3"/>
        <v>30.25</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528</v>
      </c>
      <c r="E1000" s="19" t="s">
        <v>500</v>
      </c>
      <c r="F1000" s="25" t="s">
        <v>518</v>
      </c>
      <c r="G1000" s="74">
        <v>0.0</v>
      </c>
      <c r="H1000" s="75">
        <f t="shared" si="1"/>
        <v>63</v>
      </c>
      <c r="I1000" s="75">
        <f t="shared" si="2"/>
        <v>5.25</v>
      </c>
      <c r="J1000" s="75">
        <f t="shared" si="3"/>
        <v>57.75</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75.9</v>
      </c>
      <c r="I1001" s="75">
        <f t="shared" si="2"/>
        <v>5.5</v>
      </c>
      <c r="J1001" s="75">
        <f t="shared" si="3"/>
        <v>70.4</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75.6</v>
      </c>
      <c r="I1002" s="75">
        <f t="shared" si="2"/>
        <v>6</v>
      </c>
      <c r="J1002" s="75">
        <f t="shared" si="3"/>
        <v>69.6</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99.12</v>
      </c>
      <c r="I1003" s="75">
        <f t="shared" si="2"/>
        <v>7</v>
      </c>
      <c r="J1003" s="75">
        <f t="shared" si="3"/>
        <v>92.12</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69</v>
      </c>
      <c r="I1004" s="75">
        <f t="shared" si="2"/>
        <v>5.75</v>
      </c>
      <c r="J1004" s="75">
        <f t="shared" si="3"/>
        <v>63.25</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66</v>
      </c>
      <c r="I1005" s="75">
        <f t="shared" si="2"/>
        <v>5</v>
      </c>
      <c r="J1005" s="75">
        <f t="shared" si="3"/>
        <v>61</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47.25</v>
      </c>
      <c r="I1006" s="75">
        <f t="shared" si="2"/>
        <v>3.75</v>
      </c>
      <c r="J1006" s="75">
        <f t="shared" si="3"/>
        <v>43.5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31.05</v>
      </c>
      <c r="I1007" s="75">
        <f t="shared" si="2"/>
        <v>2.25</v>
      </c>
      <c r="J1007" s="75">
        <f t="shared" si="3"/>
        <v>28.8</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62.1</v>
      </c>
      <c r="I1008" s="75">
        <f t="shared" si="2"/>
        <v>4.5</v>
      </c>
      <c r="J1008" s="75">
        <f t="shared" si="3"/>
        <v>57.6</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31.05</v>
      </c>
      <c r="I1009" s="75">
        <f t="shared" si="2"/>
        <v>2.25</v>
      </c>
      <c r="J1009" s="75">
        <f t="shared" si="3"/>
        <v>28.8</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89.7</v>
      </c>
      <c r="I1010" s="75">
        <f t="shared" si="2"/>
        <v>6.5</v>
      </c>
      <c r="J1010" s="75">
        <f t="shared" si="3"/>
        <v>83.2</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97.2</v>
      </c>
      <c r="I1011" s="75">
        <f t="shared" si="2"/>
        <v>6.75</v>
      </c>
      <c r="J1011" s="75">
        <f t="shared" si="3"/>
        <v>90.45</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31.86</v>
      </c>
      <c r="I1012" s="75">
        <f t="shared" si="2"/>
        <v>2.25</v>
      </c>
      <c r="J1012" s="75">
        <f t="shared" si="3"/>
        <v>29.61</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51.75</v>
      </c>
      <c r="I1013" s="75">
        <f t="shared" si="2"/>
        <v>3.75</v>
      </c>
      <c r="J1013" s="75">
        <f t="shared" si="3"/>
        <v>48</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79.2</v>
      </c>
      <c r="I1014" s="75">
        <f t="shared" si="2"/>
        <v>5.5</v>
      </c>
      <c r="J1014" s="75">
        <f t="shared" si="3"/>
        <v>73.7</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50.4</v>
      </c>
      <c r="I1015" s="75">
        <f t="shared" si="2"/>
        <v>3.5</v>
      </c>
      <c r="J1015" s="75">
        <f t="shared" si="3"/>
        <v>46.9</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54</v>
      </c>
      <c r="I1016" s="75">
        <f t="shared" si="2"/>
        <v>4.5</v>
      </c>
      <c r="J1016" s="75">
        <f t="shared" si="3"/>
        <v>49.5</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53.55</v>
      </c>
      <c r="I1017" s="75">
        <f t="shared" si="2"/>
        <v>4.25</v>
      </c>
      <c r="J1017" s="75">
        <f t="shared" si="3"/>
        <v>49.3</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97.2</v>
      </c>
      <c r="I1018" s="75">
        <f t="shared" si="2"/>
        <v>6.75</v>
      </c>
      <c r="J1018" s="75">
        <f t="shared" si="3"/>
        <v>90.45</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88.5</v>
      </c>
      <c r="I1019" s="75">
        <f t="shared" si="2"/>
        <v>6.25</v>
      </c>
      <c r="J1019" s="75">
        <f t="shared" si="3"/>
        <v>82.25</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37.8</v>
      </c>
      <c r="I1020" s="75">
        <f t="shared" si="2"/>
        <v>3</v>
      </c>
      <c r="J1020" s="75">
        <f t="shared" si="3"/>
        <v>34.8</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66</v>
      </c>
      <c r="I1021" s="75">
        <f t="shared" si="2"/>
        <v>5</v>
      </c>
      <c r="J1021" s="75">
        <f t="shared" si="3"/>
        <v>61</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42.9</v>
      </c>
      <c r="I1022" s="75">
        <f t="shared" si="2"/>
        <v>3.25</v>
      </c>
      <c r="J1022" s="75">
        <f t="shared" si="3"/>
        <v>39.65</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26.88</v>
      </c>
      <c r="I1023" s="75">
        <f t="shared" si="2"/>
        <v>2</v>
      </c>
      <c r="J1023" s="75">
        <f t="shared" si="3"/>
        <v>24.88</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56.7</v>
      </c>
      <c r="I1024" s="75">
        <f t="shared" si="2"/>
        <v>4.5</v>
      </c>
      <c r="J1024" s="75">
        <f t="shared" si="3"/>
        <v>52.2</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50.4</v>
      </c>
      <c r="I1025" s="75">
        <f t="shared" si="2"/>
        <v>3.75</v>
      </c>
      <c r="J1025" s="75">
        <f t="shared" si="3"/>
        <v>46.65</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92.4</v>
      </c>
      <c r="I1026" s="75">
        <f t="shared" si="2"/>
        <v>7</v>
      </c>
      <c r="J1026" s="75">
        <f t="shared" si="3"/>
        <v>85.4</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78.75</v>
      </c>
      <c r="I1027" s="75">
        <f t="shared" si="2"/>
        <v>6.25</v>
      </c>
      <c r="J1027" s="75">
        <f t="shared" si="3"/>
        <v>72.5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48.3</v>
      </c>
      <c r="I1028" s="75">
        <f t="shared" si="2"/>
        <v>3.5</v>
      </c>
      <c r="J1028" s="75">
        <f t="shared" si="3"/>
        <v>44.8</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46.2</v>
      </c>
      <c r="I1029" s="75">
        <f t="shared" si="2"/>
        <v>3.5</v>
      </c>
      <c r="J1029" s="75">
        <f t="shared" si="3"/>
        <v>42.7</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24.78</v>
      </c>
      <c r="I1030" s="75">
        <f t="shared" si="2"/>
        <v>1.75</v>
      </c>
      <c r="J1030" s="75">
        <f t="shared" si="3"/>
        <v>23.03</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90</v>
      </c>
      <c r="I1031" s="75">
        <f t="shared" si="2"/>
        <v>6.25</v>
      </c>
      <c r="J1031" s="75">
        <f t="shared" si="3"/>
        <v>83.75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72.45</v>
      </c>
      <c r="I1032" s="75">
        <f t="shared" si="2"/>
        <v>5.75</v>
      </c>
      <c r="J1032" s="75">
        <f t="shared" si="3"/>
        <v>66.7</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15</v>
      </c>
      <c r="I1033" s="75">
        <f t="shared" si="2"/>
        <v>1.25</v>
      </c>
      <c r="J1033" s="75">
        <f t="shared" si="3"/>
        <v>13.75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74.34</v>
      </c>
      <c r="I1034" s="75">
        <f t="shared" si="2"/>
        <v>5.25</v>
      </c>
      <c r="J1034" s="75">
        <f t="shared" si="3"/>
        <v>69.09</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51</v>
      </c>
      <c r="I1035" s="75">
        <f t="shared" si="2"/>
        <v>4.25</v>
      </c>
      <c r="J1035" s="75">
        <f t="shared" si="3"/>
        <v>46.75</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36.96</v>
      </c>
      <c r="I1036" s="75">
        <f t="shared" si="2"/>
        <v>2.75</v>
      </c>
      <c r="J1036" s="75">
        <f t="shared" si="3"/>
        <v>34.21</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53.1</v>
      </c>
      <c r="I1037" s="75">
        <f t="shared" si="2"/>
        <v>3.75</v>
      </c>
      <c r="J1037" s="75">
        <f t="shared" si="3"/>
        <v>49.35</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12.6</v>
      </c>
      <c r="I1038" s="75">
        <f t="shared" si="2"/>
        <v>1</v>
      </c>
      <c r="J1038" s="75">
        <f t="shared" si="3"/>
        <v>11.6</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42</v>
      </c>
      <c r="I1039" s="75">
        <f t="shared" si="2"/>
        <v>3.5</v>
      </c>
      <c r="J1039" s="75">
        <f t="shared" si="3"/>
        <v>38.5</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32.4</v>
      </c>
      <c r="I1040" s="75">
        <f t="shared" si="2"/>
        <v>2.25</v>
      </c>
      <c r="J1040" s="75">
        <f t="shared" si="3"/>
        <v>30.15</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40.95</v>
      </c>
      <c r="I1041" s="75">
        <f t="shared" si="2"/>
        <v>3.25</v>
      </c>
      <c r="J1041" s="75">
        <f t="shared" si="3"/>
        <v>37.7</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75.6</v>
      </c>
      <c r="I1042" s="75">
        <f t="shared" si="2"/>
        <v>5.25</v>
      </c>
      <c r="J1042" s="75">
        <f t="shared" si="3"/>
        <v>70.35</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27.6</v>
      </c>
      <c r="I1043" s="75">
        <f t="shared" si="2"/>
        <v>2</v>
      </c>
      <c r="J1043" s="75">
        <f t="shared" si="3"/>
        <v>25.6</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70.8</v>
      </c>
      <c r="I1044" s="75">
        <f t="shared" si="2"/>
        <v>5</v>
      </c>
      <c r="J1044" s="75">
        <f t="shared" si="3"/>
        <v>65.8</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527</v>
      </c>
      <c r="C1045" s="25">
        <v>4.0</v>
      </c>
      <c r="D1045" s="25" t="s">
        <v>562</v>
      </c>
      <c r="E1045" s="19" t="s">
        <v>510</v>
      </c>
      <c r="F1045" s="25" t="s">
        <v>515</v>
      </c>
      <c r="G1045" s="74">
        <v>0.1</v>
      </c>
      <c r="H1045" s="75">
        <f t="shared" si="1"/>
        <v>13.2</v>
      </c>
      <c r="I1045" s="75">
        <f t="shared" si="2"/>
        <v>1</v>
      </c>
      <c r="J1045" s="75">
        <f t="shared" si="3"/>
        <v>12.2</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69</v>
      </c>
      <c r="I1046" s="75">
        <f t="shared" si="2"/>
        <v>5.75</v>
      </c>
      <c r="J1046" s="75">
        <f t="shared" si="3"/>
        <v>63.25</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84</v>
      </c>
      <c r="I1047" s="75">
        <f t="shared" si="2"/>
        <v>7</v>
      </c>
      <c r="J1047" s="75">
        <f t="shared" si="3"/>
        <v>77</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40.32</v>
      </c>
      <c r="I1048" s="75">
        <f t="shared" si="2"/>
        <v>3</v>
      </c>
      <c r="J1048" s="75">
        <f t="shared" si="3"/>
        <v>37.32</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63.72</v>
      </c>
      <c r="I1049" s="75">
        <f t="shared" si="2"/>
        <v>4.5</v>
      </c>
      <c r="J1049" s="75">
        <f t="shared" si="3"/>
        <v>59.22</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34.5</v>
      </c>
      <c r="I1050" s="75">
        <f t="shared" si="2"/>
        <v>2.5</v>
      </c>
      <c r="J1050" s="75">
        <f t="shared" si="3"/>
        <v>32</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50.4</v>
      </c>
      <c r="I1051" s="75">
        <f t="shared" si="2"/>
        <v>3.5</v>
      </c>
      <c r="J1051" s="75">
        <f t="shared" si="3"/>
        <v>46.9</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20.7</v>
      </c>
      <c r="I1052" s="75">
        <f t="shared" si="2"/>
        <v>1.5</v>
      </c>
      <c r="J1052" s="75">
        <f t="shared" si="3"/>
        <v>19.2</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528</v>
      </c>
      <c r="E1053" s="19" t="s">
        <v>500</v>
      </c>
      <c r="F1053" s="25" t="s">
        <v>521</v>
      </c>
      <c r="G1053" s="74">
        <v>0.1</v>
      </c>
      <c r="H1053" s="75">
        <f t="shared" si="1"/>
        <v>26.4</v>
      </c>
      <c r="I1053" s="75">
        <f t="shared" si="2"/>
        <v>2</v>
      </c>
      <c r="J1053" s="75">
        <f t="shared" si="3"/>
        <v>24.4</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26.4</v>
      </c>
      <c r="I1054" s="75">
        <f t="shared" si="2"/>
        <v>2</v>
      </c>
      <c r="J1054" s="75">
        <f t="shared" si="3"/>
        <v>24.4</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85.8</v>
      </c>
      <c r="I1055" s="75">
        <f t="shared" si="2"/>
        <v>6.5</v>
      </c>
      <c r="J1055" s="75">
        <f t="shared" si="3"/>
        <v>79.3</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28.8</v>
      </c>
      <c r="I1056" s="75">
        <f t="shared" si="2"/>
        <v>2</v>
      </c>
      <c r="J1056" s="75">
        <f t="shared" si="3"/>
        <v>26.8</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75.6</v>
      </c>
      <c r="I1057" s="75">
        <f t="shared" si="2"/>
        <v>6</v>
      </c>
      <c r="J1057" s="75">
        <f t="shared" si="3"/>
        <v>69.6</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36</v>
      </c>
      <c r="I1058" s="75">
        <f t="shared" si="2"/>
        <v>3</v>
      </c>
      <c r="J1058" s="75">
        <f t="shared" si="3"/>
        <v>33</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88.2</v>
      </c>
      <c r="I1059" s="75">
        <f t="shared" si="2"/>
        <v>7</v>
      </c>
      <c r="J1059" s="75">
        <f t="shared" si="3"/>
        <v>81.2</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81.42</v>
      </c>
      <c r="I1060" s="75">
        <f t="shared" si="2"/>
        <v>5.75</v>
      </c>
      <c r="J1060" s="75">
        <f t="shared" si="3"/>
        <v>75.67</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92.04</v>
      </c>
      <c r="I1061" s="75">
        <f t="shared" si="2"/>
        <v>6.5</v>
      </c>
      <c r="J1061" s="75">
        <f t="shared" si="3"/>
        <v>85.54</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62.1</v>
      </c>
      <c r="I1062" s="75">
        <f t="shared" si="2"/>
        <v>4.5</v>
      </c>
      <c r="J1062" s="75">
        <f t="shared" si="3"/>
        <v>57.6</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26.88</v>
      </c>
      <c r="I1063" s="75">
        <f t="shared" si="2"/>
        <v>2</v>
      </c>
      <c r="J1063" s="75">
        <f t="shared" si="3"/>
        <v>24.88</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56.7</v>
      </c>
      <c r="I1064" s="75">
        <f t="shared" si="2"/>
        <v>4.5</v>
      </c>
      <c r="J1064" s="75">
        <f t="shared" si="3"/>
        <v>52.2</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52.8</v>
      </c>
      <c r="I1065" s="75">
        <f t="shared" si="2"/>
        <v>4</v>
      </c>
      <c r="J1065" s="75">
        <f t="shared" si="3"/>
        <v>48.8</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48</v>
      </c>
      <c r="I1066" s="75">
        <f t="shared" si="2"/>
        <v>4</v>
      </c>
      <c r="J1066" s="75">
        <f t="shared" si="3"/>
        <v>44</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88.2</v>
      </c>
      <c r="I1067" s="75">
        <f t="shared" si="2"/>
        <v>7</v>
      </c>
      <c r="J1067" s="75">
        <f t="shared" si="3"/>
        <v>81.2</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44.85</v>
      </c>
      <c r="I1068" s="75">
        <f t="shared" si="2"/>
        <v>3.25</v>
      </c>
      <c r="J1068" s="75">
        <f t="shared" si="3"/>
        <v>41.6</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45</v>
      </c>
      <c r="I1069" s="75">
        <f t="shared" si="2"/>
        <v>3.75</v>
      </c>
      <c r="J1069" s="75">
        <f t="shared" si="3"/>
        <v>41.25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63</v>
      </c>
      <c r="I1070" s="75">
        <f t="shared" si="2"/>
        <v>5.25</v>
      </c>
      <c r="J1070" s="75">
        <f t="shared" si="3"/>
        <v>57.75</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29.7</v>
      </c>
      <c r="I1071" s="75">
        <f t="shared" si="2"/>
        <v>2.25</v>
      </c>
      <c r="J1071" s="75">
        <f t="shared" si="3"/>
        <v>27.45</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62.7</v>
      </c>
      <c r="I1072" s="75">
        <f t="shared" si="2"/>
        <v>4.75</v>
      </c>
      <c r="J1072" s="75">
        <f t="shared" si="3"/>
        <v>57.95</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72</v>
      </c>
      <c r="I1073" s="75">
        <f t="shared" si="2"/>
        <v>5</v>
      </c>
      <c r="J1073" s="75">
        <f t="shared" si="3"/>
        <v>67</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75</v>
      </c>
      <c r="I1074" s="75">
        <f t="shared" si="2"/>
        <v>6.25</v>
      </c>
      <c r="J1074" s="75">
        <f t="shared" si="3"/>
        <v>68.75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38.94</v>
      </c>
      <c r="I1075" s="75">
        <f t="shared" si="2"/>
        <v>2.75</v>
      </c>
      <c r="J1075" s="75">
        <f t="shared" si="3"/>
        <v>36.19</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36</v>
      </c>
      <c r="I1076" s="75">
        <f t="shared" si="2"/>
        <v>2.5</v>
      </c>
      <c r="J1076" s="75">
        <f t="shared" si="3"/>
        <v>33.5</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13.8</v>
      </c>
      <c r="I1077" s="75">
        <f t="shared" si="2"/>
        <v>1</v>
      </c>
      <c r="J1077" s="75">
        <f t="shared" si="3"/>
        <v>12.8</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20.16</v>
      </c>
      <c r="I1078" s="75">
        <f t="shared" si="2"/>
        <v>1.5</v>
      </c>
      <c r="J1078" s="75">
        <f t="shared" si="3"/>
        <v>18.66</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92.04</v>
      </c>
      <c r="I1079" s="75">
        <f t="shared" si="2"/>
        <v>6.5</v>
      </c>
      <c r="J1079" s="75">
        <f t="shared" si="3"/>
        <v>85.54</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84.96</v>
      </c>
      <c r="I1080" s="75">
        <f t="shared" si="2"/>
        <v>6</v>
      </c>
      <c r="J1080" s="75">
        <f t="shared" si="3"/>
        <v>78.96</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89.7</v>
      </c>
      <c r="I1081" s="75">
        <f t="shared" si="2"/>
        <v>6.5</v>
      </c>
      <c r="J1081" s="75">
        <f t="shared" si="3"/>
        <v>83.2</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28.8</v>
      </c>
      <c r="I1082" s="75">
        <f t="shared" si="2"/>
        <v>2</v>
      </c>
      <c r="J1082" s="75">
        <f t="shared" si="3"/>
        <v>26.8</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60.18</v>
      </c>
      <c r="I1083" s="75">
        <f t="shared" si="2"/>
        <v>4.25</v>
      </c>
      <c r="J1083" s="75">
        <f t="shared" si="3"/>
        <v>55.93</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20.16</v>
      </c>
      <c r="I1084" s="75">
        <f t="shared" si="2"/>
        <v>1.5</v>
      </c>
      <c r="J1084" s="75">
        <f t="shared" si="3"/>
        <v>18.66</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92.4</v>
      </c>
      <c r="I1085" s="75">
        <f t="shared" si="2"/>
        <v>7</v>
      </c>
      <c r="J1085" s="75">
        <f t="shared" si="3"/>
        <v>85.4</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48</v>
      </c>
      <c r="I1086" s="75">
        <f t="shared" si="2"/>
        <v>4</v>
      </c>
      <c r="J1086" s="75">
        <f t="shared" si="3"/>
        <v>44</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39.6</v>
      </c>
      <c r="I1087" s="75">
        <f t="shared" si="2"/>
        <v>3</v>
      </c>
      <c r="J1087" s="75">
        <f t="shared" si="3"/>
        <v>36.6</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56.1</v>
      </c>
      <c r="I1088" s="75">
        <f t="shared" si="2"/>
        <v>4.25</v>
      </c>
      <c r="J1088" s="75">
        <f t="shared" si="3"/>
        <v>51.85</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528</v>
      </c>
      <c r="E1089" s="19" t="s">
        <v>500</v>
      </c>
      <c r="F1089" s="25" t="s">
        <v>518</v>
      </c>
      <c r="G1089" s="74">
        <v>0.2</v>
      </c>
      <c r="H1089" s="75">
        <f t="shared" si="1"/>
        <v>72</v>
      </c>
      <c r="I1089" s="75">
        <f t="shared" si="2"/>
        <v>5</v>
      </c>
      <c r="J1089" s="75">
        <f t="shared" si="3"/>
        <v>67</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93.15</v>
      </c>
      <c r="I1090" s="75">
        <f t="shared" si="2"/>
        <v>6.75</v>
      </c>
      <c r="J1090" s="75">
        <f t="shared" si="3"/>
        <v>86.4</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51.75</v>
      </c>
      <c r="I1091" s="75">
        <f t="shared" si="2"/>
        <v>3.75</v>
      </c>
      <c r="J1091" s="75">
        <f t="shared" si="3"/>
        <v>48</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78</v>
      </c>
      <c r="I1092" s="75">
        <f t="shared" si="2"/>
        <v>6.5</v>
      </c>
      <c r="J1092" s="75">
        <f t="shared" si="3"/>
        <v>71.5</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39.6</v>
      </c>
      <c r="I1093" s="75">
        <f t="shared" si="2"/>
        <v>2.75</v>
      </c>
      <c r="J1093" s="75">
        <f t="shared" si="3"/>
        <v>36.85</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33.6</v>
      </c>
      <c r="I1094" s="75">
        <f t="shared" si="2"/>
        <v>2.5</v>
      </c>
      <c r="J1094" s="75">
        <f t="shared" si="3"/>
        <v>31.1</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77.28</v>
      </c>
      <c r="I1095" s="75">
        <f t="shared" si="2"/>
        <v>5.75</v>
      </c>
      <c r="J1095" s="75">
        <f t="shared" si="3"/>
        <v>71.53</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73.92</v>
      </c>
      <c r="I1096" s="75">
        <f t="shared" si="2"/>
        <v>5.5</v>
      </c>
      <c r="J1096" s="75">
        <f t="shared" si="3"/>
        <v>68.42</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82.8</v>
      </c>
      <c r="I1097" s="75">
        <f t="shared" si="2"/>
        <v>5.75</v>
      </c>
      <c r="J1097" s="75">
        <f t="shared" si="3"/>
        <v>77.05</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75</v>
      </c>
      <c r="I1098" s="75">
        <f t="shared" si="2"/>
        <v>6.25</v>
      </c>
      <c r="J1098" s="75">
        <f t="shared" si="3"/>
        <v>68.75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72.45</v>
      </c>
      <c r="I1099" s="75">
        <f t="shared" si="2"/>
        <v>5.75</v>
      </c>
      <c r="J1099" s="75">
        <f t="shared" si="3"/>
        <v>66.7</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18.9</v>
      </c>
      <c r="I1100" s="75">
        <f t="shared" si="2"/>
        <v>1.5</v>
      </c>
      <c r="J1100" s="75">
        <f t="shared" si="3"/>
        <v>17.4</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34.65</v>
      </c>
      <c r="I1101" s="75">
        <f t="shared" si="2"/>
        <v>2.75</v>
      </c>
      <c r="J1101" s="75">
        <f t="shared" si="3"/>
        <v>31.9</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13.8</v>
      </c>
      <c r="I1102" s="75">
        <f t="shared" si="2"/>
        <v>1</v>
      </c>
      <c r="J1102" s="75">
        <f t="shared" si="3"/>
        <v>12.8</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17.25</v>
      </c>
      <c r="I1103" s="75">
        <f t="shared" si="2"/>
        <v>1.25</v>
      </c>
      <c r="J1103" s="75">
        <f t="shared" si="3"/>
        <v>16</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47.04</v>
      </c>
      <c r="I1104" s="75">
        <f t="shared" si="2"/>
        <v>3.5</v>
      </c>
      <c r="J1104" s="75">
        <f t="shared" si="3"/>
        <v>43.54</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32.4</v>
      </c>
      <c r="I1105" s="75">
        <f t="shared" si="2"/>
        <v>2.25</v>
      </c>
      <c r="J1105" s="75">
        <f t="shared" si="3"/>
        <v>30.15</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93.6</v>
      </c>
      <c r="I1106" s="75">
        <f t="shared" si="2"/>
        <v>6.5</v>
      </c>
      <c r="J1106" s="75">
        <f t="shared" si="3"/>
        <v>87.1</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13.2</v>
      </c>
      <c r="I1107" s="75">
        <f t="shared" si="2"/>
        <v>1</v>
      </c>
      <c r="J1107" s="75">
        <f t="shared" si="3"/>
        <v>12.2</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37.95</v>
      </c>
      <c r="I1108" s="75">
        <f t="shared" si="2"/>
        <v>2.75</v>
      </c>
      <c r="J1108" s="75">
        <f t="shared" si="3"/>
        <v>35.2</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56.64</v>
      </c>
      <c r="I1109" s="75">
        <f t="shared" si="2"/>
        <v>4</v>
      </c>
      <c r="J1109" s="75">
        <f t="shared" si="3"/>
        <v>52.64</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20.7</v>
      </c>
      <c r="I1110" s="75">
        <f t="shared" si="2"/>
        <v>1.5</v>
      </c>
      <c r="J1110" s="75">
        <f t="shared" si="3"/>
        <v>19.2</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75.6</v>
      </c>
      <c r="I1111" s="75">
        <f t="shared" si="2"/>
        <v>6</v>
      </c>
      <c r="J1111" s="75">
        <f t="shared" si="3"/>
        <v>69.6</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23.52</v>
      </c>
      <c r="I1112" s="75">
        <f t="shared" si="2"/>
        <v>1.75</v>
      </c>
      <c r="J1112" s="75">
        <f t="shared" si="3"/>
        <v>21.77</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528</v>
      </c>
      <c r="E1113" s="19" t="s">
        <v>500</v>
      </c>
      <c r="F1113" s="25" t="s">
        <v>518</v>
      </c>
      <c r="G1113" s="74">
        <v>0.05</v>
      </c>
      <c r="H1113" s="75">
        <f t="shared" si="1"/>
        <v>66.15</v>
      </c>
      <c r="I1113" s="75">
        <f t="shared" si="2"/>
        <v>5.25</v>
      </c>
      <c r="J1113" s="75">
        <f t="shared" si="3"/>
        <v>60.9</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45</v>
      </c>
      <c r="I1114" s="75">
        <f t="shared" si="2"/>
        <v>3.75</v>
      </c>
      <c r="J1114" s="75">
        <f t="shared" si="3"/>
        <v>41.25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37.95</v>
      </c>
      <c r="I1115" s="75">
        <f t="shared" si="2"/>
        <v>2.75</v>
      </c>
      <c r="J1115" s="75">
        <f t="shared" si="3"/>
        <v>35.2</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42</v>
      </c>
      <c r="I1116" s="75">
        <f t="shared" si="2"/>
        <v>3.5</v>
      </c>
      <c r="J1116" s="75">
        <f t="shared" si="3"/>
        <v>38.5</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13.8</v>
      </c>
      <c r="I1117" s="75">
        <f t="shared" si="2"/>
        <v>1</v>
      </c>
      <c r="J1117" s="75">
        <f t="shared" si="3"/>
        <v>12.8</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35.4</v>
      </c>
      <c r="I1118" s="75">
        <f t="shared" si="2"/>
        <v>2.5</v>
      </c>
      <c r="J1118" s="75">
        <f t="shared" si="3"/>
        <v>32.9</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51</v>
      </c>
      <c r="I1119" s="75">
        <f t="shared" si="2"/>
        <v>4.25</v>
      </c>
      <c r="J1119" s="75">
        <f t="shared" si="3"/>
        <v>46.75</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75.9</v>
      </c>
      <c r="I1120" s="75">
        <f t="shared" si="2"/>
        <v>5.75</v>
      </c>
      <c r="J1120" s="75">
        <f t="shared" si="3"/>
        <v>70.15</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93.6</v>
      </c>
      <c r="I1121" s="75">
        <f t="shared" si="2"/>
        <v>6.5</v>
      </c>
      <c r="J1121" s="75">
        <f t="shared" si="3"/>
        <v>87.1</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82.8</v>
      </c>
      <c r="I1122" s="75">
        <f t="shared" si="2"/>
        <v>5.75</v>
      </c>
      <c r="J1122" s="75">
        <f t="shared" si="3"/>
        <v>77.05</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69</v>
      </c>
      <c r="I1123" s="75">
        <f t="shared" si="2"/>
        <v>5</v>
      </c>
      <c r="J1123" s="75">
        <f t="shared" si="3"/>
        <v>64</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78.75</v>
      </c>
      <c r="I1124" s="75">
        <f t="shared" si="2"/>
        <v>6.25</v>
      </c>
      <c r="J1124" s="75">
        <f t="shared" si="3"/>
        <v>72.5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57.12</v>
      </c>
      <c r="I1125" s="75">
        <f t="shared" si="2"/>
        <v>4.25</v>
      </c>
      <c r="J1125" s="75">
        <f t="shared" si="3"/>
        <v>52.87</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56.64</v>
      </c>
      <c r="I1126" s="75">
        <f t="shared" si="2"/>
        <v>4</v>
      </c>
      <c r="J1126" s="75">
        <f t="shared" si="3"/>
        <v>52.64</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96.6</v>
      </c>
      <c r="I1127" s="75">
        <f t="shared" si="2"/>
        <v>7</v>
      </c>
      <c r="J1127" s="75">
        <f t="shared" si="3"/>
        <v>89.6</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87.36</v>
      </c>
      <c r="I1128" s="75">
        <f t="shared" si="2"/>
        <v>6.5</v>
      </c>
      <c r="J1128" s="75">
        <f t="shared" si="3"/>
        <v>80.86</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72.45</v>
      </c>
      <c r="I1129" s="75">
        <f t="shared" si="2"/>
        <v>5.25</v>
      </c>
      <c r="J1129" s="75">
        <f t="shared" si="3"/>
        <v>67.2</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50.4</v>
      </c>
      <c r="I1130" s="75">
        <f t="shared" si="2"/>
        <v>3.5</v>
      </c>
      <c r="J1130" s="75">
        <f t="shared" si="3"/>
        <v>46.9</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528</v>
      </c>
      <c r="E1131" s="19" t="s">
        <v>500</v>
      </c>
      <c r="F1131" s="25" t="s">
        <v>501</v>
      </c>
      <c r="G1131" s="74">
        <v>0.15</v>
      </c>
      <c r="H1131" s="75">
        <f t="shared" si="1"/>
        <v>55.2</v>
      </c>
      <c r="I1131" s="75">
        <f t="shared" si="2"/>
        <v>4</v>
      </c>
      <c r="J1131" s="75">
        <f t="shared" si="3"/>
        <v>51.2</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54</v>
      </c>
      <c r="I1132" s="75">
        <f t="shared" si="2"/>
        <v>4.5</v>
      </c>
      <c r="J1132" s="75">
        <f t="shared" si="3"/>
        <v>49.5</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16.5</v>
      </c>
      <c r="I1133" s="75">
        <f t="shared" si="2"/>
        <v>1.25</v>
      </c>
      <c r="J1133" s="75">
        <f t="shared" si="3"/>
        <v>15.25</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67.2</v>
      </c>
      <c r="I1134" s="75">
        <f t="shared" si="2"/>
        <v>5</v>
      </c>
      <c r="J1134" s="75">
        <f t="shared" si="3"/>
        <v>62.2</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34.5</v>
      </c>
      <c r="I1135" s="75">
        <f t="shared" si="2"/>
        <v>2.5</v>
      </c>
      <c r="J1135" s="75">
        <f t="shared" si="3"/>
        <v>32</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29.7</v>
      </c>
      <c r="I1136" s="75">
        <f t="shared" si="2"/>
        <v>2.25</v>
      </c>
      <c r="J1136" s="75">
        <f t="shared" si="3"/>
        <v>27.45</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27.6</v>
      </c>
      <c r="I1137" s="75">
        <f t="shared" si="2"/>
        <v>2</v>
      </c>
      <c r="J1137" s="75">
        <f t="shared" si="3"/>
        <v>25.6</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28.35</v>
      </c>
      <c r="I1138" s="75">
        <f t="shared" si="2"/>
        <v>2.25</v>
      </c>
      <c r="J1138" s="75">
        <f t="shared" si="3"/>
        <v>26.1</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50.4</v>
      </c>
      <c r="I1139" s="75">
        <f t="shared" si="2"/>
        <v>3.75</v>
      </c>
      <c r="J1139" s="75">
        <f t="shared" si="3"/>
        <v>46.65</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17.7</v>
      </c>
      <c r="I1140" s="75">
        <f t="shared" si="2"/>
        <v>1.25</v>
      </c>
      <c r="J1140" s="75">
        <f t="shared" si="3"/>
        <v>16.45</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94.08</v>
      </c>
      <c r="I1141" s="75">
        <f t="shared" si="2"/>
        <v>7</v>
      </c>
      <c r="J1141" s="75">
        <f t="shared" si="3"/>
        <v>87.08</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17.7</v>
      </c>
      <c r="I1142" s="75">
        <f t="shared" si="2"/>
        <v>1.25</v>
      </c>
      <c r="J1142" s="75">
        <f t="shared" si="3"/>
        <v>16.45</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46.02</v>
      </c>
      <c r="I1143" s="75">
        <f t="shared" si="2"/>
        <v>3.25</v>
      </c>
      <c r="J1143" s="75">
        <f t="shared" si="3"/>
        <v>42.77</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75.6</v>
      </c>
      <c r="I1144" s="75">
        <f t="shared" si="2"/>
        <v>6</v>
      </c>
      <c r="J1144" s="75">
        <f t="shared" si="3"/>
        <v>69.6</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79.35</v>
      </c>
      <c r="I1145" s="75">
        <f t="shared" si="2"/>
        <v>5.75</v>
      </c>
      <c r="J1145" s="75">
        <f t="shared" si="3"/>
        <v>73.6</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66</v>
      </c>
      <c r="I1146" s="75">
        <f t="shared" si="2"/>
        <v>5.5</v>
      </c>
      <c r="J1146" s="75">
        <f t="shared" si="3"/>
        <v>60.5</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53.76</v>
      </c>
      <c r="I1147" s="75">
        <f t="shared" si="2"/>
        <v>4</v>
      </c>
      <c r="J1147" s="75">
        <f t="shared" si="3"/>
        <v>49.76</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29.7</v>
      </c>
      <c r="I1148" s="75">
        <f t="shared" si="2"/>
        <v>2.25</v>
      </c>
      <c r="J1148" s="75">
        <f t="shared" si="3"/>
        <v>27.45</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96.6</v>
      </c>
      <c r="I1149" s="75">
        <f t="shared" si="2"/>
        <v>7</v>
      </c>
      <c r="J1149" s="75">
        <f t="shared" si="3"/>
        <v>89.6</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60</v>
      </c>
      <c r="I1150" s="75">
        <f t="shared" si="2"/>
        <v>5</v>
      </c>
      <c r="J1150" s="75">
        <f t="shared" si="3"/>
        <v>55</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41.4</v>
      </c>
      <c r="I1151" s="75">
        <f t="shared" si="2"/>
        <v>3</v>
      </c>
      <c r="J1151" s="75">
        <f t="shared" si="3"/>
        <v>38.4</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46.8</v>
      </c>
      <c r="I1152" s="75">
        <f t="shared" si="2"/>
        <v>3.25</v>
      </c>
      <c r="J1152" s="75">
        <f t="shared" si="3"/>
        <v>43.55</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56.64</v>
      </c>
      <c r="I1153" s="75">
        <f t="shared" si="2"/>
        <v>4</v>
      </c>
      <c r="J1153" s="75">
        <f t="shared" si="3"/>
        <v>52.64</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37.8</v>
      </c>
      <c r="I1154" s="75">
        <f t="shared" si="2"/>
        <v>3</v>
      </c>
      <c r="J1154" s="75">
        <f t="shared" si="3"/>
        <v>34.8</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79.2</v>
      </c>
      <c r="I1155" s="75">
        <f t="shared" si="2"/>
        <v>6</v>
      </c>
      <c r="J1155" s="75">
        <f t="shared" si="3"/>
        <v>73.2</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88.2</v>
      </c>
      <c r="I1156" s="75">
        <f t="shared" si="2"/>
        <v>7</v>
      </c>
      <c r="J1156" s="75">
        <f t="shared" si="3"/>
        <v>81.2</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97.2</v>
      </c>
      <c r="I1157" s="75">
        <f t="shared" si="2"/>
        <v>6.75</v>
      </c>
      <c r="J1157" s="75">
        <f t="shared" si="3"/>
        <v>90.45</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528</v>
      </c>
      <c r="E1158" s="19" t="s">
        <v>500</v>
      </c>
      <c r="F1158" s="25" t="s">
        <v>521</v>
      </c>
      <c r="G1158" s="74">
        <v>0.1</v>
      </c>
      <c r="H1158" s="75">
        <f t="shared" si="1"/>
        <v>26.4</v>
      </c>
      <c r="I1158" s="75">
        <f t="shared" si="2"/>
        <v>2</v>
      </c>
      <c r="J1158" s="75">
        <f t="shared" si="3"/>
        <v>24.4</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528</v>
      </c>
      <c r="E1159" s="19" t="s">
        <v>500</v>
      </c>
      <c r="F1159" s="25" t="s">
        <v>521</v>
      </c>
      <c r="G1159" s="74">
        <v>0.18</v>
      </c>
      <c r="H1159" s="75">
        <f t="shared" si="1"/>
        <v>14.16</v>
      </c>
      <c r="I1159" s="75">
        <f t="shared" si="2"/>
        <v>1</v>
      </c>
      <c r="J1159" s="75">
        <f t="shared" si="3"/>
        <v>13.16</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100.8</v>
      </c>
      <c r="I1160" s="75">
        <f t="shared" si="2"/>
        <v>7</v>
      </c>
      <c r="J1160" s="75">
        <f t="shared" si="3"/>
        <v>93.8</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85.05</v>
      </c>
      <c r="I1161" s="75">
        <f t="shared" si="2"/>
        <v>6.75</v>
      </c>
      <c r="J1161" s="75">
        <f t="shared" si="3"/>
        <v>78.3</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72.45</v>
      </c>
      <c r="I1162" s="75">
        <f t="shared" si="2"/>
        <v>5.25</v>
      </c>
      <c r="J1162" s="75">
        <f t="shared" si="3"/>
        <v>67.2</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78</v>
      </c>
      <c r="I1163" s="75">
        <f t="shared" si="2"/>
        <v>6.5</v>
      </c>
      <c r="J1163" s="75">
        <f t="shared" si="3"/>
        <v>71.5</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43.68</v>
      </c>
      <c r="I1164" s="75">
        <f t="shared" si="2"/>
        <v>3.25</v>
      </c>
      <c r="J1164" s="75">
        <f t="shared" si="3"/>
        <v>40.43</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17.7</v>
      </c>
      <c r="I1165" s="75">
        <f t="shared" si="2"/>
        <v>1.25</v>
      </c>
      <c r="J1165" s="75">
        <f t="shared" si="3"/>
        <v>16.45</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54</v>
      </c>
      <c r="I1166" s="75">
        <f t="shared" si="2"/>
        <v>4.5</v>
      </c>
      <c r="J1166" s="75">
        <f t="shared" si="3"/>
        <v>49.5</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41.4</v>
      </c>
      <c r="I1167" s="75">
        <f t="shared" si="2"/>
        <v>3</v>
      </c>
      <c r="J1167" s="75">
        <f t="shared" si="3"/>
        <v>38.4</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528</v>
      </c>
      <c r="E1168" s="19" t="s">
        <v>500</v>
      </c>
      <c r="F1168" s="25" t="s">
        <v>501</v>
      </c>
      <c r="G1168" s="74">
        <v>0.15</v>
      </c>
      <c r="H1168" s="75">
        <f t="shared" si="1"/>
        <v>13.8</v>
      </c>
      <c r="I1168" s="75">
        <f t="shared" si="2"/>
        <v>1</v>
      </c>
      <c r="J1168" s="75">
        <f t="shared" si="3"/>
        <v>12.8</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41.4</v>
      </c>
      <c r="I1169" s="75">
        <f t="shared" si="2"/>
        <v>3</v>
      </c>
      <c r="J1169" s="75">
        <f t="shared" si="3"/>
        <v>38.4</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59.85</v>
      </c>
      <c r="I1170" s="75">
        <f t="shared" si="2"/>
        <v>4.75</v>
      </c>
      <c r="J1170" s="75">
        <f t="shared" si="3"/>
        <v>55.1</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42</v>
      </c>
      <c r="I1171" s="75">
        <f t="shared" si="2"/>
        <v>3.5</v>
      </c>
      <c r="J1171" s="75">
        <f t="shared" si="3"/>
        <v>38.5</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86.25</v>
      </c>
      <c r="I1172" s="75">
        <f t="shared" si="2"/>
        <v>6.25</v>
      </c>
      <c r="J1172" s="75">
        <f t="shared" si="3"/>
        <v>80</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28.32</v>
      </c>
      <c r="I1173" s="75">
        <f t="shared" si="2"/>
        <v>2</v>
      </c>
      <c r="J1173" s="75">
        <f t="shared" si="3"/>
        <v>26.32</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86.25</v>
      </c>
      <c r="I1174" s="75">
        <f t="shared" si="2"/>
        <v>6.25</v>
      </c>
      <c r="J1174" s="75">
        <f t="shared" si="3"/>
        <v>80</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52.8</v>
      </c>
      <c r="I1175" s="75">
        <f t="shared" si="2"/>
        <v>4</v>
      </c>
      <c r="J1175" s="75">
        <f t="shared" si="3"/>
        <v>48.8</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56.1</v>
      </c>
      <c r="I1176" s="75">
        <f t="shared" si="2"/>
        <v>4.25</v>
      </c>
      <c r="J1176" s="75">
        <f t="shared" si="3"/>
        <v>51.85</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28.8</v>
      </c>
      <c r="I1177" s="75">
        <f t="shared" si="2"/>
        <v>2</v>
      </c>
      <c r="J1177" s="75">
        <f t="shared" si="3"/>
        <v>26.8</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25.2</v>
      </c>
      <c r="I1178" s="75">
        <f t="shared" si="2"/>
        <v>2</v>
      </c>
      <c r="J1178" s="75">
        <f t="shared" si="3"/>
        <v>23.2</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66.15</v>
      </c>
      <c r="I1179" s="75">
        <f t="shared" si="2"/>
        <v>5.25</v>
      </c>
      <c r="J1179" s="75">
        <f t="shared" si="3"/>
        <v>60.9</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20.16</v>
      </c>
      <c r="I1180" s="75">
        <f t="shared" si="2"/>
        <v>1.5</v>
      </c>
      <c r="J1180" s="75">
        <f t="shared" si="3"/>
        <v>18.66</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95.58</v>
      </c>
      <c r="I1181" s="75">
        <f t="shared" si="2"/>
        <v>6.75</v>
      </c>
      <c r="J1181" s="75">
        <f t="shared" si="3"/>
        <v>88.83</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69.3</v>
      </c>
      <c r="I1182" s="75">
        <f t="shared" si="2"/>
        <v>5.25</v>
      </c>
      <c r="J1182" s="75">
        <f t="shared" si="3"/>
        <v>64.05</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42.48</v>
      </c>
      <c r="I1183" s="75">
        <f t="shared" si="2"/>
        <v>3</v>
      </c>
      <c r="J1183" s="75">
        <f t="shared" si="3"/>
        <v>39.48</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40.95</v>
      </c>
      <c r="I1184" s="75">
        <f t="shared" si="2"/>
        <v>3.25</v>
      </c>
      <c r="J1184" s="75">
        <f t="shared" si="3"/>
        <v>37.7</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72</v>
      </c>
      <c r="I1185" s="75">
        <f t="shared" si="2"/>
        <v>5</v>
      </c>
      <c r="J1185" s="75">
        <f t="shared" si="3"/>
        <v>67</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72</v>
      </c>
      <c r="I1186" s="75">
        <f t="shared" si="2"/>
        <v>5</v>
      </c>
      <c r="J1186" s="75">
        <f t="shared" si="3"/>
        <v>67</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23.1</v>
      </c>
      <c r="I1187" s="75">
        <f t="shared" si="2"/>
        <v>1.75</v>
      </c>
      <c r="J1187" s="75">
        <f t="shared" si="3"/>
        <v>21.35</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50.4</v>
      </c>
      <c r="I1188" s="75">
        <f t="shared" si="2"/>
        <v>3.5</v>
      </c>
      <c r="J1188" s="75">
        <f t="shared" si="3"/>
        <v>46.9</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60.48</v>
      </c>
      <c r="I1189" s="75">
        <f t="shared" si="2"/>
        <v>4.5</v>
      </c>
      <c r="J1189" s="75">
        <f t="shared" si="3"/>
        <v>55.98</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23.1</v>
      </c>
      <c r="I1190" s="75">
        <f t="shared" si="2"/>
        <v>1.75</v>
      </c>
      <c r="J1190" s="75">
        <f t="shared" si="3"/>
        <v>21.35</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93.6</v>
      </c>
      <c r="I1191" s="75">
        <f t="shared" si="2"/>
        <v>6.5</v>
      </c>
      <c r="J1191" s="75">
        <f t="shared" si="3"/>
        <v>87.1</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20.16</v>
      </c>
      <c r="I1192" s="75">
        <f t="shared" si="2"/>
        <v>1.5</v>
      </c>
      <c r="J1192" s="75">
        <f t="shared" si="3"/>
        <v>18.66</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45</v>
      </c>
      <c r="I1193" s="75">
        <f t="shared" si="2"/>
        <v>3.75</v>
      </c>
      <c r="J1193" s="75">
        <f t="shared" si="3"/>
        <v>41.25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69.3</v>
      </c>
      <c r="I1194" s="75">
        <f t="shared" si="2"/>
        <v>5.5</v>
      </c>
      <c r="J1194" s="75">
        <f t="shared" si="3"/>
        <v>63.8</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69.3</v>
      </c>
      <c r="I1195" s="75">
        <f t="shared" si="2"/>
        <v>5.25</v>
      </c>
      <c r="J1195" s="75">
        <f t="shared" si="3"/>
        <v>64.05</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63</v>
      </c>
      <c r="I1196" s="75">
        <f t="shared" si="2"/>
        <v>5</v>
      </c>
      <c r="J1196" s="75">
        <f t="shared" si="3"/>
        <v>58</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86.4</v>
      </c>
      <c r="I1197" s="75">
        <f t="shared" si="2"/>
        <v>6</v>
      </c>
      <c r="J1197" s="75">
        <f t="shared" si="3"/>
        <v>80.4</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79.35</v>
      </c>
      <c r="I1198" s="75">
        <f t="shared" si="2"/>
        <v>5.75</v>
      </c>
      <c r="J1198" s="75">
        <f t="shared" si="3"/>
        <v>73.6</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28.35</v>
      </c>
      <c r="I1199" s="75">
        <f t="shared" si="2"/>
        <v>2.25</v>
      </c>
      <c r="J1199" s="75">
        <f t="shared" si="3"/>
        <v>26.1</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65.55</v>
      </c>
      <c r="I1200" s="75">
        <f t="shared" si="2"/>
        <v>4.75</v>
      </c>
      <c r="J1200" s="75">
        <f t="shared" si="3"/>
        <v>60.8</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39.6</v>
      </c>
      <c r="I1201" s="75">
        <f t="shared" si="2"/>
        <v>2.75</v>
      </c>
      <c r="J1201" s="75">
        <f t="shared" si="3"/>
        <v>36.85</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96.6</v>
      </c>
      <c r="I1202" s="75">
        <f t="shared" si="2"/>
        <v>7</v>
      </c>
      <c r="J1202" s="75">
        <f t="shared" si="3"/>
        <v>89.6</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38.94</v>
      </c>
      <c r="I1203" s="75">
        <f t="shared" si="2"/>
        <v>2.75</v>
      </c>
      <c r="J1203" s="75">
        <f t="shared" si="3"/>
        <v>36.19</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13.2</v>
      </c>
      <c r="I1204" s="75">
        <f t="shared" si="2"/>
        <v>1</v>
      </c>
      <c r="J1204" s="75">
        <f t="shared" si="3"/>
        <v>12.2</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85.8</v>
      </c>
      <c r="I1205" s="75">
        <f t="shared" si="2"/>
        <v>6.5</v>
      </c>
      <c r="J1205" s="75">
        <f t="shared" si="3"/>
        <v>79.3</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75.6</v>
      </c>
      <c r="I1206" s="75">
        <f t="shared" si="2"/>
        <v>6</v>
      </c>
      <c r="J1206" s="75">
        <f t="shared" si="3"/>
        <v>69.6</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48.3</v>
      </c>
      <c r="I1207" s="75">
        <f t="shared" si="2"/>
        <v>3.5</v>
      </c>
      <c r="J1207" s="75">
        <f t="shared" si="3"/>
        <v>44.8</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93.6</v>
      </c>
      <c r="I1208" s="75">
        <f t="shared" si="2"/>
        <v>6.5</v>
      </c>
      <c r="J1208" s="75">
        <f t="shared" si="3"/>
        <v>87.1</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81.42</v>
      </c>
      <c r="I1209" s="75">
        <f t="shared" si="2"/>
        <v>5.75</v>
      </c>
      <c r="J1209" s="75">
        <f t="shared" si="3"/>
        <v>75.67</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57.12</v>
      </c>
      <c r="I1210" s="75">
        <f t="shared" si="2"/>
        <v>4.25</v>
      </c>
      <c r="J1210" s="75">
        <f t="shared" si="3"/>
        <v>52.87</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528</v>
      </c>
      <c r="E1211" s="19" t="s">
        <v>500</v>
      </c>
      <c r="F1211" s="25" t="s">
        <v>501</v>
      </c>
      <c r="G1211" s="74">
        <v>0.18</v>
      </c>
      <c r="H1211" s="75">
        <f t="shared" si="1"/>
        <v>17.7</v>
      </c>
      <c r="I1211" s="75">
        <f t="shared" si="2"/>
        <v>1.25</v>
      </c>
      <c r="J1211" s="75">
        <f t="shared" si="3"/>
        <v>16.45</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47.04</v>
      </c>
      <c r="I1212" s="75">
        <f t="shared" si="2"/>
        <v>3.5</v>
      </c>
      <c r="J1212" s="75">
        <f t="shared" si="3"/>
        <v>43.54</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14.4</v>
      </c>
      <c r="I1213" s="75">
        <f t="shared" si="2"/>
        <v>1</v>
      </c>
      <c r="J1213" s="75">
        <f t="shared" si="3"/>
        <v>13.4</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528</v>
      </c>
      <c r="E1214" s="19" t="s">
        <v>500</v>
      </c>
      <c r="F1214" s="25" t="s">
        <v>518</v>
      </c>
      <c r="G1214" s="74">
        <v>0.15</v>
      </c>
      <c r="H1214" s="75">
        <f t="shared" si="1"/>
        <v>82.8</v>
      </c>
      <c r="I1214" s="75">
        <f t="shared" si="2"/>
        <v>6</v>
      </c>
      <c r="J1214" s="75">
        <f t="shared" si="3"/>
        <v>76.8</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62.7</v>
      </c>
      <c r="I1215" s="75">
        <f t="shared" si="2"/>
        <v>4.75</v>
      </c>
      <c r="J1215" s="75">
        <f t="shared" si="3"/>
        <v>57.95</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40.32</v>
      </c>
      <c r="I1216" s="75">
        <f t="shared" si="2"/>
        <v>3</v>
      </c>
      <c r="J1216" s="75">
        <f t="shared" si="3"/>
        <v>37.32</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63.84</v>
      </c>
      <c r="I1217" s="75">
        <f t="shared" si="2"/>
        <v>4.75</v>
      </c>
      <c r="J1217" s="75">
        <f t="shared" si="3"/>
        <v>59.09</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77.88</v>
      </c>
      <c r="I1218" s="75">
        <f t="shared" si="2"/>
        <v>5.5</v>
      </c>
      <c r="J1218" s="75">
        <f t="shared" si="3"/>
        <v>72.38</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44.85</v>
      </c>
      <c r="I1219" s="75">
        <f t="shared" si="2"/>
        <v>3.25</v>
      </c>
      <c r="J1219" s="75">
        <f t="shared" si="3"/>
        <v>41.6</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22.05</v>
      </c>
      <c r="I1220" s="75">
        <f t="shared" si="2"/>
        <v>1.75</v>
      </c>
      <c r="J1220" s="75">
        <f t="shared" si="3"/>
        <v>20.3</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528</v>
      </c>
      <c r="E1221" s="19" t="s">
        <v>500</v>
      </c>
      <c r="F1221" s="25" t="s">
        <v>518</v>
      </c>
      <c r="G1221" s="74">
        <v>0.12</v>
      </c>
      <c r="H1221" s="75">
        <f t="shared" si="1"/>
        <v>73.92</v>
      </c>
      <c r="I1221" s="75">
        <f t="shared" si="2"/>
        <v>5.5</v>
      </c>
      <c r="J1221" s="75">
        <f t="shared" si="3"/>
        <v>68.42</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40.95</v>
      </c>
      <c r="I1222" s="75">
        <f t="shared" si="2"/>
        <v>3.25</v>
      </c>
      <c r="J1222" s="75">
        <f t="shared" si="3"/>
        <v>37.7</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79.2</v>
      </c>
      <c r="I1223" s="75">
        <f t="shared" si="2"/>
        <v>6</v>
      </c>
      <c r="J1223" s="75">
        <f t="shared" si="3"/>
        <v>73.2</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36</v>
      </c>
      <c r="I1224" s="75">
        <f t="shared" si="2"/>
        <v>2.5</v>
      </c>
      <c r="J1224" s="75">
        <f t="shared" si="3"/>
        <v>33.5</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79.2</v>
      </c>
      <c r="I1225" s="75">
        <f t="shared" si="2"/>
        <v>5.5</v>
      </c>
      <c r="J1225" s="75">
        <f t="shared" si="3"/>
        <v>73.7</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63</v>
      </c>
      <c r="I1226" s="75">
        <f t="shared" si="2"/>
        <v>5.25</v>
      </c>
      <c r="J1226" s="75">
        <f t="shared" si="3"/>
        <v>57.75</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18</v>
      </c>
      <c r="I1227" s="75">
        <f t="shared" si="2"/>
        <v>1.25</v>
      </c>
      <c r="J1227" s="75">
        <f t="shared" si="3"/>
        <v>16.75</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18</v>
      </c>
      <c r="I1228" s="75">
        <f t="shared" si="2"/>
        <v>1.25</v>
      </c>
      <c r="J1228" s="75">
        <f t="shared" si="3"/>
        <v>16.75</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50.4</v>
      </c>
      <c r="I1229" s="75">
        <f t="shared" si="2"/>
        <v>3.75</v>
      </c>
      <c r="J1229" s="75">
        <f t="shared" si="3"/>
        <v>46.65</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23.1</v>
      </c>
      <c r="I1230" s="75">
        <f t="shared" si="2"/>
        <v>1.75</v>
      </c>
      <c r="J1230" s="75">
        <f t="shared" si="3"/>
        <v>21.35</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18</v>
      </c>
      <c r="I1231" s="75">
        <f t="shared" si="2"/>
        <v>1.5</v>
      </c>
      <c r="J1231" s="75">
        <f t="shared" si="3"/>
        <v>16.5</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49.56</v>
      </c>
      <c r="I1232" s="75">
        <f t="shared" si="2"/>
        <v>3.5</v>
      </c>
      <c r="J1232" s="75">
        <f t="shared" si="3"/>
        <v>46.06</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528</v>
      </c>
      <c r="E1233" s="19" t="s">
        <v>500</v>
      </c>
      <c r="F1233" s="25" t="s">
        <v>515</v>
      </c>
      <c r="G1233" s="74">
        <v>0.1</v>
      </c>
      <c r="H1233" s="75">
        <f t="shared" si="1"/>
        <v>52.8</v>
      </c>
      <c r="I1233" s="75">
        <f t="shared" si="2"/>
        <v>4</v>
      </c>
      <c r="J1233" s="75">
        <f t="shared" si="3"/>
        <v>48.8</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39.6</v>
      </c>
      <c r="I1234" s="75">
        <f t="shared" si="2"/>
        <v>3</v>
      </c>
      <c r="J1234" s="75">
        <f t="shared" si="3"/>
        <v>36.6</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14.16</v>
      </c>
      <c r="I1235" s="75">
        <f t="shared" si="2"/>
        <v>1</v>
      </c>
      <c r="J1235" s="75">
        <f t="shared" si="3"/>
        <v>13.16</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51.75</v>
      </c>
      <c r="I1236" s="75">
        <f t="shared" si="2"/>
        <v>3.75</v>
      </c>
      <c r="J1236" s="75">
        <f t="shared" si="3"/>
        <v>48</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13.8</v>
      </c>
      <c r="I1237" s="75">
        <f t="shared" si="2"/>
        <v>1</v>
      </c>
      <c r="J1237" s="75">
        <f t="shared" si="3"/>
        <v>12.8</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72.45</v>
      </c>
      <c r="I1238" s="75">
        <f t="shared" si="2"/>
        <v>5.75</v>
      </c>
      <c r="J1238" s="75">
        <f t="shared" si="3"/>
        <v>66.7</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28.35</v>
      </c>
      <c r="I1239" s="75">
        <f t="shared" si="2"/>
        <v>2.25</v>
      </c>
      <c r="J1239" s="75">
        <f t="shared" si="3"/>
        <v>26.1</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52.8</v>
      </c>
      <c r="I1240" s="75">
        <f t="shared" si="2"/>
        <v>4</v>
      </c>
      <c r="J1240" s="75">
        <f t="shared" si="3"/>
        <v>48.8</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56.1</v>
      </c>
      <c r="I1241" s="75">
        <f t="shared" si="2"/>
        <v>4.25</v>
      </c>
      <c r="J1241" s="75">
        <f t="shared" si="3"/>
        <v>51.85</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56.1</v>
      </c>
      <c r="I1242" s="75">
        <f t="shared" si="2"/>
        <v>4.25</v>
      </c>
      <c r="J1242" s="75">
        <f t="shared" si="3"/>
        <v>51.85</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16.8</v>
      </c>
      <c r="I1243" s="75">
        <f t="shared" si="2"/>
        <v>1.25</v>
      </c>
      <c r="J1243" s="75">
        <f t="shared" si="3"/>
        <v>15.55</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31.5</v>
      </c>
      <c r="I1244" s="75">
        <f t="shared" si="2"/>
        <v>2.5</v>
      </c>
      <c r="J1244" s="75">
        <f t="shared" si="3"/>
        <v>29</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36.96</v>
      </c>
      <c r="I1245" s="75">
        <f t="shared" si="2"/>
        <v>2.75</v>
      </c>
      <c r="J1245" s="75">
        <f t="shared" si="3"/>
        <v>34.21</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14.4</v>
      </c>
      <c r="I1246" s="75">
        <f t="shared" si="2"/>
        <v>1</v>
      </c>
      <c r="J1246" s="75">
        <f t="shared" si="3"/>
        <v>13.4</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50.4</v>
      </c>
      <c r="I1247" s="75">
        <f t="shared" si="2"/>
        <v>4</v>
      </c>
      <c r="J1247" s="75">
        <f t="shared" si="3"/>
        <v>46.4</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72.6</v>
      </c>
      <c r="I1248" s="75">
        <f t="shared" si="2"/>
        <v>5.5</v>
      </c>
      <c r="J1248" s="75">
        <f t="shared" si="3"/>
        <v>67.1</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31.86</v>
      </c>
      <c r="I1249" s="75">
        <f t="shared" si="2"/>
        <v>2.25</v>
      </c>
      <c r="J1249" s="75">
        <f t="shared" si="3"/>
        <v>29.61</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21.24</v>
      </c>
      <c r="I1250" s="75">
        <f t="shared" si="2"/>
        <v>1.5</v>
      </c>
      <c r="J1250" s="75">
        <f t="shared" si="3"/>
        <v>19.74</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24.78</v>
      </c>
      <c r="I1251" s="75">
        <f t="shared" si="2"/>
        <v>1.75</v>
      </c>
      <c r="J1251" s="75">
        <f t="shared" si="3"/>
        <v>23.03</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69.3</v>
      </c>
      <c r="I1252" s="75">
        <f t="shared" si="2"/>
        <v>5.5</v>
      </c>
      <c r="J1252" s="75">
        <f t="shared" si="3"/>
        <v>63.8</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62.1</v>
      </c>
      <c r="I1253" s="75">
        <f t="shared" si="2"/>
        <v>4.5</v>
      </c>
      <c r="J1253" s="75">
        <f t="shared" si="3"/>
        <v>57.6</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35.4</v>
      </c>
      <c r="I1254" s="75">
        <f t="shared" si="2"/>
        <v>2.5</v>
      </c>
      <c r="J1254" s="75">
        <f t="shared" si="3"/>
        <v>32.9</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528</v>
      </c>
      <c r="E1255" s="19" t="s">
        <v>500</v>
      </c>
      <c r="F1255" s="25" t="s">
        <v>515</v>
      </c>
      <c r="G1255" s="74">
        <v>0.12</v>
      </c>
      <c r="H1255" s="75">
        <f t="shared" si="1"/>
        <v>73.92</v>
      </c>
      <c r="I1255" s="75">
        <f t="shared" si="2"/>
        <v>5.5</v>
      </c>
      <c r="J1255" s="75">
        <f t="shared" si="3"/>
        <v>68.42</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13.8</v>
      </c>
      <c r="I1256" s="75">
        <f t="shared" si="2"/>
        <v>1</v>
      </c>
      <c r="J1256" s="75">
        <f t="shared" si="3"/>
        <v>12.8</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49.5</v>
      </c>
      <c r="I1257" s="75">
        <f t="shared" si="2"/>
        <v>3.75</v>
      </c>
      <c r="J1257" s="75">
        <f t="shared" si="3"/>
        <v>45.75</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72</v>
      </c>
      <c r="I1258" s="75">
        <f t="shared" si="2"/>
        <v>5</v>
      </c>
      <c r="J1258" s="75">
        <f t="shared" si="3"/>
        <v>67</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528</v>
      </c>
      <c r="E1259" s="19" t="s">
        <v>500</v>
      </c>
      <c r="F1259" s="25" t="s">
        <v>515</v>
      </c>
      <c r="G1259" s="74">
        <v>0.0</v>
      </c>
      <c r="H1259" s="75">
        <f t="shared" si="1"/>
        <v>69</v>
      </c>
      <c r="I1259" s="75">
        <f t="shared" si="2"/>
        <v>5.75</v>
      </c>
      <c r="J1259" s="75">
        <f t="shared" si="3"/>
        <v>63.25</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24</v>
      </c>
      <c r="I1260" s="75">
        <f t="shared" si="2"/>
        <v>2</v>
      </c>
      <c r="J1260" s="75">
        <f t="shared" si="3"/>
        <v>22</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42.48</v>
      </c>
      <c r="I1261" s="75">
        <f t="shared" si="2"/>
        <v>3</v>
      </c>
      <c r="J1261" s="75">
        <f t="shared" si="3"/>
        <v>39.48</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42.48</v>
      </c>
      <c r="I1262" s="75">
        <f t="shared" si="2"/>
        <v>3</v>
      </c>
      <c r="J1262" s="75">
        <f t="shared" si="3"/>
        <v>39.48</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14.4</v>
      </c>
      <c r="I1263" s="75">
        <f t="shared" si="2"/>
        <v>1</v>
      </c>
      <c r="J1263" s="75">
        <f t="shared" si="3"/>
        <v>13.4</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528</v>
      </c>
      <c r="E1264" s="19" t="s">
        <v>500</v>
      </c>
      <c r="F1264" s="25" t="s">
        <v>521</v>
      </c>
      <c r="G1264" s="74">
        <v>0.18</v>
      </c>
      <c r="H1264" s="75">
        <f t="shared" si="1"/>
        <v>53.1</v>
      </c>
      <c r="I1264" s="75">
        <f t="shared" si="2"/>
        <v>3.75</v>
      </c>
      <c r="J1264" s="75">
        <f t="shared" si="3"/>
        <v>49.35</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81.42</v>
      </c>
      <c r="I1265" s="75">
        <f t="shared" si="2"/>
        <v>5.75</v>
      </c>
      <c r="J1265" s="75">
        <f t="shared" si="3"/>
        <v>75.67</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95.58</v>
      </c>
      <c r="I1266" s="75">
        <f t="shared" si="2"/>
        <v>6.75</v>
      </c>
      <c r="J1266" s="75">
        <f t="shared" si="3"/>
        <v>88.83</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68.4</v>
      </c>
      <c r="I1267" s="75">
        <f t="shared" si="2"/>
        <v>4.75</v>
      </c>
      <c r="J1267" s="75">
        <f t="shared" si="3"/>
        <v>63.65</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43.2</v>
      </c>
      <c r="I1268" s="75">
        <f t="shared" si="2"/>
        <v>3</v>
      </c>
      <c r="J1268" s="75">
        <f t="shared" si="3"/>
        <v>40.2</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20.7</v>
      </c>
      <c r="I1269" s="75">
        <f t="shared" si="2"/>
        <v>1.5</v>
      </c>
      <c r="J1269" s="75">
        <f t="shared" si="3"/>
        <v>19.2</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68.4</v>
      </c>
      <c r="I1270" s="75">
        <f t="shared" si="2"/>
        <v>4.75</v>
      </c>
      <c r="J1270" s="75">
        <f t="shared" si="3"/>
        <v>63.65</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50.4</v>
      </c>
      <c r="I1271" s="75">
        <f t="shared" si="2"/>
        <v>3.75</v>
      </c>
      <c r="J1271" s="75">
        <f t="shared" si="3"/>
        <v>46.65</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30.24</v>
      </c>
      <c r="I1272" s="75">
        <f t="shared" si="2"/>
        <v>2.25</v>
      </c>
      <c r="J1272" s="75">
        <f t="shared" si="3"/>
        <v>27.99</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67.2</v>
      </c>
      <c r="I1273" s="75">
        <f t="shared" si="2"/>
        <v>5</v>
      </c>
      <c r="J1273" s="75">
        <f t="shared" si="3"/>
        <v>62.2</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33</v>
      </c>
      <c r="I1274" s="75">
        <f t="shared" si="2"/>
        <v>2.75</v>
      </c>
      <c r="J1274" s="75">
        <f t="shared" si="3"/>
        <v>30.25</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72.45</v>
      </c>
      <c r="I1275" s="75">
        <f t="shared" si="2"/>
        <v>5.75</v>
      </c>
      <c r="J1275" s="75">
        <f t="shared" si="3"/>
        <v>66.7</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28.35</v>
      </c>
      <c r="I1276" s="75">
        <f t="shared" si="2"/>
        <v>2.25</v>
      </c>
      <c r="J1276" s="75">
        <f t="shared" si="3"/>
        <v>26.1</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13.8</v>
      </c>
      <c r="I1277" s="75">
        <f t="shared" si="2"/>
        <v>1</v>
      </c>
      <c r="J1277" s="75">
        <f t="shared" si="3"/>
        <v>12.8</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75.9</v>
      </c>
      <c r="I1278" s="75">
        <f t="shared" si="2"/>
        <v>5.5</v>
      </c>
      <c r="J1278" s="75">
        <f t="shared" si="3"/>
        <v>70.4</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46.8</v>
      </c>
      <c r="I1279" s="75">
        <f t="shared" si="2"/>
        <v>3.25</v>
      </c>
      <c r="J1279" s="75">
        <f t="shared" si="3"/>
        <v>43.55</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69</v>
      </c>
      <c r="I1280" s="75">
        <f t="shared" si="2"/>
        <v>5.75</v>
      </c>
      <c r="J1280" s="75">
        <f t="shared" si="3"/>
        <v>63.25</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32.4</v>
      </c>
      <c r="I1281" s="75">
        <f t="shared" si="2"/>
        <v>2.25</v>
      </c>
      <c r="J1281" s="75">
        <f t="shared" si="3"/>
        <v>30.15</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69.3</v>
      </c>
      <c r="I1282" s="75">
        <f t="shared" si="2"/>
        <v>5.5</v>
      </c>
      <c r="J1282" s="75">
        <f t="shared" si="3"/>
        <v>63.8</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46.2</v>
      </c>
      <c r="I1283" s="75">
        <f t="shared" si="2"/>
        <v>3.5</v>
      </c>
      <c r="J1283" s="75">
        <f t="shared" si="3"/>
        <v>42.7</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75</v>
      </c>
      <c r="I1284" s="75">
        <f t="shared" si="2"/>
        <v>6.25</v>
      </c>
      <c r="J1284" s="75">
        <f t="shared" si="3"/>
        <v>68.75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40.95</v>
      </c>
      <c r="I1285" s="75">
        <f t="shared" si="2"/>
        <v>3.25</v>
      </c>
      <c r="J1285" s="75">
        <f t="shared" si="3"/>
        <v>37.7</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18.9</v>
      </c>
      <c r="I1286" s="75">
        <f t="shared" si="2"/>
        <v>1.5</v>
      </c>
      <c r="J1286" s="75">
        <f t="shared" si="3"/>
        <v>17.4</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34.5</v>
      </c>
      <c r="I1287" s="75">
        <f t="shared" si="2"/>
        <v>2.5</v>
      </c>
      <c r="J1287" s="75">
        <f t="shared" si="3"/>
        <v>32</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39.6</v>
      </c>
      <c r="I1288" s="75">
        <f t="shared" si="2"/>
        <v>3</v>
      </c>
      <c r="J1288" s="75">
        <f t="shared" si="3"/>
        <v>36.6</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47.25</v>
      </c>
      <c r="I1289" s="75">
        <f t="shared" si="2"/>
        <v>3.75</v>
      </c>
      <c r="J1289" s="75">
        <f t="shared" si="3"/>
        <v>43.5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100.8</v>
      </c>
      <c r="I1290" s="75">
        <f t="shared" si="2"/>
        <v>7</v>
      </c>
      <c r="J1290" s="75">
        <f t="shared" si="3"/>
        <v>93.8</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33</v>
      </c>
      <c r="I1291" s="75">
        <f t="shared" si="2"/>
        <v>2.75</v>
      </c>
      <c r="J1291" s="75">
        <f t="shared" si="3"/>
        <v>30.25</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30</v>
      </c>
      <c r="I1292" s="75">
        <f t="shared" si="2"/>
        <v>2.5</v>
      </c>
      <c r="J1292" s="75">
        <f t="shared" si="3"/>
        <v>27.5</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73.92</v>
      </c>
      <c r="I1293" s="75">
        <f t="shared" si="2"/>
        <v>5.5</v>
      </c>
      <c r="J1293" s="75">
        <f t="shared" si="3"/>
        <v>68.42</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29.7</v>
      </c>
      <c r="I1294" s="75">
        <f t="shared" si="2"/>
        <v>2.25</v>
      </c>
      <c r="J1294" s="75">
        <f t="shared" si="3"/>
        <v>27.45</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51.75</v>
      </c>
      <c r="I1295" s="75">
        <f t="shared" si="2"/>
        <v>3.75</v>
      </c>
      <c r="J1295" s="75">
        <f t="shared" si="3"/>
        <v>48</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528</v>
      </c>
      <c r="E1296" s="19" t="s">
        <v>500</v>
      </c>
      <c r="F1296" s="25" t="s">
        <v>518</v>
      </c>
      <c r="G1296" s="74">
        <v>0.2</v>
      </c>
      <c r="H1296" s="75">
        <f t="shared" si="1"/>
        <v>79.2</v>
      </c>
      <c r="I1296" s="75">
        <f t="shared" si="2"/>
        <v>5.5</v>
      </c>
      <c r="J1296" s="75">
        <f t="shared" si="3"/>
        <v>73.7</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23.1</v>
      </c>
      <c r="I1297" s="75">
        <f t="shared" si="2"/>
        <v>1.75</v>
      </c>
      <c r="J1297" s="75">
        <f t="shared" si="3"/>
        <v>21.35</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93.15</v>
      </c>
      <c r="I1298" s="75">
        <f t="shared" si="2"/>
        <v>6.75</v>
      </c>
      <c r="J1298" s="75">
        <f t="shared" si="3"/>
        <v>86.4</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40.32</v>
      </c>
      <c r="I1299" s="75">
        <f t="shared" si="2"/>
        <v>3</v>
      </c>
      <c r="J1299" s="75">
        <f t="shared" si="3"/>
        <v>37.32</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96.6</v>
      </c>
      <c r="I1300" s="75">
        <f t="shared" si="2"/>
        <v>7</v>
      </c>
      <c r="J1300" s="75">
        <f t="shared" si="3"/>
        <v>89.6</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72</v>
      </c>
      <c r="I1301" s="75">
        <f t="shared" si="2"/>
        <v>6</v>
      </c>
      <c r="J1301" s="75">
        <f t="shared" si="3"/>
        <v>66</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80.64</v>
      </c>
      <c r="I1302" s="75">
        <f t="shared" si="2"/>
        <v>6</v>
      </c>
      <c r="J1302" s="75">
        <f t="shared" si="3"/>
        <v>74.64</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31.86</v>
      </c>
      <c r="I1303" s="75">
        <f t="shared" si="2"/>
        <v>2.25</v>
      </c>
      <c r="J1303" s="75">
        <f t="shared" si="3"/>
        <v>29.61</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84</v>
      </c>
      <c r="I1304" s="75">
        <f t="shared" si="2"/>
        <v>7</v>
      </c>
      <c r="J1304" s="75">
        <f t="shared" si="3"/>
        <v>77</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20.7</v>
      </c>
      <c r="I1305" s="75">
        <f t="shared" si="2"/>
        <v>1.5</v>
      </c>
      <c r="J1305" s="75">
        <f t="shared" si="3"/>
        <v>19.2</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31.05</v>
      </c>
      <c r="I1306" s="75">
        <f t="shared" si="2"/>
        <v>2.25</v>
      </c>
      <c r="J1306" s="75">
        <f t="shared" si="3"/>
        <v>28.8</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14.4</v>
      </c>
      <c r="I1307" s="75">
        <f t="shared" si="2"/>
        <v>1</v>
      </c>
      <c r="J1307" s="75">
        <f t="shared" si="3"/>
        <v>13.4</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77.88</v>
      </c>
      <c r="I1308" s="75">
        <f t="shared" si="2"/>
        <v>5.5</v>
      </c>
      <c r="J1308" s="75">
        <f t="shared" si="3"/>
        <v>72.38</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13.44</v>
      </c>
      <c r="I1309" s="75">
        <f t="shared" si="2"/>
        <v>1</v>
      </c>
      <c r="J1309" s="75">
        <f t="shared" si="3"/>
        <v>12.44</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82.8</v>
      </c>
      <c r="I1310" s="75">
        <f t="shared" si="2"/>
        <v>5.75</v>
      </c>
      <c r="J1310" s="75">
        <f t="shared" si="3"/>
        <v>77.05</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33.6</v>
      </c>
      <c r="I1311" s="75">
        <f t="shared" si="2"/>
        <v>2.5</v>
      </c>
      <c r="J1311" s="75">
        <f t="shared" si="3"/>
        <v>31.1</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528</v>
      </c>
      <c r="E1312" s="19" t="s">
        <v>500</v>
      </c>
      <c r="F1312" s="25" t="s">
        <v>515</v>
      </c>
      <c r="G1312" s="74">
        <v>0.2</v>
      </c>
      <c r="H1312" s="75">
        <f t="shared" si="1"/>
        <v>25.2</v>
      </c>
      <c r="I1312" s="75">
        <f t="shared" si="2"/>
        <v>1.75</v>
      </c>
      <c r="J1312" s="75">
        <f t="shared" si="3"/>
        <v>23.45</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58.65</v>
      </c>
      <c r="I1313" s="75">
        <f t="shared" si="2"/>
        <v>4.25</v>
      </c>
      <c r="J1313" s="75">
        <f t="shared" si="3"/>
        <v>54.4</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16.5</v>
      </c>
      <c r="I1314" s="75">
        <f t="shared" si="2"/>
        <v>1.25</v>
      </c>
      <c r="J1314" s="75">
        <f t="shared" si="3"/>
        <v>15.25</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15.75</v>
      </c>
      <c r="I1315" s="75">
        <f t="shared" si="2"/>
        <v>1.25</v>
      </c>
      <c r="J1315" s="75">
        <f t="shared" si="3"/>
        <v>14.5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84.96</v>
      </c>
      <c r="I1316" s="75">
        <f t="shared" si="2"/>
        <v>6</v>
      </c>
      <c r="J1316" s="75">
        <f t="shared" si="3"/>
        <v>78.96</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47.25</v>
      </c>
      <c r="I1317" s="75">
        <f t="shared" si="2"/>
        <v>3.75</v>
      </c>
      <c r="J1317" s="75">
        <f t="shared" si="3"/>
        <v>43.5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70.56</v>
      </c>
      <c r="I1318" s="75">
        <f t="shared" si="2"/>
        <v>5.25</v>
      </c>
      <c r="J1318" s="75">
        <f t="shared" si="3"/>
        <v>65.31</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54</v>
      </c>
      <c r="I1319" s="75">
        <f t="shared" si="2"/>
        <v>4.5</v>
      </c>
      <c r="J1319" s="75">
        <f t="shared" si="3"/>
        <v>49.5</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95.58</v>
      </c>
      <c r="I1320" s="75">
        <f t="shared" si="2"/>
        <v>6.75</v>
      </c>
      <c r="J1320" s="75">
        <f t="shared" si="3"/>
        <v>88.83</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84.96</v>
      </c>
      <c r="I1321" s="75">
        <f t="shared" si="2"/>
        <v>6</v>
      </c>
      <c r="J1321" s="75">
        <f t="shared" si="3"/>
        <v>78.96</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63.72</v>
      </c>
      <c r="I1322" s="75">
        <f t="shared" si="2"/>
        <v>4.5</v>
      </c>
      <c r="J1322" s="75">
        <f t="shared" si="3"/>
        <v>59.22</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50.4</v>
      </c>
      <c r="I1323" s="75">
        <f t="shared" si="2"/>
        <v>3.75</v>
      </c>
      <c r="J1323" s="75">
        <f t="shared" si="3"/>
        <v>46.65</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89.7</v>
      </c>
      <c r="I1324" s="75">
        <f t="shared" si="2"/>
        <v>6.5</v>
      </c>
      <c r="J1324" s="75">
        <f t="shared" si="3"/>
        <v>83.2</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85.05</v>
      </c>
      <c r="I1325" s="75">
        <f t="shared" si="2"/>
        <v>6.75</v>
      </c>
      <c r="J1325" s="75">
        <f t="shared" si="3"/>
        <v>78.3</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58.65</v>
      </c>
      <c r="I1326" s="75">
        <f t="shared" si="2"/>
        <v>4.25</v>
      </c>
      <c r="J1326" s="75">
        <f t="shared" si="3"/>
        <v>54.4</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27</v>
      </c>
      <c r="I1327" s="75">
        <f t="shared" si="2"/>
        <v>2.25</v>
      </c>
      <c r="J1327" s="75">
        <f t="shared" si="3"/>
        <v>24.75</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75.6</v>
      </c>
      <c r="I1328" s="75">
        <f t="shared" si="2"/>
        <v>5.25</v>
      </c>
      <c r="J1328" s="75">
        <f t="shared" si="3"/>
        <v>70.35</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69</v>
      </c>
      <c r="I1329" s="75">
        <f t="shared" si="2"/>
        <v>5</v>
      </c>
      <c r="J1329" s="75">
        <f t="shared" si="3"/>
        <v>64</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100.8</v>
      </c>
      <c r="I1330" s="75">
        <f t="shared" si="2"/>
        <v>7</v>
      </c>
      <c r="J1330" s="75">
        <f t="shared" si="3"/>
        <v>93.8</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97.2</v>
      </c>
      <c r="I1331" s="75">
        <f t="shared" si="2"/>
        <v>6.75</v>
      </c>
      <c r="J1331" s="75">
        <f t="shared" si="3"/>
        <v>90.45</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21</v>
      </c>
      <c r="I1332" s="75">
        <f t="shared" si="2"/>
        <v>1.75</v>
      </c>
      <c r="J1332" s="75">
        <f t="shared" si="3"/>
        <v>19.25</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93.6</v>
      </c>
      <c r="I1333" s="75">
        <f t="shared" si="2"/>
        <v>6.5</v>
      </c>
      <c r="J1333" s="75">
        <f t="shared" si="3"/>
        <v>87.1</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36.96</v>
      </c>
      <c r="I1334" s="75">
        <f t="shared" si="2"/>
        <v>2.75</v>
      </c>
      <c r="J1334" s="75">
        <f t="shared" si="3"/>
        <v>34.21</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33.6</v>
      </c>
      <c r="I1335" s="75">
        <f t="shared" si="2"/>
        <v>2.5</v>
      </c>
      <c r="J1335" s="75">
        <f t="shared" si="3"/>
        <v>31.1</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51.75</v>
      </c>
      <c r="I1336" s="75">
        <f t="shared" si="2"/>
        <v>3.75</v>
      </c>
      <c r="J1336" s="75">
        <f t="shared" si="3"/>
        <v>48</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48</v>
      </c>
      <c r="I1337" s="75">
        <f t="shared" si="2"/>
        <v>4</v>
      </c>
      <c r="J1337" s="75">
        <f t="shared" si="3"/>
        <v>44</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81</v>
      </c>
      <c r="I1338" s="75">
        <f t="shared" si="2"/>
        <v>6.75</v>
      </c>
      <c r="J1338" s="75">
        <f t="shared" si="3"/>
        <v>74.25</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36</v>
      </c>
      <c r="I1339" s="75">
        <f t="shared" si="2"/>
        <v>2.5</v>
      </c>
      <c r="J1339" s="75">
        <f t="shared" si="3"/>
        <v>33.5</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69.3</v>
      </c>
      <c r="I1340" s="75">
        <f t="shared" si="2"/>
        <v>5.5</v>
      </c>
      <c r="J1340" s="75">
        <f t="shared" si="3"/>
        <v>63.8</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42</v>
      </c>
      <c r="I1341" s="75">
        <f t="shared" si="2"/>
        <v>3.5</v>
      </c>
      <c r="J1341" s="75">
        <f t="shared" si="3"/>
        <v>38.5</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46.8</v>
      </c>
      <c r="I1342" s="75">
        <f t="shared" si="2"/>
        <v>3.25</v>
      </c>
      <c r="J1342" s="75">
        <f t="shared" si="3"/>
        <v>43.55</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17.25</v>
      </c>
      <c r="I1343" s="75">
        <f t="shared" si="2"/>
        <v>1.25</v>
      </c>
      <c r="J1343" s="75">
        <f t="shared" si="3"/>
        <v>16</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29.7</v>
      </c>
      <c r="I1344" s="75">
        <f t="shared" si="2"/>
        <v>2.25</v>
      </c>
      <c r="J1344" s="75">
        <f t="shared" si="3"/>
        <v>27.45</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528</v>
      </c>
      <c r="E1345" s="19" t="s">
        <v>500</v>
      </c>
      <c r="F1345" s="25" t="s">
        <v>501</v>
      </c>
      <c r="G1345" s="74">
        <v>0.2</v>
      </c>
      <c r="H1345" s="75">
        <f t="shared" si="1"/>
        <v>100.8</v>
      </c>
      <c r="I1345" s="75">
        <f t="shared" si="2"/>
        <v>7</v>
      </c>
      <c r="J1345" s="75">
        <f t="shared" si="3"/>
        <v>93.8</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45</v>
      </c>
      <c r="I1346" s="75">
        <f t="shared" si="2"/>
        <v>3.75</v>
      </c>
      <c r="J1346" s="75">
        <f t="shared" si="3"/>
        <v>41.25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88.5</v>
      </c>
      <c r="I1347" s="75">
        <f t="shared" si="2"/>
        <v>6.25</v>
      </c>
      <c r="J1347" s="75">
        <f t="shared" si="3"/>
        <v>82.25</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38.94</v>
      </c>
      <c r="I1348" s="75">
        <f t="shared" si="2"/>
        <v>2.75</v>
      </c>
      <c r="J1348" s="75">
        <f t="shared" si="3"/>
        <v>36.19</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94.08</v>
      </c>
      <c r="I1349" s="75">
        <f t="shared" si="2"/>
        <v>7</v>
      </c>
      <c r="J1349" s="75">
        <f t="shared" si="3"/>
        <v>87.08</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69.3</v>
      </c>
      <c r="I1350" s="75">
        <f t="shared" si="2"/>
        <v>5.5</v>
      </c>
      <c r="J1350" s="75">
        <f t="shared" si="3"/>
        <v>63.8</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14.4</v>
      </c>
      <c r="I1351" s="75">
        <f t="shared" si="2"/>
        <v>1</v>
      </c>
      <c r="J1351" s="75">
        <f t="shared" si="3"/>
        <v>13.4</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79.2</v>
      </c>
      <c r="I1352" s="75">
        <f t="shared" si="2"/>
        <v>5.5</v>
      </c>
      <c r="J1352" s="75">
        <f t="shared" si="3"/>
        <v>73.7</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53.1</v>
      </c>
      <c r="I1353" s="75">
        <f t="shared" si="2"/>
        <v>3.75</v>
      </c>
      <c r="J1353" s="75">
        <f t="shared" si="3"/>
        <v>49.35</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69.3</v>
      </c>
      <c r="I1354" s="75">
        <f t="shared" si="2"/>
        <v>5.5</v>
      </c>
      <c r="J1354" s="75">
        <f t="shared" si="3"/>
        <v>63.8</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13.8</v>
      </c>
      <c r="I1355" s="75">
        <f t="shared" si="2"/>
        <v>1</v>
      </c>
      <c r="J1355" s="75">
        <f t="shared" si="3"/>
        <v>12.8</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41.4</v>
      </c>
      <c r="I1356" s="75">
        <f t="shared" si="2"/>
        <v>3</v>
      </c>
      <c r="J1356" s="75">
        <f t="shared" si="3"/>
        <v>38.4</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528</v>
      </c>
      <c r="E1357" s="19" t="s">
        <v>500</v>
      </c>
      <c r="F1357" s="25" t="s">
        <v>515</v>
      </c>
      <c r="G1357" s="74">
        <v>0.15</v>
      </c>
      <c r="H1357" s="75">
        <f t="shared" si="1"/>
        <v>69</v>
      </c>
      <c r="I1357" s="75">
        <f t="shared" si="2"/>
        <v>5</v>
      </c>
      <c r="J1357" s="75">
        <f t="shared" si="3"/>
        <v>64</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56.1</v>
      </c>
      <c r="I1358" s="75">
        <f t="shared" si="2"/>
        <v>4.25</v>
      </c>
      <c r="J1358" s="75">
        <f t="shared" si="3"/>
        <v>51.85</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69</v>
      </c>
      <c r="I1359" s="75">
        <f t="shared" si="2"/>
        <v>5</v>
      </c>
      <c r="J1359" s="75">
        <f t="shared" si="3"/>
        <v>64</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14.4</v>
      </c>
      <c r="I1360" s="75">
        <f t="shared" si="2"/>
        <v>1</v>
      </c>
      <c r="J1360" s="75">
        <f t="shared" si="3"/>
        <v>13.4</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528</v>
      </c>
      <c r="E1361" s="19" t="s">
        <v>500</v>
      </c>
      <c r="F1361" s="25" t="s">
        <v>521</v>
      </c>
      <c r="G1361" s="74">
        <v>0.05</v>
      </c>
      <c r="H1361" s="75">
        <f t="shared" si="1"/>
        <v>66.15</v>
      </c>
      <c r="I1361" s="75">
        <f t="shared" si="2"/>
        <v>5.25</v>
      </c>
      <c r="J1361" s="75">
        <f t="shared" si="3"/>
        <v>60.9</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528</v>
      </c>
      <c r="E1362" s="19" t="s">
        <v>500</v>
      </c>
      <c r="F1362" s="25" t="s">
        <v>515</v>
      </c>
      <c r="G1362" s="74">
        <v>0.0</v>
      </c>
      <c r="H1362" s="75">
        <f t="shared" si="1"/>
        <v>30</v>
      </c>
      <c r="I1362" s="75">
        <f t="shared" si="2"/>
        <v>2.5</v>
      </c>
      <c r="J1362" s="75">
        <f t="shared" si="3"/>
        <v>27.5</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33</v>
      </c>
      <c r="I1363" s="75">
        <f t="shared" si="2"/>
        <v>2.5</v>
      </c>
      <c r="J1363" s="75">
        <f t="shared" si="3"/>
        <v>30.5</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24</v>
      </c>
      <c r="I1364" s="75">
        <f t="shared" si="2"/>
        <v>2</v>
      </c>
      <c r="J1364" s="75">
        <f t="shared" si="3"/>
        <v>22</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42.48</v>
      </c>
      <c r="I1365" s="75">
        <f t="shared" si="2"/>
        <v>3</v>
      </c>
      <c r="J1365" s="75">
        <f t="shared" si="3"/>
        <v>39.48</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60</v>
      </c>
      <c r="I1366" s="75">
        <f t="shared" si="2"/>
        <v>5</v>
      </c>
      <c r="J1366" s="75">
        <f t="shared" si="3"/>
        <v>55</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53.76</v>
      </c>
      <c r="I1367" s="75">
        <f t="shared" si="2"/>
        <v>4</v>
      </c>
      <c r="J1367" s="75">
        <f t="shared" si="3"/>
        <v>49.76</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25.2</v>
      </c>
      <c r="I1368" s="75">
        <f t="shared" si="2"/>
        <v>1.75</v>
      </c>
      <c r="J1368" s="75">
        <f t="shared" si="3"/>
        <v>23.45</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528</v>
      </c>
      <c r="E1369" s="19" t="s">
        <v>500</v>
      </c>
      <c r="F1369" s="25" t="s">
        <v>521</v>
      </c>
      <c r="G1369" s="74">
        <v>0.0</v>
      </c>
      <c r="H1369" s="75">
        <f t="shared" si="1"/>
        <v>15</v>
      </c>
      <c r="I1369" s="75">
        <f t="shared" si="2"/>
        <v>1.25</v>
      </c>
      <c r="J1369" s="75">
        <f t="shared" si="3"/>
        <v>13.75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75.9</v>
      </c>
      <c r="I1370" s="75">
        <f t="shared" si="2"/>
        <v>5.75</v>
      </c>
      <c r="J1370" s="75">
        <f t="shared" si="3"/>
        <v>70.15</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17.25</v>
      </c>
      <c r="I1371" s="75">
        <f t="shared" si="2"/>
        <v>1.25</v>
      </c>
      <c r="J1371" s="75">
        <f t="shared" si="3"/>
        <v>16</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14.16</v>
      </c>
      <c r="I1372" s="75">
        <f t="shared" si="2"/>
        <v>1</v>
      </c>
      <c r="J1372" s="75">
        <f t="shared" si="3"/>
        <v>13.16</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64.8</v>
      </c>
      <c r="I1373" s="75">
        <f t="shared" si="2"/>
        <v>4.5</v>
      </c>
      <c r="J1373" s="75">
        <f t="shared" si="3"/>
        <v>60.3</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92.04</v>
      </c>
      <c r="I1374" s="75">
        <f t="shared" si="2"/>
        <v>6.5</v>
      </c>
      <c r="J1374" s="75">
        <f t="shared" si="3"/>
        <v>85.54</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56.7</v>
      </c>
      <c r="I1375" s="75">
        <f t="shared" si="2"/>
        <v>4.5</v>
      </c>
      <c r="J1375" s="75">
        <f t="shared" si="3"/>
        <v>52.2</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47.25</v>
      </c>
      <c r="I1376" s="75">
        <f t="shared" si="2"/>
        <v>3.75</v>
      </c>
      <c r="J1376" s="75">
        <f t="shared" si="3"/>
        <v>43.5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97.2</v>
      </c>
      <c r="I1377" s="75">
        <f t="shared" si="2"/>
        <v>6.75</v>
      </c>
      <c r="J1377" s="75">
        <f t="shared" si="3"/>
        <v>90.45</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72.45</v>
      </c>
      <c r="I1378" s="75">
        <f t="shared" si="2"/>
        <v>5.25</v>
      </c>
      <c r="J1378" s="75">
        <f t="shared" si="3"/>
        <v>67.2</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66.15</v>
      </c>
      <c r="I1379" s="75">
        <f t="shared" si="2"/>
        <v>5.25</v>
      </c>
      <c r="J1379" s="75">
        <f t="shared" si="3"/>
        <v>60.9</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55.2</v>
      </c>
      <c r="I1380" s="75">
        <f t="shared" si="2"/>
        <v>4</v>
      </c>
      <c r="J1380" s="75">
        <f t="shared" si="3"/>
        <v>51.2</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56.7</v>
      </c>
      <c r="I1381" s="75">
        <f t="shared" si="2"/>
        <v>4.5</v>
      </c>
      <c r="J1381" s="75">
        <f t="shared" si="3"/>
        <v>52.2</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62.1</v>
      </c>
      <c r="I1382" s="75">
        <f t="shared" si="2"/>
        <v>4.5</v>
      </c>
      <c r="J1382" s="75">
        <f t="shared" si="3"/>
        <v>57.6</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47.04</v>
      </c>
      <c r="I1383" s="75">
        <f t="shared" si="2"/>
        <v>3.5</v>
      </c>
      <c r="J1383" s="75">
        <f t="shared" si="3"/>
        <v>43.54</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48.3</v>
      </c>
      <c r="I1384" s="75">
        <f t="shared" si="2"/>
        <v>3.5</v>
      </c>
      <c r="J1384" s="75">
        <f t="shared" si="3"/>
        <v>44.8</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56.64</v>
      </c>
      <c r="I1385" s="75">
        <f t="shared" si="2"/>
        <v>4</v>
      </c>
      <c r="J1385" s="75">
        <f t="shared" si="3"/>
        <v>52.64</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72</v>
      </c>
      <c r="I1386" s="75">
        <f t="shared" si="2"/>
        <v>6</v>
      </c>
      <c r="J1386" s="75">
        <f t="shared" si="3"/>
        <v>66</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73.92</v>
      </c>
      <c r="I1387" s="75">
        <f t="shared" si="2"/>
        <v>5.5</v>
      </c>
      <c r="J1387" s="75">
        <f t="shared" si="3"/>
        <v>68.42</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72.45</v>
      </c>
      <c r="I1388" s="75">
        <f t="shared" si="2"/>
        <v>5.25</v>
      </c>
      <c r="J1388" s="75">
        <f t="shared" si="3"/>
        <v>67.2</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48</v>
      </c>
      <c r="I1389" s="75">
        <f t="shared" si="2"/>
        <v>4</v>
      </c>
      <c r="J1389" s="75">
        <f t="shared" si="3"/>
        <v>44</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32.4</v>
      </c>
      <c r="I1390" s="75">
        <f t="shared" si="2"/>
        <v>2.25</v>
      </c>
      <c r="J1390" s="75">
        <f t="shared" si="3"/>
        <v>30.15</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81.9</v>
      </c>
      <c r="I1391" s="75">
        <f t="shared" si="2"/>
        <v>6.5</v>
      </c>
      <c r="J1391" s="75">
        <f t="shared" si="3"/>
        <v>75.4</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63.84</v>
      </c>
      <c r="I1392" s="75">
        <f t="shared" si="2"/>
        <v>4.75</v>
      </c>
      <c r="J1392" s="75">
        <f t="shared" si="3"/>
        <v>59.09</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50.4</v>
      </c>
      <c r="I1393" s="75">
        <f t="shared" si="2"/>
        <v>4</v>
      </c>
      <c r="J1393" s="75">
        <f t="shared" si="3"/>
        <v>46.4</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67.2</v>
      </c>
      <c r="I1394" s="75">
        <f t="shared" si="2"/>
        <v>5</v>
      </c>
      <c r="J1394" s="75">
        <f t="shared" si="3"/>
        <v>62.2</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14.4</v>
      </c>
      <c r="I1395" s="75">
        <f t="shared" si="2"/>
        <v>1</v>
      </c>
      <c r="J1395" s="75">
        <f t="shared" si="3"/>
        <v>13.4</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23.52</v>
      </c>
      <c r="I1396" s="75">
        <f t="shared" si="2"/>
        <v>1.75</v>
      </c>
      <c r="J1396" s="75">
        <f t="shared" si="3"/>
        <v>21.77</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528</v>
      </c>
      <c r="E1397" s="19" t="s">
        <v>500</v>
      </c>
      <c r="F1397" s="25" t="s">
        <v>501</v>
      </c>
      <c r="G1397" s="74">
        <v>0.12</v>
      </c>
      <c r="H1397" s="75">
        <f t="shared" si="1"/>
        <v>63.84</v>
      </c>
      <c r="I1397" s="75">
        <f t="shared" si="2"/>
        <v>4.75</v>
      </c>
      <c r="J1397" s="75">
        <f t="shared" si="3"/>
        <v>59.09</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62.1</v>
      </c>
      <c r="I1398" s="75">
        <f t="shared" si="2"/>
        <v>4.5</v>
      </c>
      <c r="J1398" s="75">
        <f t="shared" si="3"/>
        <v>57.6</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60</v>
      </c>
      <c r="I1399" s="75">
        <f t="shared" si="2"/>
        <v>5</v>
      </c>
      <c r="J1399" s="75">
        <f t="shared" si="3"/>
        <v>55</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82.8</v>
      </c>
      <c r="I1400" s="75">
        <f t="shared" si="2"/>
        <v>5.75</v>
      </c>
      <c r="J1400" s="75">
        <f t="shared" si="3"/>
        <v>77.05</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85.05</v>
      </c>
      <c r="I1401" s="75">
        <f t="shared" si="2"/>
        <v>6.75</v>
      </c>
      <c r="J1401" s="75">
        <f t="shared" si="3"/>
        <v>78.3</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15</v>
      </c>
      <c r="I1402" s="75">
        <f t="shared" si="2"/>
        <v>1.25</v>
      </c>
      <c r="J1402" s="75">
        <f t="shared" si="3"/>
        <v>13.75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69.3</v>
      </c>
      <c r="I1403" s="75">
        <f t="shared" si="2"/>
        <v>5.5</v>
      </c>
      <c r="J1403" s="75">
        <f t="shared" si="3"/>
        <v>63.8</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69.3</v>
      </c>
      <c r="I1404" s="75">
        <f t="shared" si="2"/>
        <v>5.5</v>
      </c>
      <c r="J1404" s="75">
        <f t="shared" si="3"/>
        <v>63.8</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42.9</v>
      </c>
      <c r="I1405" s="75">
        <f t="shared" si="2"/>
        <v>3.25</v>
      </c>
      <c r="J1405" s="75">
        <f t="shared" si="3"/>
        <v>39.65</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39.6</v>
      </c>
      <c r="I1406" s="75">
        <f t="shared" si="2"/>
        <v>2.75</v>
      </c>
      <c r="J1406" s="75">
        <f t="shared" si="3"/>
        <v>36.85</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34.5</v>
      </c>
      <c r="I1407" s="75">
        <f t="shared" si="2"/>
        <v>2.5</v>
      </c>
      <c r="J1407" s="75">
        <f t="shared" si="3"/>
        <v>32</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19.8</v>
      </c>
      <c r="I1408" s="75">
        <f t="shared" si="2"/>
        <v>1.5</v>
      </c>
      <c r="J1408" s="75">
        <f t="shared" si="3"/>
        <v>18.3</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61.2</v>
      </c>
      <c r="I1409" s="75">
        <f t="shared" si="2"/>
        <v>4.25</v>
      </c>
      <c r="J1409" s="75">
        <f t="shared" si="3"/>
        <v>56.95</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92.4</v>
      </c>
      <c r="I1410" s="75">
        <f t="shared" si="2"/>
        <v>7</v>
      </c>
      <c r="J1410" s="75">
        <f t="shared" si="3"/>
        <v>85.4</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93.6</v>
      </c>
      <c r="I1411" s="75">
        <f t="shared" si="2"/>
        <v>6.5</v>
      </c>
      <c r="J1411" s="75">
        <f t="shared" si="3"/>
        <v>87.1</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39.6</v>
      </c>
      <c r="I1412" s="75">
        <f t="shared" si="2"/>
        <v>3</v>
      </c>
      <c r="J1412" s="75">
        <f t="shared" si="3"/>
        <v>36.6</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43.68</v>
      </c>
      <c r="I1413" s="75">
        <f t="shared" si="2"/>
        <v>3.25</v>
      </c>
      <c r="J1413" s="75">
        <f t="shared" si="3"/>
        <v>40.43</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31.05</v>
      </c>
      <c r="I1414" s="75">
        <f t="shared" si="2"/>
        <v>2.25</v>
      </c>
      <c r="J1414" s="75">
        <f t="shared" si="3"/>
        <v>28.8</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15</v>
      </c>
      <c r="I1415" s="75">
        <f t="shared" si="2"/>
        <v>1.25</v>
      </c>
      <c r="J1415" s="75">
        <f t="shared" si="3"/>
        <v>13.75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63</v>
      </c>
      <c r="I1416" s="75">
        <f t="shared" si="2"/>
        <v>5.25</v>
      </c>
      <c r="J1416" s="75">
        <f t="shared" si="3"/>
        <v>57.75</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48.3</v>
      </c>
      <c r="I1417" s="75">
        <f t="shared" si="2"/>
        <v>3.5</v>
      </c>
      <c r="J1417" s="75">
        <f t="shared" si="3"/>
        <v>44.8</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66.15</v>
      </c>
      <c r="I1418" s="75">
        <f t="shared" si="2"/>
        <v>5.25</v>
      </c>
      <c r="J1418" s="75">
        <f t="shared" si="3"/>
        <v>60.9</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70.8</v>
      </c>
      <c r="I1419" s="75">
        <f t="shared" si="2"/>
        <v>5</v>
      </c>
      <c r="J1419" s="75">
        <f t="shared" si="3"/>
        <v>65.8</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69</v>
      </c>
      <c r="I1420" s="75">
        <f t="shared" si="2"/>
        <v>5</v>
      </c>
      <c r="J1420" s="75">
        <f t="shared" si="3"/>
        <v>64</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72</v>
      </c>
      <c r="I1421" s="75">
        <f t="shared" si="2"/>
        <v>6</v>
      </c>
      <c r="J1421" s="75">
        <f t="shared" si="3"/>
        <v>66</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64.8</v>
      </c>
      <c r="I1422" s="75">
        <f t="shared" si="2"/>
        <v>4.5</v>
      </c>
      <c r="J1422" s="75">
        <f t="shared" si="3"/>
        <v>60.3</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63.84</v>
      </c>
      <c r="I1423" s="75">
        <f t="shared" si="2"/>
        <v>4.75</v>
      </c>
      <c r="J1423" s="75">
        <f t="shared" si="3"/>
        <v>59.09</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94.08</v>
      </c>
      <c r="I1424" s="75">
        <f t="shared" si="2"/>
        <v>7</v>
      </c>
      <c r="J1424" s="75">
        <f t="shared" si="3"/>
        <v>87.08</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70.8</v>
      </c>
      <c r="I1425" s="75">
        <f t="shared" si="2"/>
        <v>5</v>
      </c>
      <c r="J1425" s="75">
        <f t="shared" si="3"/>
        <v>65.8</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39</v>
      </c>
      <c r="I1426" s="75">
        <f t="shared" si="2"/>
        <v>3.25</v>
      </c>
      <c r="J1426" s="75">
        <f t="shared" si="3"/>
        <v>35.75</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86.25</v>
      </c>
      <c r="I1427" s="75">
        <f t="shared" si="2"/>
        <v>6.25</v>
      </c>
      <c r="J1427" s="75">
        <f t="shared" si="3"/>
        <v>80</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46.8</v>
      </c>
      <c r="I1428" s="75">
        <f t="shared" si="2"/>
        <v>3.25</v>
      </c>
      <c r="J1428" s="75">
        <f t="shared" si="3"/>
        <v>43.55</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60.18</v>
      </c>
      <c r="I1429" s="75">
        <f t="shared" si="2"/>
        <v>4.25</v>
      </c>
      <c r="J1429" s="75">
        <f t="shared" si="3"/>
        <v>55.93</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31.5</v>
      </c>
      <c r="I1430" s="75">
        <f t="shared" si="2"/>
        <v>2.5</v>
      </c>
      <c r="J1430" s="75">
        <f t="shared" si="3"/>
        <v>29</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49.5</v>
      </c>
      <c r="I1431" s="75">
        <f t="shared" si="2"/>
        <v>3.75</v>
      </c>
      <c r="J1431" s="75">
        <f t="shared" si="3"/>
        <v>45.75</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93.6</v>
      </c>
      <c r="I1432" s="75">
        <f t="shared" si="2"/>
        <v>6.5</v>
      </c>
      <c r="J1432" s="75">
        <f t="shared" si="3"/>
        <v>87.1</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77.88</v>
      </c>
      <c r="I1433" s="75">
        <f t="shared" si="2"/>
        <v>5.5</v>
      </c>
      <c r="J1433" s="75">
        <f t="shared" si="3"/>
        <v>72.38</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20.16</v>
      </c>
      <c r="I1434" s="75">
        <f t="shared" si="2"/>
        <v>1.5</v>
      </c>
      <c r="J1434" s="75">
        <f t="shared" si="3"/>
        <v>18.66</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18.9</v>
      </c>
      <c r="I1435" s="75">
        <f t="shared" si="2"/>
        <v>1.5</v>
      </c>
      <c r="J1435" s="75">
        <f t="shared" si="3"/>
        <v>17.4</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528</v>
      </c>
      <c r="E1436" s="19" t="s">
        <v>500</v>
      </c>
      <c r="F1436" s="25" t="s">
        <v>515</v>
      </c>
      <c r="G1436" s="74">
        <v>0.18</v>
      </c>
      <c r="H1436" s="75">
        <f t="shared" si="1"/>
        <v>24.78</v>
      </c>
      <c r="I1436" s="75">
        <f t="shared" si="2"/>
        <v>1.75</v>
      </c>
      <c r="J1436" s="75">
        <f t="shared" si="3"/>
        <v>23.03</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46.2</v>
      </c>
      <c r="I1437" s="75">
        <f t="shared" si="2"/>
        <v>3.5</v>
      </c>
      <c r="J1437" s="75">
        <f t="shared" si="3"/>
        <v>42.7</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24</v>
      </c>
      <c r="I1438" s="75">
        <f t="shared" si="2"/>
        <v>2</v>
      </c>
      <c r="J1438" s="75">
        <f t="shared" si="3"/>
        <v>22</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72.6</v>
      </c>
      <c r="I1439" s="75">
        <f t="shared" si="2"/>
        <v>5.5</v>
      </c>
      <c r="J1439" s="75">
        <f t="shared" si="3"/>
        <v>67.1</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88.2</v>
      </c>
      <c r="I1440" s="75">
        <f t="shared" si="2"/>
        <v>7</v>
      </c>
      <c r="J1440" s="75">
        <f t="shared" si="3"/>
        <v>81.2</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94.08</v>
      </c>
      <c r="I1441" s="75">
        <f t="shared" si="2"/>
        <v>7</v>
      </c>
      <c r="J1441" s="75">
        <f t="shared" si="3"/>
        <v>87.08</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84</v>
      </c>
      <c r="I1442" s="75">
        <f t="shared" si="2"/>
        <v>6.25</v>
      </c>
      <c r="J1442" s="75">
        <f t="shared" si="3"/>
        <v>77.75</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95.58</v>
      </c>
      <c r="I1443" s="75">
        <f t="shared" si="2"/>
        <v>6.75</v>
      </c>
      <c r="J1443" s="75">
        <f t="shared" si="3"/>
        <v>88.83</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25.2</v>
      </c>
      <c r="I1444" s="75">
        <f t="shared" si="2"/>
        <v>2</v>
      </c>
      <c r="J1444" s="75">
        <f t="shared" si="3"/>
        <v>23.2</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27.6</v>
      </c>
      <c r="I1445" s="75">
        <f t="shared" si="2"/>
        <v>2</v>
      </c>
      <c r="J1445" s="75">
        <f t="shared" si="3"/>
        <v>25.6</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67.2</v>
      </c>
      <c r="I1446" s="75">
        <f t="shared" si="2"/>
        <v>5</v>
      </c>
      <c r="J1446" s="75">
        <f t="shared" si="3"/>
        <v>62.2</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72.6</v>
      </c>
      <c r="I1447" s="75">
        <f t="shared" si="2"/>
        <v>5.5</v>
      </c>
      <c r="J1447" s="75">
        <f t="shared" si="3"/>
        <v>67.1</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26.88</v>
      </c>
      <c r="I1448" s="75">
        <f t="shared" si="2"/>
        <v>2</v>
      </c>
      <c r="J1448" s="75">
        <f t="shared" si="3"/>
        <v>24.88</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28.32</v>
      </c>
      <c r="I1449" s="75">
        <f t="shared" si="2"/>
        <v>2</v>
      </c>
      <c r="J1449" s="75">
        <f t="shared" si="3"/>
        <v>26.32</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82.5</v>
      </c>
      <c r="I1450" s="75">
        <f t="shared" si="2"/>
        <v>6.25</v>
      </c>
      <c r="J1450" s="75">
        <f t="shared" si="3"/>
        <v>76.25</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50.4</v>
      </c>
      <c r="I1451" s="75">
        <f t="shared" si="2"/>
        <v>3.75</v>
      </c>
      <c r="J1451" s="75">
        <f t="shared" si="3"/>
        <v>46.65</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49.56</v>
      </c>
      <c r="I1452" s="75">
        <f t="shared" si="2"/>
        <v>3.5</v>
      </c>
      <c r="J1452" s="75">
        <f t="shared" si="3"/>
        <v>46.06</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82.8</v>
      </c>
      <c r="I1453" s="75">
        <f t="shared" si="2"/>
        <v>5.75</v>
      </c>
      <c r="J1453" s="75">
        <f t="shared" si="3"/>
        <v>77.05</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25.2</v>
      </c>
      <c r="I1454" s="75">
        <f t="shared" si="2"/>
        <v>2</v>
      </c>
      <c r="J1454" s="75">
        <f t="shared" si="3"/>
        <v>23.2</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95.58</v>
      </c>
      <c r="I1455" s="75">
        <f t="shared" si="2"/>
        <v>6.75</v>
      </c>
      <c r="J1455" s="75">
        <f t="shared" si="3"/>
        <v>88.83</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59.85</v>
      </c>
      <c r="I1456" s="75">
        <f t="shared" si="2"/>
        <v>4.75</v>
      </c>
      <c r="J1456" s="75">
        <f t="shared" si="3"/>
        <v>55.1</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49.56</v>
      </c>
      <c r="I1457" s="75">
        <f t="shared" si="2"/>
        <v>3.5</v>
      </c>
      <c r="J1457" s="75">
        <f t="shared" si="3"/>
        <v>46.06</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57.6</v>
      </c>
      <c r="I1458" s="75">
        <f t="shared" si="2"/>
        <v>4</v>
      </c>
      <c r="J1458" s="75">
        <f t="shared" si="3"/>
        <v>53.6</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57</v>
      </c>
      <c r="I1459" s="75">
        <f t="shared" si="2"/>
        <v>4.75</v>
      </c>
      <c r="J1459" s="75">
        <f t="shared" si="3"/>
        <v>52.25</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86.25</v>
      </c>
      <c r="I1460" s="75">
        <f t="shared" si="2"/>
        <v>6.25</v>
      </c>
      <c r="J1460" s="75">
        <f t="shared" si="3"/>
        <v>80</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81.9</v>
      </c>
      <c r="I1461" s="75">
        <f t="shared" si="2"/>
        <v>6.5</v>
      </c>
      <c r="J1461" s="75">
        <f t="shared" si="3"/>
        <v>75.4</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528</v>
      </c>
      <c r="E1462" s="19" t="s">
        <v>500</v>
      </c>
      <c r="F1462" s="25" t="s">
        <v>501</v>
      </c>
      <c r="G1462" s="74">
        <v>0.15</v>
      </c>
      <c r="H1462" s="75">
        <f t="shared" si="1"/>
        <v>62.1</v>
      </c>
      <c r="I1462" s="75">
        <f t="shared" si="2"/>
        <v>4.5</v>
      </c>
      <c r="J1462" s="75">
        <f t="shared" si="3"/>
        <v>57.6</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43.2</v>
      </c>
      <c r="I1463" s="75">
        <f t="shared" si="2"/>
        <v>3</v>
      </c>
      <c r="J1463" s="75">
        <f t="shared" si="3"/>
        <v>40.2</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77.88</v>
      </c>
      <c r="I1464" s="75">
        <f t="shared" si="2"/>
        <v>5.5</v>
      </c>
      <c r="J1464" s="75">
        <f t="shared" si="3"/>
        <v>72.38</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38.94</v>
      </c>
      <c r="I1465" s="75">
        <f t="shared" si="2"/>
        <v>2.75</v>
      </c>
      <c r="J1465" s="75">
        <f t="shared" si="3"/>
        <v>36.19</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26.4</v>
      </c>
      <c r="I1466" s="75">
        <f t="shared" si="2"/>
        <v>2</v>
      </c>
      <c r="J1466" s="75">
        <f t="shared" si="3"/>
        <v>24.4</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63</v>
      </c>
      <c r="I1467" s="75">
        <f t="shared" si="2"/>
        <v>5</v>
      </c>
      <c r="J1467" s="75">
        <f t="shared" si="3"/>
        <v>58</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47.25</v>
      </c>
      <c r="I1468" s="75">
        <f t="shared" si="2"/>
        <v>3.75</v>
      </c>
      <c r="J1468" s="75">
        <f t="shared" si="3"/>
        <v>43.5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94.08</v>
      </c>
      <c r="I1469" s="75">
        <f t="shared" si="2"/>
        <v>7</v>
      </c>
      <c r="J1469" s="75">
        <f t="shared" si="3"/>
        <v>87.08</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16.8</v>
      </c>
      <c r="I1470" s="75">
        <f t="shared" si="2"/>
        <v>1.25</v>
      </c>
      <c r="J1470" s="75">
        <f t="shared" si="3"/>
        <v>15.55</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27</v>
      </c>
      <c r="I1471" s="75">
        <f t="shared" si="2"/>
        <v>2.25</v>
      </c>
      <c r="J1471" s="75">
        <f t="shared" si="3"/>
        <v>24.75</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69</v>
      </c>
      <c r="I1472" s="75">
        <f t="shared" si="2"/>
        <v>5.75</v>
      </c>
      <c r="J1472" s="75">
        <f t="shared" si="3"/>
        <v>63.25</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30.24</v>
      </c>
      <c r="I1473" s="75">
        <f t="shared" si="2"/>
        <v>2.25</v>
      </c>
      <c r="J1473" s="75">
        <f t="shared" si="3"/>
        <v>27.99</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74.34</v>
      </c>
      <c r="I1474" s="75">
        <f t="shared" si="2"/>
        <v>5.25</v>
      </c>
      <c r="J1474" s="75">
        <f t="shared" si="3"/>
        <v>69.09</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52.8</v>
      </c>
      <c r="I1475" s="75">
        <f t="shared" si="2"/>
        <v>4</v>
      </c>
      <c r="J1475" s="75">
        <f t="shared" si="3"/>
        <v>48.8</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52.8</v>
      </c>
      <c r="I1476" s="75">
        <f t="shared" si="2"/>
        <v>4</v>
      </c>
      <c r="J1476" s="75">
        <f t="shared" si="3"/>
        <v>48.8</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19.8</v>
      </c>
      <c r="I1477" s="75">
        <f t="shared" si="2"/>
        <v>1.5</v>
      </c>
      <c r="J1477" s="75">
        <f t="shared" si="3"/>
        <v>18.3</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42.9</v>
      </c>
      <c r="I1478" s="75">
        <f t="shared" si="2"/>
        <v>3.25</v>
      </c>
      <c r="J1478" s="75">
        <f t="shared" si="3"/>
        <v>39.65</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27.6</v>
      </c>
      <c r="I1479" s="75">
        <f t="shared" si="2"/>
        <v>2</v>
      </c>
      <c r="J1479" s="75">
        <f t="shared" si="3"/>
        <v>25.6</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18</v>
      </c>
      <c r="I1480" s="75">
        <f t="shared" si="2"/>
        <v>1.5</v>
      </c>
      <c r="J1480" s="75">
        <f t="shared" si="3"/>
        <v>16.5</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53.76</v>
      </c>
      <c r="I1481" s="75">
        <f t="shared" si="2"/>
        <v>4</v>
      </c>
      <c r="J1481" s="75">
        <f t="shared" si="3"/>
        <v>49.76</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46.2</v>
      </c>
      <c r="I1482" s="75">
        <f t="shared" si="2"/>
        <v>3.5</v>
      </c>
      <c r="J1482" s="75">
        <f t="shared" si="3"/>
        <v>42.7</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528</v>
      </c>
      <c r="E1483" s="19" t="s">
        <v>500</v>
      </c>
      <c r="F1483" s="25" t="s">
        <v>521</v>
      </c>
      <c r="G1483" s="74">
        <v>0.18</v>
      </c>
      <c r="H1483" s="75">
        <f t="shared" si="1"/>
        <v>46.02</v>
      </c>
      <c r="I1483" s="75">
        <f t="shared" si="2"/>
        <v>3.25</v>
      </c>
      <c r="J1483" s="75">
        <f t="shared" si="3"/>
        <v>42.77</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59.4</v>
      </c>
      <c r="I1484" s="75">
        <f t="shared" si="2"/>
        <v>4.5</v>
      </c>
      <c r="J1484" s="75">
        <f t="shared" si="3"/>
        <v>54.9</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75.6</v>
      </c>
      <c r="I1485" s="75">
        <f t="shared" si="2"/>
        <v>5.25</v>
      </c>
      <c r="J1485" s="75">
        <f t="shared" si="3"/>
        <v>70.35</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528</v>
      </c>
      <c r="E1486" s="19" t="s">
        <v>500</v>
      </c>
      <c r="F1486" s="25" t="s">
        <v>501</v>
      </c>
      <c r="G1486" s="74">
        <v>0.12</v>
      </c>
      <c r="H1486" s="75">
        <f t="shared" si="1"/>
        <v>94.08</v>
      </c>
      <c r="I1486" s="75">
        <f t="shared" si="2"/>
        <v>7</v>
      </c>
      <c r="J1486" s="75">
        <f t="shared" si="3"/>
        <v>87.08</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53.55</v>
      </c>
      <c r="I1487" s="75">
        <f t="shared" si="2"/>
        <v>4.25</v>
      </c>
      <c r="J1487" s="75">
        <f t="shared" si="3"/>
        <v>49.3</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94.08</v>
      </c>
      <c r="I1488" s="75">
        <f t="shared" si="2"/>
        <v>7</v>
      </c>
      <c r="J1488" s="75">
        <f t="shared" si="3"/>
        <v>87.08</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70.8</v>
      </c>
      <c r="I1489" s="75">
        <f t="shared" si="2"/>
        <v>5</v>
      </c>
      <c r="J1489" s="75">
        <f t="shared" si="3"/>
        <v>65.8</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15</v>
      </c>
      <c r="I1490" s="75">
        <f t="shared" si="2"/>
        <v>1.25</v>
      </c>
      <c r="J1490" s="75">
        <f t="shared" si="3"/>
        <v>13.75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13.8</v>
      </c>
      <c r="I1491" s="75">
        <f t="shared" si="2"/>
        <v>1</v>
      </c>
      <c r="J1491" s="75">
        <f t="shared" si="3"/>
        <v>12.8</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57.12</v>
      </c>
      <c r="I1492" s="75">
        <f t="shared" si="2"/>
        <v>4.25</v>
      </c>
      <c r="J1492" s="75">
        <f t="shared" si="3"/>
        <v>52.87</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72.45</v>
      </c>
      <c r="I1493" s="75">
        <f t="shared" si="2"/>
        <v>5.75</v>
      </c>
      <c r="J1493" s="75">
        <f t="shared" si="3"/>
        <v>66.7</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13.2</v>
      </c>
      <c r="I1494" s="75">
        <f t="shared" si="2"/>
        <v>1</v>
      </c>
      <c r="J1494" s="75">
        <f t="shared" si="3"/>
        <v>12.2</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57.12</v>
      </c>
      <c r="I1495" s="75">
        <f t="shared" si="2"/>
        <v>4.25</v>
      </c>
      <c r="J1495" s="75">
        <f t="shared" si="3"/>
        <v>52.87</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30.24</v>
      </c>
      <c r="I1496" s="75">
        <f t="shared" si="2"/>
        <v>2.25</v>
      </c>
      <c r="J1496" s="75">
        <f t="shared" si="3"/>
        <v>27.99</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66.15</v>
      </c>
      <c r="I1497" s="75">
        <f t="shared" si="2"/>
        <v>5.25</v>
      </c>
      <c r="J1497" s="75">
        <f t="shared" si="3"/>
        <v>60.9</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80.64</v>
      </c>
      <c r="I1498" s="75">
        <f t="shared" si="2"/>
        <v>6</v>
      </c>
      <c r="J1498" s="75">
        <f t="shared" si="3"/>
        <v>74.64</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19.8</v>
      </c>
      <c r="I1499" s="75">
        <f t="shared" si="2"/>
        <v>1.5</v>
      </c>
      <c r="J1499" s="75">
        <f t="shared" si="3"/>
        <v>18.3</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50.4</v>
      </c>
      <c r="I1500" s="75">
        <f t="shared" si="2"/>
        <v>3.75</v>
      </c>
      <c r="J1500" s="75">
        <f t="shared" si="3"/>
        <v>46.65</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528</v>
      </c>
      <c r="E1501" s="19" t="s">
        <v>500</v>
      </c>
      <c r="F1501" s="25" t="s">
        <v>521</v>
      </c>
      <c r="G1501" s="74">
        <v>0.1</v>
      </c>
      <c r="H1501" s="75">
        <f t="shared" si="1"/>
        <v>79.2</v>
      </c>
      <c r="I1501" s="75">
        <f t="shared" si="2"/>
        <v>6</v>
      </c>
      <c r="J1501" s="75">
        <f t="shared" si="3"/>
        <v>73.2</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74.34</v>
      </c>
      <c r="I1502" s="75">
        <f t="shared" si="2"/>
        <v>5.25</v>
      </c>
      <c r="J1502" s="75">
        <f t="shared" si="3"/>
        <v>69.09</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24.15</v>
      </c>
      <c r="I1503" s="75">
        <f t="shared" si="2"/>
        <v>1.75</v>
      </c>
      <c r="J1503" s="75">
        <f t="shared" si="3"/>
        <v>22.4</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36</v>
      </c>
      <c r="I1504" s="75">
        <f t="shared" si="2"/>
        <v>3</v>
      </c>
      <c r="J1504" s="75">
        <f t="shared" si="3"/>
        <v>33</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528</v>
      </c>
      <c r="E1505" s="19" t="s">
        <v>500</v>
      </c>
      <c r="F1505" s="25" t="s">
        <v>501</v>
      </c>
      <c r="G1505" s="74">
        <v>0.12</v>
      </c>
      <c r="H1505" s="75">
        <f t="shared" si="1"/>
        <v>77.28</v>
      </c>
      <c r="I1505" s="75">
        <f t="shared" si="2"/>
        <v>5.75</v>
      </c>
      <c r="J1505" s="75">
        <f t="shared" si="3"/>
        <v>71.53</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39.6</v>
      </c>
      <c r="I1506" s="75">
        <f t="shared" si="2"/>
        <v>3</v>
      </c>
      <c r="J1506" s="75">
        <f t="shared" si="3"/>
        <v>36.6</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46.8</v>
      </c>
      <c r="I1507" s="75">
        <f t="shared" si="2"/>
        <v>3.25</v>
      </c>
      <c r="J1507" s="75">
        <f t="shared" si="3"/>
        <v>43.55</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84</v>
      </c>
      <c r="I1508" s="75">
        <f t="shared" si="2"/>
        <v>7</v>
      </c>
      <c r="J1508" s="75">
        <f t="shared" si="3"/>
        <v>77</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31.05</v>
      </c>
      <c r="I1509" s="75">
        <f t="shared" si="2"/>
        <v>2.25</v>
      </c>
      <c r="J1509" s="75">
        <f t="shared" si="3"/>
        <v>28.8</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15.75</v>
      </c>
      <c r="I1510" s="75">
        <f t="shared" si="2"/>
        <v>1.25</v>
      </c>
      <c r="J1510" s="75">
        <f t="shared" si="3"/>
        <v>14.5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528</v>
      </c>
      <c r="E1511" s="19" t="s">
        <v>500</v>
      </c>
      <c r="F1511" s="25" t="s">
        <v>515</v>
      </c>
      <c r="G1511" s="74">
        <v>0.15</v>
      </c>
      <c r="H1511" s="75">
        <f t="shared" si="1"/>
        <v>44.85</v>
      </c>
      <c r="I1511" s="75">
        <f t="shared" si="2"/>
        <v>3.25</v>
      </c>
      <c r="J1511" s="75">
        <f t="shared" si="3"/>
        <v>41.6</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93.15</v>
      </c>
      <c r="I1512" s="75">
        <f t="shared" si="2"/>
        <v>6.75</v>
      </c>
      <c r="J1512" s="75">
        <f t="shared" si="3"/>
        <v>86.4</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69</v>
      </c>
      <c r="I1513" s="75">
        <f t="shared" si="2"/>
        <v>5</v>
      </c>
      <c r="J1513" s="75">
        <f t="shared" si="3"/>
        <v>64</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70.56</v>
      </c>
      <c r="I1514" s="75">
        <f t="shared" si="2"/>
        <v>5.25</v>
      </c>
      <c r="J1514" s="75">
        <f t="shared" si="3"/>
        <v>65.31</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16.8</v>
      </c>
      <c r="I1515" s="75">
        <f t="shared" si="2"/>
        <v>1.25</v>
      </c>
      <c r="J1515" s="75">
        <f t="shared" si="3"/>
        <v>15.55</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75</v>
      </c>
      <c r="I1516" s="75">
        <f t="shared" si="2"/>
        <v>6.25</v>
      </c>
      <c r="J1516" s="75">
        <f t="shared" si="3"/>
        <v>68.75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54</v>
      </c>
      <c r="I1517" s="75">
        <f t="shared" si="2"/>
        <v>4.5</v>
      </c>
      <c r="J1517" s="75">
        <f t="shared" si="3"/>
        <v>49.5</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49.5</v>
      </c>
      <c r="I1518" s="75">
        <f t="shared" si="2"/>
        <v>3.75</v>
      </c>
      <c r="J1518" s="75">
        <f t="shared" si="3"/>
        <v>45.75</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21.24</v>
      </c>
      <c r="I1519" s="75">
        <f t="shared" si="2"/>
        <v>1.5</v>
      </c>
      <c r="J1519" s="75">
        <f t="shared" si="3"/>
        <v>19.74</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528</v>
      </c>
      <c r="E1520" s="19" t="s">
        <v>500</v>
      </c>
      <c r="F1520" s="25" t="s">
        <v>521</v>
      </c>
      <c r="G1520" s="74">
        <v>0.05</v>
      </c>
      <c r="H1520" s="75">
        <f t="shared" si="1"/>
        <v>31.5</v>
      </c>
      <c r="I1520" s="75">
        <f t="shared" si="2"/>
        <v>2.5</v>
      </c>
      <c r="J1520" s="75">
        <f t="shared" si="3"/>
        <v>29</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50.4</v>
      </c>
      <c r="I1521" s="75">
        <f t="shared" si="2"/>
        <v>4</v>
      </c>
      <c r="J1521" s="75">
        <f t="shared" si="3"/>
        <v>46.4</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37.95</v>
      </c>
      <c r="I1522" s="75">
        <f t="shared" si="2"/>
        <v>2.75</v>
      </c>
      <c r="J1522" s="75">
        <f t="shared" si="3"/>
        <v>35.2</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32.4</v>
      </c>
      <c r="I1523" s="75">
        <f t="shared" si="2"/>
        <v>2.25</v>
      </c>
      <c r="J1523" s="75">
        <f t="shared" si="3"/>
        <v>30.15</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26.4</v>
      </c>
      <c r="I1524" s="75">
        <f t="shared" si="2"/>
        <v>2</v>
      </c>
      <c r="J1524" s="75">
        <f t="shared" si="3"/>
        <v>24.4</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75.9</v>
      </c>
      <c r="I1525" s="75">
        <f t="shared" si="2"/>
        <v>5.5</v>
      </c>
      <c r="J1525" s="75">
        <f t="shared" si="3"/>
        <v>70.4</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26.88</v>
      </c>
      <c r="I1526" s="75">
        <f t="shared" si="2"/>
        <v>2</v>
      </c>
      <c r="J1526" s="75">
        <f t="shared" si="3"/>
        <v>24.88</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528</v>
      </c>
      <c r="E1527" s="19" t="s">
        <v>500</v>
      </c>
      <c r="F1527" s="25" t="s">
        <v>518</v>
      </c>
      <c r="G1527" s="74">
        <v>0.18</v>
      </c>
      <c r="H1527" s="75">
        <f t="shared" si="1"/>
        <v>31.86</v>
      </c>
      <c r="I1527" s="75">
        <f t="shared" si="2"/>
        <v>2.25</v>
      </c>
      <c r="J1527" s="75">
        <f t="shared" si="3"/>
        <v>29.61</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36.96</v>
      </c>
      <c r="I1528" s="75">
        <f t="shared" si="2"/>
        <v>2.75</v>
      </c>
      <c r="J1528" s="75">
        <f t="shared" si="3"/>
        <v>34.21</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57</v>
      </c>
      <c r="I1529" s="75">
        <f t="shared" si="2"/>
        <v>4.75</v>
      </c>
      <c r="J1529" s="75">
        <f t="shared" si="3"/>
        <v>52.25</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528</v>
      </c>
      <c r="E1530" s="19" t="s">
        <v>500</v>
      </c>
      <c r="F1530" s="25" t="s">
        <v>521</v>
      </c>
      <c r="G1530" s="74">
        <v>0.0</v>
      </c>
      <c r="H1530" s="75">
        <f t="shared" si="1"/>
        <v>39</v>
      </c>
      <c r="I1530" s="75">
        <f t="shared" si="2"/>
        <v>3.25</v>
      </c>
      <c r="J1530" s="75">
        <f t="shared" si="3"/>
        <v>35.75</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63.84</v>
      </c>
      <c r="I1531" s="75">
        <f t="shared" si="2"/>
        <v>4.75</v>
      </c>
      <c r="J1531" s="75">
        <f t="shared" si="3"/>
        <v>59.09</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56.1</v>
      </c>
      <c r="I1532" s="75">
        <f t="shared" si="2"/>
        <v>4.25</v>
      </c>
      <c r="J1532" s="75">
        <f t="shared" si="3"/>
        <v>51.85</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41.4</v>
      </c>
      <c r="I1533" s="75">
        <f t="shared" si="2"/>
        <v>3</v>
      </c>
      <c r="J1533" s="75">
        <f t="shared" si="3"/>
        <v>38.4</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69</v>
      </c>
      <c r="I1534" s="75">
        <f t="shared" si="2"/>
        <v>5.75</v>
      </c>
      <c r="J1534" s="75">
        <f t="shared" si="3"/>
        <v>63.25</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47.25</v>
      </c>
      <c r="I1535" s="75">
        <f t="shared" si="2"/>
        <v>3.75</v>
      </c>
      <c r="J1535" s="75">
        <f t="shared" si="3"/>
        <v>43.5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42</v>
      </c>
      <c r="I1536" s="75">
        <f t="shared" si="2"/>
        <v>3.5</v>
      </c>
      <c r="J1536" s="75">
        <f t="shared" si="3"/>
        <v>38.5</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74.34</v>
      </c>
      <c r="I1537" s="75">
        <f t="shared" si="2"/>
        <v>5.25</v>
      </c>
      <c r="J1537" s="75">
        <f t="shared" si="3"/>
        <v>69.09</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82.8</v>
      </c>
      <c r="I1538" s="75">
        <f t="shared" si="2"/>
        <v>5.75</v>
      </c>
      <c r="J1538" s="75">
        <f t="shared" si="3"/>
        <v>77.05</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31.86</v>
      </c>
      <c r="I1539" s="75">
        <f t="shared" si="2"/>
        <v>2.25</v>
      </c>
      <c r="J1539" s="75">
        <f t="shared" si="3"/>
        <v>29.61</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86.4</v>
      </c>
      <c r="I1540" s="75">
        <f t="shared" si="2"/>
        <v>6</v>
      </c>
      <c r="J1540" s="75">
        <f t="shared" si="3"/>
        <v>80.4</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63</v>
      </c>
      <c r="I1541" s="75">
        <f t="shared" si="2"/>
        <v>5</v>
      </c>
      <c r="J1541" s="75">
        <f t="shared" si="3"/>
        <v>58</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53.55</v>
      </c>
      <c r="I1542" s="75">
        <f t="shared" si="2"/>
        <v>4.25</v>
      </c>
      <c r="J1542" s="75">
        <f t="shared" si="3"/>
        <v>49.3</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72.45</v>
      </c>
      <c r="I1543" s="75">
        <f t="shared" si="2"/>
        <v>5.25</v>
      </c>
      <c r="J1543" s="75">
        <f t="shared" si="3"/>
        <v>67.2</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46.2</v>
      </c>
      <c r="I1544" s="75">
        <f t="shared" si="2"/>
        <v>3.5</v>
      </c>
      <c r="J1544" s="75">
        <f t="shared" si="3"/>
        <v>42.7</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42.9</v>
      </c>
      <c r="I1545" s="75">
        <f t="shared" si="2"/>
        <v>3.25</v>
      </c>
      <c r="J1545" s="75">
        <f t="shared" si="3"/>
        <v>39.65</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73.92</v>
      </c>
      <c r="I1546" s="75">
        <f t="shared" si="2"/>
        <v>5.5</v>
      </c>
      <c r="J1546" s="75">
        <f t="shared" si="3"/>
        <v>68.42</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79.35</v>
      </c>
      <c r="I1547" s="75">
        <f t="shared" si="2"/>
        <v>5.75</v>
      </c>
      <c r="J1547" s="75">
        <f t="shared" si="3"/>
        <v>73.6</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37.8</v>
      </c>
      <c r="I1548" s="75">
        <f t="shared" si="2"/>
        <v>3</v>
      </c>
      <c r="J1548" s="75">
        <f t="shared" si="3"/>
        <v>34.8</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78</v>
      </c>
      <c r="I1549" s="75">
        <f t="shared" si="2"/>
        <v>6.5</v>
      </c>
      <c r="J1549" s="75">
        <f t="shared" si="3"/>
        <v>71.5</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78.75</v>
      </c>
      <c r="I1550" s="75">
        <f t="shared" si="2"/>
        <v>6.25</v>
      </c>
      <c r="J1550" s="75">
        <f t="shared" si="3"/>
        <v>72.5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81.42</v>
      </c>
      <c r="I1551" s="75">
        <f t="shared" si="2"/>
        <v>5.75</v>
      </c>
      <c r="J1551" s="75">
        <f t="shared" si="3"/>
        <v>75.67</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84</v>
      </c>
      <c r="I1552" s="75">
        <f t="shared" si="2"/>
        <v>6.25</v>
      </c>
      <c r="J1552" s="75">
        <f t="shared" si="3"/>
        <v>77.75</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528</v>
      </c>
      <c r="E1553" s="19" t="s">
        <v>500</v>
      </c>
      <c r="F1553" s="25" t="s">
        <v>518</v>
      </c>
      <c r="G1553" s="74">
        <v>0.1</v>
      </c>
      <c r="H1553" s="75">
        <f t="shared" si="1"/>
        <v>79.2</v>
      </c>
      <c r="I1553" s="75">
        <f t="shared" si="2"/>
        <v>6</v>
      </c>
      <c r="J1553" s="75">
        <f t="shared" si="3"/>
        <v>73.2</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22.05</v>
      </c>
      <c r="I1554" s="75">
        <f t="shared" si="2"/>
        <v>1.75</v>
      </c>
      <c r="J1554" s="75">
        <f t="shared" si="3"/>
        <v>20.3</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19.8</v>
      </c>
      <c r="I1555" s="75">
        <f t="shared" si="2"/>
        <v>1.5</v>
      </c>
      <c r="J1555" s="75">
        <f t="shared" si="3"/>
        <v>18.3</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18</v>
      </c>
      <c r="I1556" s="75">
        <f t="shared" si="2"/>
        <v>1.5</v>
      </c>
      <c r="J1556" s="75">
        <f t="shared" si="3"/>
        <v>16.5</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77.88</v>
      </c>
      <c r="I1557" s="75">
        <f t="shared" si="2"/>
        <v>5.5</v>
      </c>
      <c r="J1557" s="75">
        <f t="shared" si="3"/>
        <v>72.38</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528</v>
      </c>
      <c r="E1558" s="19" t="s">
        <v>500</v>
      </c>
      <c r="F1558" s="25" t="s">
        <v>501</v>
      </c>
      <c r="G1558" s="74">
        <v>0.18</v>
      </c>
      <c r="H1558" s="75">
        <f t="shared" si="1"/>
        <v>42.48</v>
      </c>
      <c r="I1558" s="75">
        <f t="shared" si="2"/>
        <v>3</v>
      </c>
      <c r="J1558" s="75">
        <f t="shared" si="3"/>
        <v>39.48</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81.9</v>
      </c>
      <c r="I1559" s="75">
        <f t="shared" si="2"/>
        <v>6.5</v>
      </c>
      <c r="J1559" s="75">
        <f t="shared" si="3"/>
        <v>75.4</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60</v>
      </c>
      <c r="I1560" s="75">
        <f t="shared" si="2"/>
        <v>5</v>
      </c>
      <c r="J1560" s="75">
        <f t="shared" si="3"/>
        <v>55</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84</v>
      </c>
      <c r="I1561" s="75">
        <f t="shared" si="2"/>
        <v>6.25</v>
      </c>
      <c r="J1561" s="75">
        <f t="shared" si="3"/>
        <v>77.75</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75.9</v>
      </c>
      <c r="I1562" s="75">
        <f t="shared" si="2"/>
        <v>5.5</v>
      </c>
      <c r="J1562" s="75">
        <f t="shared" si="3"/>
        <v>70.4</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99.12</v>
      </c>
      <c r="I1563" s="75">
        <f t="shared" si="2"/>
        <v>7</v>
      </c>
      <c r="J1563" s="75">
        <f t="shared" si="3"/>
        <v>92.12</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78.75</v>
      </c>
      <c r="I1564" s="75">
        <f t="shared" si="2"/>
        <v>6.25</v>
      </c>
      <c r="J1564" s="75">
        <f t="shared" si="3"/>
        <v>72.5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27</v>
      </c>
      <c r="I1565" s="75">
        <f t="shared" si="2"/>
        <v>2.25</v>
      </c>
      <c r="J1565" s="75">
        <f t="shared" si="3"/>
        <v>24.75</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13.8</v>
      </c>
      <c r="I1566" s="75">
        <f t="shared" si="2"/>
        <v>1</v>
      </c>
      <c r="J1566" s="75">
        <f t="shared" si="3"/>
        <v>12.8</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74.34</v>
      </c>
      <c r="I1567" s="75">
        <f t="shared" si="2"/>
        <v>5.25</v>
      </c>
      <c r="J1567" s="75">
        <f t="shared" si="3"/>
        <v>69.09</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53.1</v>
      </c>
      <c r="I1568" s="75">
        <f t="shared" si="2"/>
        <v>3.75</v>
      </c>
      <c r="J1568" s="75">
        <f t="shared" si="3"/>
        <v>49.35</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24.78</v>
      </c>
      <c r="I1569" s="75">
        <f t="shared" si="2"/>
        <v>1.75</v>
      </c>
      <c r="J1569" s="75">
        <f t="shared" si="3"/>
        <v>23.03</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50.4</v>
      </c>
      <c r="I1570" s="75">
        <f t="shared" si="2"/>
        <v>3.75</v>
      </c>
      <c r="J1570" s="75">
        <f t="shared" si="3"/>
        <v>46.65</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99.12</v>
      </c>
      <c r="I1571" s="75">
        <f t="shared" si="2"/>
        <v>7</v>
      </c>
      <c r="J1571" s="75">
        <f t="shared" si="3"/>
        <v>92.12</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37.95</v>
      </c>
      <c r="I1572" s="75">
        <f t="shared" si="2"/>
        <v>2.75</v>
      </c>
      <c r="J1572" s="75">
        <f t="shared" si="3"/>
        <v>35.2</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77.28</v>
      </c>
      <c r="I1573" s="75">
        <f t="shared" si="2"/>
        <v>5.75</v>
      </c>
      <c r="J1573" s="75">
        <f t="shared" si="3"/>
        <v>71.53</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31.5</v>
      </c>
      <c r="I1574" s="75">
        <f t="shared" si="2"/>
        <v>2.5</v>
      </c>
      <c r="J1574" s="75">
        <f t="shared" si="3"/>
        <v>29</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92.04</v>
      </c>
      <c r="I1575" s="75">
        <f t="shared" si="2"/>
        <v>6.5</v>
      </c>
      <c r="J1575" s="75">
        <f t="shared" si="3"/>
        <v>85.54</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54</v>
      </c>
      <c r="I1576" s="75">
        <f t="shared" si="2"/>
        <v>4.5</v>
      </c>
      <c r="J1576" s="75">
        <f t="shared" si="3"/>
        <v>49.5</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89.1</v>
      </c>
      <c r="I1577" s="75">
        <f t="shared" si="2"/>
        <v>6.75</v>
      </c>
      <c r="J1577" s="75">
        <f t="shared" si="3"/>
        <v>82.35</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42.9</v>
      </c>
      <c r="I1578" s="75">
        <f t="shared" si="2"/>
        <v>3.25</v>
      </c>
      <c r="J1578" s="75">
        <f t="shared" si="3"/>
        <v>39.65</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18</v>
      </c>
      <c r="I1579" s="75">
        <f t="shared" si="2"/>
        <v>1.25</v>
      </c>
      <c r="J1579" s="75">
        <f t="shared" si="3"/>
        <v>16.75</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63</v>
      </c>
      <c r="I1580" s="75">
        <f t="shared" si="2"/>
        <v>5</v>
      </c>
      <c r="J1580" s="75">
        <f t="shared" si="3"/>
        <v>58</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82.8</v>
      </c>
      <c r="I1581" s="75">
        <f t="shared" si="2"/>
        <v>6</v>
      </c>
      <c r="J1581" s="75">
        <f t="shared" si="3"/>
        <v>76.8</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78.75</v>
      </c>
      <c r="I1582" s="75">
        <f t="shared" si="2"/>
        <v>6.25</v>
      </c>
      <c r="J1582" s="75">
        <f t="shared" si="3"/>
        <v>72.5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39.6</v>
      </c>
      <c r="I1583" s="75">
        <f t="shared" si="2"/>
        <v>3</v>
      </c>
      <c r="J1583" s="75">
        <f t="shared" si="3"/>
        <v>36.6</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85.8</v>
      </c>
      <c r="I1584" s="75">
        <f t="shared" si="2"/>
        <v>6.5</v>
      </c>
      <c r="J1584" s="75">
        <f t="shared" si="3"/>
        <v>79.3</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59.4</v>
      </c>
      <c r="I1585" s="75">
        <f t="shared" si="2"/>
        <v>4.5</v>
      </c>
      <c r="J1585" s="75">
        <f t="shared" si="3"/>
        <v>54.9</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82.8</v>
      </c>
      <c r="I1586" s="75">
        <f t="shared" si="2"/>
        <v>6</v>
      </c>
      <c r="J1586" s="75">
        <f t="shared" si="3"/>
        <v>76.8</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44.1</v>
      </c>
      <c r="I1587" s="75">
        <f t="shared" si="2"/>
        <v>3.5</v>
      </c>
      <c r="J1587" s="75">
        <f t="shared" si="3"/>
        <v>40.6</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55.2</v>
      </c>
      <c r="I1588" s="75">
        <f t="shared" si="2"/>
        <v>4</v>
      </c>
      <c r="J1588" s="75">
        <f t="shared" si="3"/>
        <v>51.2</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528</v>
      </c>
      <c r="E1589" s="19" t="s">
        <v>500</v>
      </c>
      <c r="F1589" s="25" t="s">
        <v>521</v>
      </c>
      <c r="G1589" s="74">
        <v>0.18</v>
      </c>
      <c r="H1589" s="75">
        <f t="shared" si="1"/>
        <v>74.34</v>
      </c>
      <c r="I1589" s="75">
        <f t="shared" si="2"/>
        <v>5.25</v>
      </c>
      <c r="J1589" s="75">
        <f t="shared" si="3"/>
        <v>69.09</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46.8</v>
      </c>
      <c r="I1590" s="75">
        <f t="shared" si="2"/>
        <v>3.25</v>
      </c>
      <c r="J1590" s="75">
        <f t="shared" si="3"/>
        <v>43.55</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37.95</v>
      </c>
      <c r="I1591" s="75">
        <f t="shared" si="2"/>
        <v>2.75</v>
      </c>
      <c r="J1591" s="75">
        <f t="shared" si="3"/>
        <v>35.2</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55.2</v>
      </c>
      <c r="I1592" s="75">
        <f t="shared" si="2"/>
        <v>4</v>
      </c>
      <c r="J1592" s="75">
        <f t="shared" si="3"/>
        <v>51.2</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13.2</v>
      </c>
      <c r="I1593" s="75">
        <f t="shared" si="2"/>
        <v>1</v>
      </c>
      <c r="J1593" s="75">
        <f t="shared" si="3"/>
        <v>12.2</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53.55</v>
      </c>
      <c r="I1594" s="75">
        <f t="shared" si="2"/>
        <v>4.25</v>
      </c>
      <c r="J1594" s="75">
        <f t="shared" si="3"/>
        <v>49.3</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64.8</v>
      </c>
      <c r="I1595" s="75">
        <f t="shared" si="2"/>
        <v>4.5</v>
      </c>
      <c r="J1595" s="75">
        <f t="shared" si="3"/>
        <v>60.3</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96.6</v>
      </c>
      <c r="I1596" s="75">
        <f t="shared" si="2"/>
        <v>7</v>
      </c>
      <c r="J1596" s="75">
        <f t="shared" si="3"/>
        <v>89.6</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79.2</v>
      </c>
      <c r="I1597" s="75">
        <f t="shared" si="2"/>
        <v>6</v>
      </c>
      <c r="J1597" s="75">
        <f t="shared" si="3"/>
        <v>73.2</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33</v>
      </c>
      <c r="I1598" s="75">
        <f t="shared" si="2"/>
        <v>2.5</v>
      </c>
      <c r="J1598" s="75">
        <f t="shared" si="3"/>
        <v>30.5</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62.1</v>
      </c>
      <c r="I1599" s="75">
        <f t="shared" si="2"/>
        <v>4.5</v>
      </c>
      <c r="J1599" s="75">
        <f t="shared" si="3"/>
        <v>57.6</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88.5</v>
      </c>
      <c r="I1600" s="75">
        <f t="shared" si="2"/>
        <v>6.25</v>
      </c>
      <c r="J1600" s="75">
        <f t="shared" si="3"/>
        <v>82.25</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74.34</v>
      </c>
      <c r="I1601" s="75">
        <f t="shared" si="2"/>
        <v>5.25</v>
      </c>
      <c r="J1601" s="75">
        <f t="shared" si="3"/>
        <v>69.09</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45</v>
      </c>
      <c r="I1602" s="75">
        <f t="shared" si="2"/>
        <v>3.75</v>
      </c>
      <c r="J1602" s="75">
        <f t="shared" si="3"/>
        <v>41.25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90</v>
      </c>
      <c r="I1603" s="75">
        <f t="shared" si="2"/>
        <v>6.25</v>
      </c>
      <c r="J1603" s="75">
        <f t="shared" si="3"/>
        <v>83.75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70.8</v>
      </c>
      <c r="I1604" s="75">
        <f t="shared" si="2"/>
        <v>5</v>
      </c>
      <c r="J1604" s="75">
        <f t="shared" si="3"/>
        <v>65.8</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72.45</v>
      </c>
      <c r="I1605" s="75">
        <f t="shared" si="2"/>
        <v>5.25</v>
      </c>
      <c r="J1605" s="75">
        <f t="shared" si="3"/>
        <v>67.2</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60</v>
      </c>
      <c r="I1606" s="75">
        <f t="shared" si="2"/>
        <v>5</v>
      </c>
      <c r="J1606" s="75">
        <f t="shared" si="3"/>
        <v>55</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36</v>
      </c>
      <c r="I1607" s="75">
        <f t="shared" si="2"/>
        <v>2.5</v>
      </c>
      <c r="J1607" s="75">
        <f t="shared" si="3"/>
        <v>33.5</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47.25</v>
      </c>
      <c r="I1608" s="75">
        <f t="shared" si="2"/>
        <v>3.75</v>
      </c>
      <c r="J1608" s="75">
        <f t="shared" si="3"/>
        <v>43.5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67.26</v>
      </c>
      <c r="I1609" s="75">
        <f t="shared" si="2"/>
        <v>4.75</v>
      </c>
      <c r="J1609" s="75">
        <f t="shared" si="3"/>
        <v>62.51</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33</v>
      </c>
      <c r="I1610" s="75">
        <f t="shared" si="2"/>
        <v>2.5</v>
      </c>
      <c r="J1610" s="75">
        <f t="shared" si="3"/>
        <v>30.5</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43.2</v>
      </c>
      <c r="I1611" s="75">
        <f t="shared" si="2"/>
        <v>3</v>
      </c>
      <c r="J1611" s="75">
        <f t="shared" si="3"/>
        <v>40.2</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89.7</v>
      </c>
      <c r="I1612" s="75">
        <f t="shared" si="2"/>
        <v>6.5</v>
      </c>
      <c r="J1612" s="75">
        <f t="shared" si="3"/>
        <v>83.2</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36.96</v>
      </c>
      <c r="I1613" s="75">
        <f t="shared" si="2"/>
        <v>2.75</v>
      </c>
      <c r="J1613" s="75">
        <f t="shared" si="3"/>
        <v>34.21</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33</v>
      </c>
      <c r="I1614" s="75">
        <f t="shared" si="2"/>
        <v>2.75</v>
      </c>
      <c r="J1614" s="75">
        <f t="shared" si="3"/>
        <v>30.25</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28.8</v>
      </c>
      <c r="I1615" s="75">
        <f t="shared" si="2"/>
        <v>2</v>
      </c>
      <c r="J1615" s="75">
        <f t="shared" si="3"/>
        <v>26.8</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97.2</v>
      </c>
      <c r="I1616" s="75">
        <f t="shared" si="2"/>
        <v>6.75</v>
      </c>
      <c r="J1616" s="75">
        <f t="shared" si="3"/>
        <v>90.45</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75.6</v>
      </c>
      <c r="I1617" s="75">
        <f t="shared" si="2"/>
        <v>5.25</v>
      </c>
      <c r="J1617" s="75">
        <f t="shared" si="3"/>
        <v>70.35</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14.16</v>
      </c>
      <c r="I1618" s="75">
        <f t="shared" si="2"/>
        <v>1</v>
      </c>
      <c r="J1618" s="75">
        <f t="shared" si="3"/>
        <v>13.16</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528</v>
      </c>
      <c r="E1619" s="19" t="s">
        <v>500</v>
      </c>
      <c r="F1619" s="25" t="s">
        <v>521</v>
      </c>
      <c r="G1619" s="74">
        <v>0.1</v>
      </c>
      <c r="H1619" s="75">
        <f t="shared" si="1"/>
        <v>49.5</v>
      </c>
      <c r="I1619" s="75">
        <f t="shared" si="2"/>
        <v>3.75</v>
      </c>
      <c r="J1619" s="75">
        <f t="shared" si="3"/>
        <v>45.75</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75</v>
      </c>
      <c r="I1620" s="75">
        <f t="shared" si="2"/>
        <v>6.25</v>
      </c>
      <c r="J1620" s="75">
        <f t="shared" si="3"/>
        <v>68.75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84</v>
      </c>
      <c r="I1621" s="75">
        <f t="shared" si="2"/>
        <v>6.25</v>
      </c>
      <c r="J1621" s="75">
        <f t="shared" si="3"/>
        <v>77.75</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94.08</v>
      </c>
      <c r="I1622" s="75">
        <f t="shared" si="2"/>
        <v>7</v>
      </c>
      <c r="J1622" s="75">
        <f t="shared" si="3"/>
        <v>87.08</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21.6</v>
      </c>
      <c r="I1623" s="75">
        <f t="shared" si="2"/>
        <v>1.5</v>
      </c>
      <c r="J1623" s="75">
        <f t="shared" si="3"/>
        <v>20.1</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59.4</v>
      </c>
      <c r="I1624" s="75">
        <f t="shared" si="2"/>
        <v>4.5</v>
      </c>
      <c r="J1624" s="75">
        <f t="shared" si="3"/>
        <v>54.9</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75.9</v>
      </c>
      <c r="I1625" s="75">
        <f t="shared" si="2"/>
        <v>5.5</v>
      </c>
      <c r="J1625" s="75">
        <f t="shared" si="3"/>
        <v>70.4</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31.05</v>
      </c>
      <c r="I1626" s="75">
        <f t="shared" si="2"/>
        <v>2.25</v>
      </c>
      <c r="J1626" s="75">
        <f t="shared" si="3"/>
        <v>28.8</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93.15</v>
      </c>
      <c r="I1627" s="75">
        <f t="shared" si="2"/>
        <v>6.75</v>
      </c>
      <c r="J1627" s="75">
        <f t="shared" si="3"/>
        <v>86.4</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40.95</v>
      </c>
      <c r="I1628" s="75">
        <f t="shared" si="2"/>
        <v>3.25</v>
      </c>
      <c r="J1628" s="75">
        <f t="shared" si="3"/>
        <v>37.7</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43.68</v>
      </c>
      <c r="I1629" s="75">
        <f t="shared" si="2"/>
        <v>3.25</v>
      </c>
      <c r="J1629" s="75">
        <f t="shared" si="3"/>
        <v>40.43</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78</v>
      </c>
      <c r="I1630" s="75">
        <f t="shared" si="2"/>
        <v>6.5</v>
      </c>
      <c r="J1630" s="75">
        <f t="shared" si="3"/>
        <v>71.5</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72.6</v>
      </c>
      <c r="I1631" s="75">
        <f t="shared" si="2"/>
        <v>5.5</v>
      </c>
      <c r="J1631" s="75">
        <f t="shared" si="3"/>
        <v>67.1</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37.95</v>
      </c>
      <c r="I1632" s="75">
        <f t="shared" si="2"/>
        <v>2.75</v>
      </c>
      <c r="J1632" s="75">
        <f t="shared" si="3"/>
        <v>35.2</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57</v>
      </c>
      <c r="I1633" s="75">
        <f t="shared" si="2"/>
        <v>4.75</v>
      </c>
      <c r="J1633" s="75">
        <f t="shared" si="3"/>
        <v>52.25</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36</v>
      </c>
      <c r="I1634" s="75">
        <f t="shared" si="2"/>
        <v>3</v>
      </c>
      <c r="J1634" s="75">
        <f t="shared" si="3"/>
        <v>33</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60</v>
      </c>
      <c r="I1635" s="75">
        <f t="shared" si="2"/>
        <v>5</v>
      </c>
      <c r="J1635" s="75">
        <f t="shared" si="3"/>
        <v>55</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13.8</v>
      </c>
      <c r="I1636" s="75">
        <f t="shared" si="2"/>
        <v>1</v>
      </c>
      <c r="J1636" s="75">
        <f t="shared" si="3"/>
        <v>12.8</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20.7</v>
      </c>
      <c r="I1637" s="75">
        <f t="shared" si="2"/>
        <v>1.5</v>
      </c>
      <c r="J1637" s="75">
        <f t="shared" si="3"/>
        <v>19.2</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85.8</v>
      </c>
      <c r="I1638" s="75">
        <f t="shared" si="2"/>
        <v>6.5</v>
      </c>
      <c r="J1638" s="75">
        <f t="shared" si="3"/>
        <v>79.3</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52.8</v>
      </c>
      <c r="I1639" s="75">
        <f t="shared" si="2"/>
        <v>4</v>
      </c>
      <c r="J1639" s="75">
        <f t="shared" si="3"/>
        <v>48.8</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66.15</v>
      </c>
      <c r="I1640" s="75">
        <f t="shared" si="2"/>
        <v>5.25</v>
      </c>
      <c r="J1640" s="75">
        <f t="shared" si="3"/>
        <v>60.9</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528</v>
      </c>
      <c r="E1641" s="19" t="s">
        <v>500</v>
      </c>
      <c r="F1641" s="25" t="s">
        <v>515</v>
      </c>
      <c r="G1641" s="74">
        <v>0.2</v>
      </c>
      <c r="H1641" s="75">
        <f t="shared" si="1"/>
        <v>43.2</v>
      </c>
      <c r="I1641" s="75">
        <f t="shared" si="2"/>
        <v>3</v>
      </c>
      <c r="J1641" s="75">
        <f t="shared" si="3"/>
        <v>40.2</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43.68</v>
      </c>
      <c r="I1642" s="75">
        <f t="shared" si="2"/>
        <v>3.25</v>
      </c>
      <c r="J1642" s="75">
        <f t="shared" si="3"/>
        <v>40.43</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93.15</v>
      </c>
      <c r="I1643" s="75">
        <f t="shared" si="2"/>
        <v>6.75</v>
      </c>
      <c r="J1643" s="75">
        <f t="shared" si="3"/>
        <v>86.4</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28.32</v>
      </c>
      <c r="I1644" s="75">
        <f t="shared" si="2"/>
        <v>2</v>
      </c>
      <c r="J1644" s="75">
        <f t="shared" si="3"/>
        <v>26.32</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528</v>
      </c>
      <c r="E1645" s="19" t="s">
        <v>500</v>
      </c>
      <c r="F1645" s="25" t="s">
        <v>515</v>
      </c>
      <c r="G1645" s="74">
        <v>0.12</v>
      </c>
      <c r="H1645" s="75">
        <f t="shared" si="1"/>
        <v>77.28</v>
      </c>
      <c r="I1645" s="75">
        <f t="shared" si="2"/>
        <v>5.75</v>
      </c>
      <c r="J1645" s="75">
        <f t="shared" si="3"/>
        <v>71.53</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528</v>
      </c>
      <c r="E1646" s="19" t="s">
        <v>500</v>
      </c>
      <c r="F1646" s="25" t="s">
        <v>515</v>
      </c>
      <c r="G1646" s="74">
        <v>0.05</v>
      </c>
      <c r="H1646" s="75">
        <f t="shared" si="1"/>
        <v>40.95</v>
      </c>
      <c r="I1646" s="75">
        <f t="shared" si="2"/>
        <v>3.25</v>
      </c>
      <c r="J1646" s="75">
        <f t="shared" si="3"/>
        <v>37.7</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63</v>
      </c>
      <c r="I1647" s="75">
        <f t="shared" si="2"/>
        <v>5</v>
      </c>
      <c r="J1647" s="75">
        <f t="shared" si="3"/>
        <v>58</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14.16</v>
      </c>
      <c r="I1648" s="75">
        <f t="shared" si="2"/>
        <v>1</v>
      </c>
      <c r="J1648" s="75">
        <f t="shared" si="3"/>
        <v>13.16</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82.8</v>
      </c>
      <c r="I1649" s="75">
        <f t="shared" si="2"/>
        <v>5.75</v>
      </c>
      <c r="J1649" s="75">
        <f t="shared" si="3"/>
        <v>77.05</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90.72</v>
      </c>
      <c r="I1650" s="75">
        <f t="shared" si="2"/>
        <v>6.75</v>
      </c>
      <c r="J1650" s="75">
        <f t="shared" si="3"/>
        <v>83.97</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528</v>
      </c>
      <c r="E1651" s="19" t="s">
        <v>500</v>
      </c>
      <c r="F1651" s="25" t="s">
        <v>501</v>
      </c>
      <c r="G1651" s="74">
        <v>0.18</v>
      </c>
      <c r="H1651" s="75">
        <f t="shared" si="1"/>
        <v>84.96</v>
      </c>
      <c r="I1651" s="75">
        <f t="shared" si="2"/>
        <v>6</v>
      </c>
      <c r="J1651" s="75">
        <f t="shared" si="3"/>
        <v>78.96</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62.1</v>
      </c>
      <c r="I1652" s="75">
        <f t="shared" si="2"/>
        <v>4.5</v>
      </c>
      <c r="J1652" s="75">
        <f t="shared" si="3"/>
        <v>57.6</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16.8</v>
      </c>
      <c r="I1653" s="75">
        <f t="shared" si="2"/>
        <v>1.25</v>
      </c>
      <c r="J1653" s="75">
        <f t="shared" si="3"/>
        <v>15.55</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84.96</v>
      </c>
      <c r="I1654" s="75">
        <f t="shared" si="2"/>
        <v>6</v>
      </c>
      <c r="J1654" s="75">
        <f t="shared" si="3"/>
        <v>78.96</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36</v>
      </c>
      <c r="I1655" s="75">
        <f t="shared" si="2"/>
        <v>3</v>
      </c>
      <c r="J1655" s="75">
        <f t="shared" si="3"/>
        <v>33</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528</v>
      </c>
      <c r="E1656" s="19" t="s">
        <v>500</v>
      </c>
      <c r="F1656" s="25" t="s">
        <v>521</v>
      </c>
      <c r="G1656" s="74">
        <v>0.2</v>
      </c>
      <c r="H1656" s="75">
        <f t="shared" si="1"/>
        <v>68.4</v>
      </c>
      <c r="I1656" s="75">
        <f t="shared" si="2"/>
        <v>4.75</v>
      </c>
      <c r="J1656" s="75">
        <f t="shared" si="3"/>
        <v>63.65</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69.3</v>
      </c>
      <c r="I1657" s="75">
        <f t="shared" si="2"/>
        <v>5.25</v>
      </c>
      <c r="J1657" s="75">
        <f t="shared" si="3"/>
        <v>64.05</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81.42</v>
      </c>
      <c r="I1658" s="75">
        <f t="shared" si="2"/>
        <v>5.75</v>
      </c>
      <c r="J1658" s="75">
        <f t="shared" si="3"/>
        <v>75.67</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14.4</v>
      </c>
      <c r="I1659" s="75">
        <f t="shared" si="2"/>
        <v>1</v>
      </c>
      <c r="J1659" s="75">
        <f t="shared" si="3"/>
        <v>13.4</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86.25</v>
      </c>
      <c r="I1660" s="75">
        <f t="shared" si="2"/>
        <v>6.25</v>
      </c>
      <c r="J1660" s="75">
        <f t="shared" si="3"/>
        <v>80</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528</v>
      </c>
      <c r="E1661" s="19" t="s">
        <v>500</v>
      </c>
      <c r="F1661" s="25" t="s">
        <v>501</v>
      </c>
      <c r="G1661" s="74">
        <v>0.05</v>
      </c>
      <c r="H1661" s="75">
        <f t="shared" si="1"/>
        <v>15.75</v>
      </c>
      <c r="I1661" s="75">
        <f t="shared" si="2"/>
        <v>1.25</v>
      </c>
      <c r="J1661" s="75">
        <f t="shared" si="3"/>
        <v>14.5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66</v>
      </c>
      <c r="I1662" s="75">
        <f t="shared" si="2"/>
        <v>5</v>
      </c>
      <c r="J1662" s="75">
        <f t="shared" si="3"/>
        <v>61</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84.96</v>
      </c>
      <c r="I1663" s="75">
        <f t="shared" si="2"/>
        <v>6</v>
      </c>
      <c r="J1663" s="75">
        <f t="shared" si="3"/>
        <v>78.96</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57.12</v>
      </c>
      <c r="I1664" s="75">
        <f t="shared" si="2"/>
        <v>4.25</v>
      </c>
      <c r="J1664" s="75">
        <f t="shared" si="3"/>
        <v>52.87</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47.25</v>
      </c>
      <c r="I1665" s="75">
        <f t="shared" si="2"/>
        <v>3.75</v>
      </c>
      <c r="J1665" s="75">
        <f t="shared" si="3"/>
        <v>43.5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63</v>
      </c>
      <c r="I1666" s="75">
        <f t="shared" si="2"/>
        <v>5</v>
      </c>
      <c r="J1666" s="75">
        <f t="shared" si="3"/>
        <v>58</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99.12</v>
      </c>
      <c r="I1667" s="75">
        <f t="shared" si="2"/>
        <v>7</v>
      </c>
      <c r="J1667" s="75">
        <f t="shared" si="3"/>
        <v>92.12</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72</v>
      </c>
      <c r="I1668" s="75">
        <f t="shared" si="2"/>
        <v>6</v>
      </c>
      <c r="J1668" s="75">
        <f t="shared" si="3"/>
        <v>66</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17.7</v>
      </c>
      <c r="I1669" s="75">
        <f t="shared" si="2"/>
        <v>1.25</v>
      </c>
      <c r="J1669" s="75">
        <f t="shared" si="3"/>
        <v>16.45</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89.1</v>
      </c>
      <c r="I1670" s="75">
        <f t="shared" si="2"/>
        <v>6.75</v>
      </c>
      <c r="J1670" s="75">
        <f t="shared" si="3"/>
        <v>82.35</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34.5</v>
      </c>
      <c r="I1671" s="75">
        <f t="shared" si="2"/>
        <v>2.5</v>
      </c>
      <c r="J1671" s="75">
        <f t="shared" si="3"/>
        <v>32</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50.4</v>
      </c>
      <c r="I1672" s="75">
        <f t="shared" si="2"/>
        <v>4</v>
      </c>
      <c r="J1672" s="75">
        <f t="shared" si="3"/>
        <v>46.4</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65.55</v>
      </c>
      <c r="I1673" s="75">
        <f t="shared" si="2"/>
        <v>4.75</v>
      </c>
      <c r="J1673" s="75">
        <f t="shared" si="3"/>
        <v>60.8</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63.84</v>
      </c>
      <c r="I1674" s="75">
        <f t="shared" si="2"/>
        <v>4.75</v>
      </c>
      <c r="J1674" s="75">
        <f t="shared" si="3"/>
        <v>59.09</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39.6</v>
      </c>
      <c r="I1675" s="75">
        <f t="shared" si="2"/>
        <v>3</v>
      </c>
      <c r="J1675" s="75">
        <f t="shared" si="3"/>
        <v>36.6</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96.6</v>
      </c>
      <c r="I1676" s="75">
        <f t="shared" si="2"/>
        <v>7</v>
      </c>
      <c r="J1676" s="75">
        <f t="shared" si="3"/>
        <v>89.6</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16.5</v>
      </c>
      <c r="I1677" s="75">
        <f t="shared" si="2"/>
        <v>1.25</v>
      </c>
      <c r="J1677" s="75">
        <f t="shared" si="3"/>
        <v>15.25</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81.42</v>
      </c>
      <c r="I1678" s="75">
        <f t="shared" si="2"/>
        <v>5.75</v>
      </c>
      <c r="J1678" s="75">
        <f t="shared" si="3"/>
        <v>75.67</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88.2</v>
      </c>
      <c r="I1679" s="75">
        <f t="shared" si="2"/>
        <v>7</v>
      </c>
      <c r="J1679" s="75">
        <f t="shared" si="3"/>
        <v>81.2</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88.5</v>
      </c>
      <c r="I1680" s="75">
        <f t="shared" si="2"/>
        <v>6.25</v>
      </c>
      <c r="J1680" s="75">
        <f t="shared" si="3"/>
        <v>82.25</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528</v>
      </c>
      <c r="E1681" s="19" t="s">
        <v>500</v>
      </c>
      <c r="F1681" s="25" t="s">
        <v>501</v>
      </c>
      <c r="G1681" s="74">
        <v>0.12</v>
      </c>
      <c r="H1681" s="75">
        <f t="shared" si="1"/>
        <v>63.84</v>
      </c>
      <c r="I1681" s="75">
        <f t="shared" si="2"/>
        <v>4.75</v>
      </c>
      <c r="J1681" s="75">
        <f t="shared" si="3"/>
        <v>59.09</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87.36</v>
      </c>
      <c r="I1682" s="75">
        <f t="shared" si="2"/>
        <v>6.5</v>
      </c>
      <c r="J1682" s="75">
        <f t="shared" si="3"/>
        <v>80.86</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44.85</v>
      </c>
      <c r="I1683" s="75">
        <f t="shared" si="2"/>
        <v>3.25</v>
      </c>
      <c r="J1683" s="75">
        <f t="shared" si="3"/>
        <v>41.6</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88.2</v>
      </c>
      <c r="I1684" s="75">
        <f t="shared" si="2"/>
        <v>7</v>
      </c>
      <c r="J1684" s="75">
        <f t="shared" si="3"/>
        <v>81.2</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42.9</v>
      </c>
      <c r="I1685" s="75">
        <f t="shared" si="2"/>
        <v>3.25</v>
      </c>
      <c r="J1685" s="75">
        <f t="shared" si="3"/>
        <v>39.65</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45</v>
      </c>
      <c r="I1686" s="75">
        <f t="shared" si="2"/>
        <v>3.75</v>
      </c>
      <c r="J1686" s="75">
        <f t="shared" si="3"/>
        <v>41.25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66.15</v>
      </c>
      <c r="I1687" s="75">
        <f t="shared" si="2"/>
        <v>5.25</v>
      </c>
      <c r="J1687" s="75">
        <f t="shared" si="3"/>
        <v>60.9</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88.5</v>
      </c>
      <c r="I1688" s="75">
        <f t="shared" si="2"/>
        <v>6.25</v>
      </c>
      <c r="J1688" s="75">
        <f t="shared" si="3"/>
        <v>82.25</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48</v>
      </c>
      <c r="I1689" s="75">
        <f t="shared" si="2"/>
        <v>4</v>
      </c>
      <c r="J1689" s="75">
        <f t="shared" si="3"/>
        <v>44</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53.1</v>
      </c>
      <c r="I1690" s="75">
        <f t="shared" si="2"/>
        <v>3.75</v>
      </c>
      <c r="J1690" s="75">
        <f t="shared" si="3"/>
        <v>49.35</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39</v>
      </c>
      <c r="I1691" s="75">
        <f t="shared" si="2"/>
        <v>3.25</v>
      </c>
      <c r="J1691" s="75">
        <f t="shared" si="3"/>
        <v>35.75</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30</v>
      </c>
      <c r="I1692" s="75">
        <f t="shared" si="2"/>
        <v>2.5</v>
      </c>
      <c r="J1692" s="75">
        <f t="shared" si="3"/>
        <v>27.5</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50.4</v>
      </c>
      <c r="I1693" s="75">
        <f t="shared" si="2"/>
        <v>3.75</v>
      </c>
      <c r="J1693" s="75">
        <f t="shared" si="3"/>
        <v>46.65</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56.64</v>
      </c>
      <c r="I1694" s="75">
        <f t="shared" si="2"/>
        <v>4</v>
      </c>
      <c r="J1694" s="75">
        <f t="shared" si="3"/>
        <v>52.64</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63.72</v>
      </c>
      <c r="I1695" s="75">
        <f t="shared" si="2"/>
        <v>4.5</v>
      </c>
      <c r="J1695" s="75">
        <f t="shared" si="3"/>
        <v>59.22</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18.9</v>
      </c>
      <c r="I1696" s="75">
        <f t="shared" si="2"/>
        <v>1.5</v>
      </c>
      <c r="J1696" s="75">
        <f t="shared" si="3"/>
        <v>17.4</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72</v>
      </c>
      <c r="I1697" s="75">
        <f t="shared" si="2"/>
        <v>6</v>
      </c>
      <c r="J1697" s="75">
        <f t="shared" si="3"/>
        <v>66</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39</v>
      </c>
      <c r="I1698" s="75">
        <f t="shared" si="2"/>
        <v>3.25</v>
      </c>
      <c r="J1698" s="75">
        <f t="shared" si="3"/>
        <v>35.75</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18.9</v>
      </c>
      <c r="I1699" s="75">
        <f t="shared" si="2"/>
        <v>1.5</v>
      </c>
      <c r="J1699" s="75">
        <f t="shared" si="3"/>
        <v>17.4</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33.6</v>
      </c>
      <c r="I1700" s="75">
        <f t="shared" si="2"/>
        <v>2.5</v>
      </c>
      <c r="J1700" s="75">
        <f t="shared" si="3"/>
        <v>31.1</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67.2</v>
      </c>
      <c r="I1701" s="75">
        <f t="shared" si="2"/>
        <v>5</v>
      </c>
      <c r="J1701" s="75">
        <f t="shared" si="3"/>
        <v>62.2</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86.4</v>
      </c>
      <c r="I1702" s="75">
        <f t="shared" si="2"/>
        <v>6</v>
      </c>
      <c r="J1702" s="75">
        <f t="shared" si="3"/>
        <v>80.4</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56.64</v>
      </c>
      <c r="I1703" s="75">
        <f t="shared" si="2"/>
        <v>4</v>
      </c>
      <c r="J1703" s="75">
        <f t="shared" si="3"/>
        <v>52.64</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86.4</v>
      </c>
      <c r="I1704" s="75">
        <f t="shared" si="2"/>
        <v>6</v>
      </c>
      <c r="J1704" s="75">
        <f t="shared" si="3"/>
        <v>80.4</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67.2</v>
      </c>
      <c r="I1705" s="75">
        <f t="shared" si="2"/>
        <v>5</v>
      </c>
      <c r="J1705" s="75">
        <f t="shared" si="3"/>
        <v>62.2</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89.7</v>
      </c>
      <c r="I1706" s="75">
        <f t="shared" si="2"/>
        <v>6.5</v>
      </c>
      <c r="J1706" s="75">
        <f t="shared" si="3"/>
        <v>83.2</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60</v>
      </c>
      <c r="I1707" s="75">
        <f t="shared" si="2"/>
        <v>5</v>
      </c>
      <c r="J1707" s="75">
        <f t="shared" si="3"/>
        <v>55</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39</v>
      </c>
      <c r="I1708" s="75">
        <f t="shared" si="2"/>
        <v>3.25</v>
      </c>
      <c r="J1708" s="75">
        <f t="shared" si="3"/>
        <v>35.75</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32.4</v>
      </c>
      <c r="I1709" s="75">
        <f t="shared" si="2"/>
        <v>2.25</v>
      </c>
      <c r="J1709" s="75">
        <f t="shared" si="3"/>
        <v>30.15</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45</v>
      </c>
      <c r="I1710" s="75">
        <f t="shared" si="2"/>
        <v>3.75</v>
      </c>
      <c r="J1710" s="75">
        <f t="shared" si="3"/>
        <v>41.25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66</v>
      </c>
      <c r="I1711" s="75">
        <f t="shared" si="2"/>
        <v>5.5</v>
      </c>
      <c r="J1711" s="75">
        <f t="shared" si="3"/>
        <v>60.5</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70.8</v>
      </c>
      <c r="I1712" s="75">
        <f t="shared" si="2"/>
        <v>5</v>
      </c>
      <c r="J1712" s="75">
        <f t="shared" si="3"/>
        <v>65.8</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44.85</v>
      </c>
      <c r="I1713" s="75">
        <f t="shared" si="2"/>
        <v>3.25</v>
      </c>
      <c r="J1713" s="75">
        <f t="shared" si="3"/>
        <v>41.6</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18.9</v>
      </c>
      <c r="I1714" s="75">
        <f t="shared" si="2"/>
        <v>1.5</v>
      </c>
      <c r="J1714" s="75">
        <f t="shared" si="3"/>
        <v>17.4</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72.45</v>
      </c>
      <c r="I1715" s="75">
        <f t="shared" si="2"/>
        <v>5.25</v>
      </c>
      <c r="J1715" s="75">
        <f t="shared" si="3"/>
        <v>67.2</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54</v>
      </c>
      <c r="I1716" s="75">
        <f t="shared" si="2"/>
        <v>3.75</v>
      </c>
      <c r="J1716" s="75">
        <f t="shared" si="3"/>
        <v>50.25</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14.16</v>
      </c>
      <c r="I1717" s="75">
        <f t="shared" si="2"/>
        <v>1</v>
      </c>
      <c r="J1717" s="75">
        <f t="shared" si="3"/>
        <v>13.16</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16.8</v>
      </c>
      <c r="I1718" s="75">
        <f t="shared" si="2"/>
        <v>1.25</v>
      </c>
      <c r="J1718" s="75">
        <f t="shared" si="3"/>
        <v>15.55</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44.85</v>
      </c>
      <c r="I1719" s="75">
        <f t="shared" si="2"/>
        <v>3.25</v>
      </c>
      <c r="J1719" s="75">
        <f t="shared" si="3"/>
        <v>41.6</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89.7</v>
      </c>
      <c r="I1720" s="75">
        <f t="shared" si="2"/>
        <v>6.5</v>
      </c>
      <c r="J1720" s="75">
        <f t="shared" si="3"/>
        <v>83.2</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24.78</v>
      </c>
      <c r="I1721" s="75">
        <f t="shared" si="2"/>
        <v>1.75</v>
      </c>
      <c r="J1721" s="75">
        <f t="shared" si="3"/>
        <v>23.03</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78</v>
      </c>
      <c r="I1722" s="75">
        <f t="shared" si="2"/>
        <v>6.5</v>
      </c>
      <c r="J1722" s="75">
        <f t="shared" si="3"/>
        <v>71.5</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24.78</v>
      </c>
      <c r="I1723" s="75">
        <f t="shared" si="2"/>
        <v>1.75</v>
      </c>
      <c r="J1723" s="75">
        <f t="shared" si="3"/>
        <v>23.03</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528</v>
      </c>
      <c r="E1724" s="19" t="s">
        <v>500</v>
      </c>
      <c r="F1724" s="25" t="s">
        <v>501</v>
      </c>
      <c r="G1724" s="74">
        <v>0.12</v>
      </c>
      <c r="H1724" s="75">
        <f t="shared" si="1"/>
        <v>50.4</v>
      </c>
      <c r="I1724" s="75">
        <f t="shared" si="2"/>
        <v>3.75</v>
      </c>
      <c r="J1724" s="75">
        <f t="shared" si="3"/>
        <v>46.65</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36</v>
      </c>
      <c r="I1725" s="75">
        <f t="shared" si="2"/>
        <v>2.5</v>
      </c>
      <c r="J1725" s="75">
        <f t="shared" si="3"/>
        <v>33.5</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75.9</v>
      </c>
      <c r="I1726" s="75">
        <f t="shared" si="2"/>
        <v>5.75</v>
      </c>
      <c r="J1726" s="75">
        <f t="shared" si="3"/>
        <v>70.15</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63</v>
      </c>
      <c r="I1727" s="75">
        <f t="shared" si="2"/>
        <v>5</v>
      </c>
      <c r="J1727" s="75">
        <f t="shared" si="3"/>
        <v>58</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528</v>
      </c>
      <c r="E1728" s="19" t="s">
        <v>500</v>
      </c>
      <c r="F1728" s="25" t="s">
        <v>501</v>
      </c>
      <c r="G1728" s="74">
        <v>0.0</v>
      </c>
      <c r="H1728" s="75">
        <f t="shared" si="1"/>
        <v>48</v>
      </c>
      <c r="I1728" s="75">
        <f t="shared" si="2"/>
        <v>4</v>
      </c>
      <c r="J1728" s="75">
        <f t="shared" si="3"/>
        <v>44</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74.34</v>
      </c>
      <c r="I1729" s="75">
        <f t="shared" si="2"/>
        <v>5.25</v>
      </c>
      <c r="J1729" s="75">
        <f t="shared" si="3"/>
        <v>69.09</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528</v>
      </c>
      <c r="E1730" s="19" t="s">
        <v>500</v>
      </c>
      <c r="F1730" s="25" t="s">
        <v>518</v>
      </c>
      <c r="G1730" s="74">
        <v>0.18</v>
      </c>
      <c r="H1730" s="75">
        <f t="shared" si="1"/>
        <v>21.24</v>
      </c>
      <c r="I1730" s="75">
        <f t="shared" si="2"/>
        <v>1.5</v>
      </c>
      <c r="J1730" s="75">
        <f t="shared" si="3"/>
        <v>19.74</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79.2</v>
      </c>
      <c r="I1731" s="75">
        <f t="shared" si="2"/>
        <v>5.5</v>
      </c>
      <c r="J1731" s="75">
        <f t="shared" si="3"/>
        <v>73.7</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33</v>
      </c>
      <c r="I1732" s="75">
        <f t="shared" si="2"/>
        <v>2.5</v>
      </c>
      <c r="J1732" s="75">
        <f t="shared" si="3"/>
        <v>30.5</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14.4</v>
      </c>
      <c r="I1733" s="75">
        <f t="shared" si="2"/>
        <v>1</v>
      </c>
      <c r="J1733" s="75">
        <f t="shared" si="3"/>
        <v>13.4</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23.52</v>
      </c>
      <c r="I1734" s="75">
        <f t="shared" si="2"/>
        <v>1.75</v>
      </c>
      <c r="J1734" s="75">
        <f t="shared" si="3"/>
        <v>21.77</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67.26</v>
      </c>
      <c r="I1735" s="75">
        <f t="shared" si="2"/>
        <v>4.75</v>
      </c>
      <c r="J1735" s="75">
        <f t="shared" si="3"/>
        <v>62.51</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95.58</v>
      </c>
      <c r="I1736" s="75">
        <f t="shared" si="2"/>
        <v>6.75</v>
      </c>
      <c r="J1736" s="75">
        <f t="shared" si="3"/>
        <v>88.83</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75</v>
      </c>
      <c r="I1737" s="75">
        <f t="shared" si="2"/>
        <v>6.25</v>
      </c>
      <c r="J1737" s="75">
        <f t="shared" si="3"/>
        <v>68.75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100.8</v>
      </c>
      <c r="I1738" s="75">
        <f t="shared" si="2"/>
        <v>7</v>
      </c>
      <c r="J1738" s="75">
        <f t="shared" si="3"/>
        <v>93.8</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42.9</v>
      </c>
      <c r="I1739" s="75">
        <f t="shared" si="2"/>
        <v>3.25</v>
      </c>
      <c r="J1739" s="75">
        <f t="shared" si="3"/>
        <v>39.65</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92.04</v>
      </c>
      <c r="I1740" s="75">
        <f t="shared" si="2"/>
        <v>6.5</v>
      </c>
      <c r="J1740" s="75">
        <f t="shared" si="3"/>
        <v>85.54</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13.2</v>
      </c>
      <c r="I1741" s="75">
        <f t="shared" si="2"/>
        <v>1</v>
      </c>
      <c r="J1741" s="75">
        <f t="shared" si="3"/>
        <v>12.2</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42</v>
      </c>
      <c r="I1742" s="75">
        <f t="shared" si="2"/>
        <v>3.5</v>
      </c>
      <c r="J1742" s="75">
        <f t="shared" si="3"/>
        <v>38.5</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46.2</v>
      </c>
      <c r="I1743" s="75">
        <f t="shared" si="2"/>
        <v>3.5</v>
      </c>
      <c r="J1743" s="75">
        <f t="shared" si="3"/>
        <v>42.7</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53.76</v>
      </c>
      <c r="I1744" s="75">
        <f t="shared" si="2"/>
        <v>4</v>
      </c>
      <c r="J1744" s="75">
        <f t="shared" si="3"/>
        <v>49.76</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74.34</v>
      </c>
      <c r="I1745" s="75">
        <f t="shared" si="2"/>
        <v>5.25</v>
      </c>
      <c r="J1745" s="75">
        <f t="shared" si="3"/>
        <v>69.09</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50.4</v>
      </c>
      <c r="I1746" s="75">
        <f t="shared" si="2"/>
        <v>3.5</v>
      </c>
      <c r="J1746" s="75">
        <f t="shared" si="3"/>
        <v>46.9</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50.4</v>
      </c>
      <c r="I1747" s="75">
        <f t="shared" si="2"/>
        <v>3.75</v>
      </c>
      <c r="J1747" s="75">
        <f t="shared" si="3"/>
        <v>46.65</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80.64</v>
      </c>
      <c r="I1748" s="75">
        <f t="shared" si="2"/>
        <v>6</v>
      </c>
      <c r="J1748" s="75">
        <f t="shared" si="3"/>
        <v>74.64</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42</v>
      </c>
      <c r="I1749" s="75">
        <f t="shared" si="2"/>
        <v>3.5</v>
      </c>
      <c r="J1749" s="75">
        <f t="shared" si="3"/>
        <v>38.5</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60.18</v>
      </c>
      <c r="I1750" s="75">
        <f t="shared" si="2"/>
        <v>4.25</v>
      </c>
      <c r="J1750" s="75">
        <f t="shared" si="3"/>
        <v>55.93</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78</v>
      </c>
      <c r="I1751" s="75">
        <f t="shared" si="2"/>
        <v>6.5</v>
      </c>
      <c r="J1751" s="75">
        <f t="shared" si="3"/>
        <v>71.5</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86.4</v>
      </c>
      <c r="I1752" s="75">
        <f t="shared" si="2"/>
        <v>6</v>
      </c>
      <c r="J1752" s="75">
        <f t="shared" si="3"/>
        <v>80.4</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34.5</v>
      </c>
      <c r="I1753" s="75">
        <f t="shared" si="2"/>
        <v>2.5</v>
      </c>
      <c r="J1753" s="75">
        <f t="shared" si="3"/>
        <v>32</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528</v>
      </c>
      <c r="E1754" s="19" t="s">
        <v>500</v>
      </c>
      <c r="F1754" s="25" t="s">
        <v>515</v>
      </c>
      <c r="G1754" s="74">
        <v>0.1</v>
      </c>
      <c r="H1754" s="75">
        <f t="shared" si="1"/>
        <v>29.7</v>
      </c>
      <c r="I1754" s="75">
        <f t="shared" si="2"/>
        <v>2.25</v>
      </c>
      <c r="J1754" s="75">
        <f t="shared" si="3"/>
        <v>27.45</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42</v>
      </c>
      <c r="I1755" s="75">
        <f t="shared" si="2"/>
        <v>3.5</v>
      </c>
      <c r="J1755" s="75">
        <f t="shared" si="3"/>
        <v>38.5</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77.28</v>
      </c>
      <c r="I1756" s="75">
        <f t="shared" si="2"/>
        <v>5.75</v>
      </c>
      <c r="J1756" s="75">
        <f t="shared" si="3"/>
        <v>71.53</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26.88</v>
      </c>
      <c r="I1757" s="75">
        <f t="shared" si="2"/>
        <v>2</v>
      </c>
      <c r="J1757" s="75">
        <f t="shared" si="3"/>
        <v>24.88</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82.8</v>
      </c>
      <c r="I1758" s="75">
        <f t="shared" si="2"/>
        <v>5.75</v>
      </c>
      <c r="J1758" s="75">
        <f t="shared" si="3"/>
        <v>77.05</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23.52</v>
      </c>
      <c r="I1759" s="75">
        <f t="shared" si="2"/>
        <v>1.75</v>
      </c>
      <c r="J1759" s="75">
        <f t="shared" si="3"/>
        <v>21.77</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84.96</v>
      </c>
      <c r="I1760" s="75">
        <f t="shared" si="2"/>
        <v>6</v>
      </c>
      <c r="J1760" s="75">
        <f t="shared" si="3"/>
        <v>78.96</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45</v>
      </c>
      <c r="I1761" s="75">
        <f t="shared" si="2"/>
        <v>3.75</v>
      </c>
      <c r="J1761" s="75">
        <f t="shared" si="3"/>
        <v>41.25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59.85</v>
      </c>
      <c r="I1762" s="75">
        <f t="shared" si="2"/>
        <v>4.75</v>
      </c>
      <c r="J1762" s="75">
        <f t="shared" si="3"/>
        <v>55.1</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39.6</v>
      </c>
      <c r="I1763" s="75">
        <f t="shared" si="2"/>
        <v>2.75</v>
      </c>
      <c r="J1763" s="75">
        <f t="shared" si="3"/>
        <v>36.85</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40.32</v>
      </c>
      <c r="I1764" s="75">
        <f t="shared" si="2"/>
        <v>3</v>
      </c>
      <c r="J1764" s="75">
        <f t="shared" si="3"/>
        <v>37.32</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55.2</v>
      </c>
      <c r="I1765" s="75">
        <f t="shared" si="2"/>
        <v>4</v>
      </c>
      <c r="J1765" s="75">
        <f t="shared" si="3"/>
        <v>51.2</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79.35</v>
      </c>
      <c r="I1766" s="75">
        <f t="shared" si="2"/>
        <v>5.75</v>
      </c>
      <c r="J1766" s="75">
        <f t="shared" si="3"/>
        <v>73.6</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23.1</v>
      </c>
      <c r="I1767" s="75">
        <f t="shared" si="2"/>
        <v>1.75</v>
      </c>
      <c r="J1767" s="75">
        <f t="shared" si="3"/>
        <v>21.35</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24.15</v>
      </c>
      <c r="I1768" s="75">
        <f t="shared" si="2"/>
        <v>1.75</v>
      </c>
      <c r="J1768" s="75">
        <f t="shared" si="3"/>
        <v>22.4</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46.8</v>
      </c>
      <c r="I1769" s="75">
        <f t="shared" si="2"/>
        <v>3.25</v>
      </c>
      <c r="J1769" s="75">
        <f t="shared" si="3"/>
        <v>43.55</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44.1</v>
      </c>
      <c r="I1770" s="75">
        <f t="shared" si="2"/>
        <v>3.5</v>
      </c>
      <c r="J1770" s="75">
        <f t="shared" si="3"/>
        <v>40.6</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39</v>
      </c>
      <c r="I1771" s="75">
        <f t="shared" si="2"/>
        <v>3.25</v>
      </c>
      <c r="J1771" s="75">
        <f t="shared" si="3"/>
        <v>35.75</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93.6</v>
      </c>
      <c r="I1772" s="75">
        <f t="shared" si="2"/>
        <v>6.5</v>
      </c>
      <c r="J1772" s="75">
        <f t="shared" si="3"/>
        <v>87.1</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53.76</v>
      </c>
      <c r="I1773" s="75">
        <f t="shared" si="2"/>
        <v>4</v>
      </c>
      <c r="J1773" s="75">
        <f t="shared" si="3"/>
        <v>49.76</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72</v>
      </c>
      <c r="I1774" s="75">
        <f t="shared" si="2"/>
        <v>5</v>
      </c>
      <c r="J1774" s="75">
        <f t="shared" si="3"/>
        <v>67</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52.8</v>
      </c>
      <c r="I1775" s="75">
        <f t="shared" si="2"/>
        <v>4</v>
      </c>
      <c r="J1775" s="75">
        <f t="shared" si="3"/>
        <v>48.8</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74.34</v>
      </c>
      <c r="I1776" s="75">
        <f t="shared" si="2"/>
        <v>5.25</v>
      </c>
      <c r="J1776" s="75">
        <f t="shared" si="3"/>
        <v>69.09</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24.78</v>
      </c>
      <c r="I1777" s="75">
        <f t="shared" si="2"/>
        <v>1.75</v>
      </c>
      <c r="J1777" s="75">
        <f t="shared" si="3"/>
        <v>23.03</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78.75</v>
      </c>
      <c r="I1778" s="75">
        <f t="shared" si="2"/>
        <v>6.25</v>
      </c>
      <c r="J1778" s="75">
        <f t="shared" si="3"/>
        <v>72.5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50.4</v>
      </c>
      <c r="I1779" s="75">
        <f t="shared" si="2"/>
        <v>3.5</v>
      </c>
      <c r="J1779" s="75">
        <f t="shared" si="3"/>
        <v>46.9</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28.8</v>
      </c>
      <c r="I1780" s="75">
        <f t="shared" si="2"/>
        <v>2</v>
      </c>
      <c r="J1780" s="75">
        <f t="shared" si="3"/>
        <v>26.8</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70.56</v>
      </c>
      <c r="I1781" s="75">
        <f t="shared" si="2"/>
        <v>5.25</v>
      </c>
      <c r="J1781" s="75">
        <f t="shared" si="3"/>
        <v>65.31</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18</v>
      </c>
      <c r="I1782" s="75">
        <f t="shared" si="2"/>
        <v>1.25</v>
      </c>
      <c r="J1782" s="75">
        <f t="shared" si="3"/>
        <v>16.75</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53.76</v>
      </c>
      <c r="I1783" s="75">
        <f t="shared" si="2"/>
        <v>4</v>
      </c>
      <c r="J1783" s="75">
        <f t="shared" si="3"/>
        <v>49.76</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57.12</v>
      </c>
      <c r="I1784" s="75">
        <f t="shared" si="2"/>
        <v>4.25</v>
      </c>
      <c r="J1784" s="75">
        <f t="shared" si="3"/>
        <v>52.87</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38.94</v>
      </c>
      <c r="I1785" s="75">
        <f t="shared" si="2"/>
        <v>2.75</v>
      </c>
      <c r="J1785" s="75">
        <f t="shared" si="3"/>
        <v>36.19</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77.88</v>
      </c>
      <c r="I1786" s="75">
        <f t="shared" si="2"/>
        <v>5.5</v>
      </c>
      <c r="J1786" s="75">
        <f t="shared" si="3"/>
        <v>72.38</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78.75</v>
      </c>
      <c r="I1787" s="75">
        <f t="shared" si="2"/>
        <v>6.25</v>
      </c>
      <c r="J1787" s="75">
        <f t="shared" si="3"/>
        <v>72.5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18</v>
      </c>
      <c r="I1788" s="75">
        <f t="shared" si="2"/>
        <v>1.5</v>
      </c>
      <c r="J1788" s="75">
        <f t="shared" si="3"/>
        <v>16.5</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33</v>
      </c>
      <c r="I1789" s="75">
        <f t="shared" si="2"/>
        <v>2.5</v>
      </c>
      <c r="J1789" s="75">
        <f t="shared" si="3"/>
        <v>30.5</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44.85</v>
      </c>
      <c r="I1790" s="75">
        <f t="shared" si="2"/>
        <v>3.25</v>
      </c>
      <c r="J1790" s="75">
        <f t="shared" si="3"/>
        <v>41.6</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69</v>
      </c>
      <c r="I1791" s="75">
        <f t="shared" si="2"/>
        <v>5</v>
      </c>
      <c r="J1791" s="75">
        <f t="shared" si="3"/>
        <v>64</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528</v>
      </c>
      <c r="E1792" s="19" t="s">
        <v>500</v>
      </c>
      <c r="F1792" s="25" t="s">
        <v>501</v>
      </c>
      <c r="G1792" s="74">
        <v>0.1</v>
      </c>
      <c r="H1792" s="75">
        <f t="shared" si="1"/>
        <v>23.1</v>
      </c>
      <c r="I1792" s="75">
        <f t="shared" si="2"/>
        <v>1.75</v>
      </c>
      <c r="J1792" s="75">
        <f t="shared" si="3"/>
        <v>21.35</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84</v>
      </c>
      <c r="I1793" s="75">
        <f t="shared" si="2"/>
        <v>6.25</v>
      </c>
      <c r="J1793" s="75">
        <f t="shared" si="3"/>
        <v>77.75</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99.12</v>
      </c>
      <c r="I1794" s="75">
        <f t="shared" si="2"/>
        <v>7</v>
      </c>
      <c r="J1794" s="75">
        <f t="shared" si="3"/>
        <v>92.12</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37.8</v>
      </c>
      <c r="I1795" s="75">
        <f t="shared" si="2"/>
        <v>3</v>
      </c>
      <c r="J1795" s="75">
        <f t="shared" si="3"/>
        <v>34.8</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528</v>
      </c>
      <c r="E1796" s="19" t="s">
        <v>500</v>
      </c>
      <c r="F1796" s="25" t="s">
        <v>521</v>
      </c>
      <c r="G1796" s="74">
        <v>0.05</v>
      </c>
      <c r="H1796" s="75">
        <f t="shared" si="1"/>
        <v>22.05</v>
      </c>
      <c r="I1796" s="75">
        <f t="shared" si="2"/>
        <v>1.75</v>
      </c>
      <c r="J1796" s="75">
        <f t="shared" si="3"/>
        <v>20.3</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48.3</v>
      </c>
      <c r="I1797" s="75">
        <f t="shared" si="2"/>
        <v>3.5</v>
      </c>
      <c r="J1797" s="75">
        <f t="shared" si="3"/>
        <v>44.8</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84</v>
      </c>
      <c r="I1798" s="75">
        <f t="shared" si="2"/>
        <v>7</v>
      </c>
      <c r="J1798" s="75">
        <f t="shared" si="3"/>
        <v>77</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53.76</v>
      </c>
      <c r="I1799" s="75">
        <f t="shared" si="2"/>
        <v>4</v>
      </c>
      <c r="J1799" s="75">
        <f t="shared" si="3"/>
        <v>49.76</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57.6</v>
      </c>
      <c r="I1800" s="75">
        <f t="shared" si="2"/>
        <v>4</v>
      </c>
      <c r="J1800" s="75">
        <f t="shared" si="3"/>
        <v>53.6</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18</v>
      </c>
      <c r="I1801" s="75">
        <f t="shared" si="2"/>
        <v>1.25</v>
      </c>
      <c r="J1801" s="75">
        <f t="shared" si="3"/>
        <v>16.75</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56.64</v>
      </c>
      <c r="I1802" s="75">
        <f t="shared" si="2"/>
        <v>4</v>
      </c>
      <c r="J1802" s="75">
        <f t="shared" si="3"/>
        <v>52.64</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16.8</v>
      </c>
      <c r="I1803" s="75">
        <f t="shared" si="2"/>
        <v>1.25</v>
      </c>
      <c r="J1803" s="75">
        <f t="shared" si="3"/>
        <v>15.55</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43.68</v>
      </c>
      <c r="I1804" s="75">
        <f t="shared" si="2"/>
        <v>3.25</v>
      </c>
      <c r="J1804" s="75">
        <f t="shared" si="3"/>
        <v>40.43</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67.2</v>
      </c>
      <c r="I1805" s="75">
        <f t="shared" si="2"/>
        <v>5</v>
      </c>
      <c r="J1805" s="75">
        <f t="shared" si="3"/>
        <v>62.2</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67.26</v>
      </c>
      <c r="I1806" s="75">
        <f t="shared" si="2"/>
        <v>4.75</v>
      </c>
      <c r="J1806" s="75">
        <f t="shared" si="3"/>
        <v>62.51</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40.32</v>
      </c>
      <c r="I1807" s="75">
        <f t="shared" si="2"/>
        <v>3</v>
      </c>
      <c r="J1807" s="75">
        <f t="shared" si="3"/>
        <v>37.32</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78.75</v>
      </c>
      <c r="I1808" s="75">
        <f t="shared" si="2"/>
        <v>6.25</v>
      </c>
      <c r="J1808" s="75">
        <f t="shared" si="3"/>
        <v>72.5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17.7</v>
      </c>
      <c r="I1809" s="75">
        <f t="shared" si="2"/>
        <v>1.25</v>
      </c>
      <c r="J1809" s="75">
        <f t="shared" si="3"/>
        <v>16.45</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72</v>
      </c>
      <c r="I1810" s="75">
        <f t="shared" si="2"/>
        <v>6</v>
      </c>
      <c r="J1810" s="75">
        <f t="shared" si="3"/>
        <v>66</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43.68</v>
      </c>
      <c r="I1811" s="75">
        <f t="shared" si="2"/>
        <v>3.25</v>
      </c>
      <c r="J1811" s="75">
        <f t="shared" si="3"/>
        <v>40.43</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75.9</v>
      </c>
      <c r="I1812" s="75">
        <f t="shared" si="2"/>
        <v>5.75</v>
      </c>
      <c r="J1812" s="75">
        <f t="shared" si="3"/>
        <v>70.15</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30.24</v>
      </c>
      <c r="I1813" s="75">
        <f t="shared" si="2"/>
        <v>2.25</v>
      </c>
      <c r="J1813" s="75">
        <f t="shared" si="3"/>
        <v>27.99</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52.8</v>
      </c>
      <c r="I1814" s="75">
        <f t="shared" si="2"/>
        <v>4</v>
      </c>
      <c r="J1814" s="75">
        <f t="shared" si="3"/>
        <v>48.8</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36</v>
      </c>
      <c r="I1815" s="75">
        <f t="shared" si="2"/>
        <v>3</v>
      </c>
      <c r="J1815" s="75">
        <f t="shared" si="3"/>
        <v>33</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33</v>
      </c>
      <c r="I1816" s="75">
        <f t="shared" si="2"/>
        <v>2.75</v>
      </c>
      <c r="J1816" s="75">
        <f t="shared" si="3"/>
        <v>30.25</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20.7</v>
      </c>
      <c r="I1817" s="75">
        <f t="shared" si="2"/>
        <v>1.5</v>
      </c>
      <c r="J1817" s="75">
        <f t="shared" si="3"/>
        <v>19.2</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75.6</v>
      </c>
      <c r="I1818" s="75">
        <f t="shared" si="2"/>
        <v>6</v>
      </c>
      <c r="J1818" s="75">
        <f t="shared" si="3"/>
        <v>69.6</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51</v>
      </c>
      <c r="I1819" s="75">
        <f t="shared" si="2"/>
        <v>4.25</v>
      </c>
      <c r="J1819" s="75">
        <f t="shared" si="3"/>
        <v>46.75</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28.8</v>
      </c>
      <c r="I1820" s="75">
        <f t="shared" si="2"/>
        <v>2</v>
      </c>
      <c r="J1820" s="75">
        <f t="shared" si="3"/>
        <v>26.8</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24.15</v>
      </c>
      <c r="I1821" s="75">
        <f t="shared" si="2"/>
        <v>1.75</v>
      </c>
      <c r="J1821" s="75">
        <f t="shared" si="3"/>
        <v>22.4</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12.6</v>
      </c>
      <c r="I1822" s="75">
        <f t="shared" si="2"/>
        <v>1</v>
      </c>
      <c r="J1822" s="75">
        <f t="shared" si="3"/>
        <v>11.6</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57</v>
      </c>
      <c r="I1823" s="75">
        <f t="shared" si="2"/>
        <v>4.75</v>
      </c>
      <c r="J1823" s="75">
        <f t="shared" si="3"/>
        <v>52.25</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57.6</v>
      </c>
      <c r="I1824" s="75">
        <f t="shared" si="2"/>
        <v>4</v>
      </c>
      <c r="J1824" s="75">
        <f t="shared" si="3"/>
        <v>53.6</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56.1</v>
      </c>
      <c r="I1825" s="75">
        <f t="shared" si="2"/>
        <v>4.25</v>
      </c>
      <c r="J1825" s="75">
        <f t="shared" si="3"/>
        <v>51.85</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31.5</v>
      </c>
      <c r="I1826" s="75">
        <f t="shared" si="2"/>
        <v>2.5</v>
      </c>
      <c r="J1826" s="75">
        <f t="shared" si="3"/>
        <v>29</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26.88</v>
      </c>
      <c r="I1827" s="75">
        <f t="shared" si="2"/>
        <v>2</v>
      </c>
      <c r="J1827" s="75">
        <f t="shared" si="3"/>
        <v>24.88</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70.56</v>
      </c>
      <c r="I1828" s="75">
        <f t="shared" si="2"/>
        <v>5.25</v>
      </c>
      <c r="J1828" s="75">
        <f t="shared" si="3"/>
        <v>65.31</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44.85</v>
      </c>
      <c r="I1829" s="75">
        <f t="shared" si="2"/>
        <v>3.25</v>
      </c>
      <c r="J1829" s="75">
        <f t="shared" si="3"/>
        <v>41.6</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67.26</v>
      </c>
      <c r="I1830" s="75">
        <f t="shared" si="2"/>
        <v>4.75</v>
      </c>
      <c r="J1830" s="75">
        <f t="shared" si="3"/>
        <v>62.51</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23.1</v>
      </c>
      <c r="I1831" s="75">
        <f t="shared" si="2"/>
        <v>1.75</v>
      </c>
      <c r="J1831" s="75">
        <f t="shared" si="3"/>
        <v>21.35</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50.4</v>
      </c>
      <c r="I1832" s="75">
        <f t="shared" si="2"/>
        <v>3.5</v>
      </c>
      <c r="J1832" s="75">
        <f t="shared" si="3"/>
        <v>46.9</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73.92</v>
      </c>
      <c r="I1833" s="75">
        <f t="shared" si="2"/>
        <v>5.5</v>
      </c>
      <c r="J1833" s="75">
        <f t="shared" si="3"/>
        <v>68.42</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84</v>
      </c>
      <c r="I1834" s="75">
        <f t="shared" si="2"/>
        <v>7</v>
      </c>
      <c r="J1834" s="75">
        <f t="shared" si="3"/>
        <v>77</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96.6</v>
      </c>
      <c r="I1835" s="75">
        <f t="shared" si="2"/>
        <v>7</v>
      </c>
      <c r="J1835" s="75">
        <f t="shared" si="3"/>
        <v>89.6</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69</v>
      </c>
      <c r="I1836" s="75">
        <f t="shared" si="2"/>
        <v>5</v>
      </c>
      <c r="J1836" s="75">
        <f t="shared" si="3"/>
        <v>64</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75.9</v>
      </c>
      <c r="I1837" s="75">
        <f t="shared" si="2"/>
        <v>5.5</v>
      </c>
      <c r="J1837" s="75">
        <f t="shared" si="3"/>
        <v>70.4</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81.42</v>
      </c>
      <c r="I1838" s="75">
        <f t="shared" si="2"/>
        <v>5.75</v>
      </c>
      <c r="J1838" s="75">
        <f t="shared" si="3"/>
        <v>75.67</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84</v>
      </c>
      <c r="I1839" s="75">
        <f t="shared" si="2"/>
        <v>6.25</v>
      </c>
      <c r="J1839" s="75">
        <f t="shared" si="3"/>
        <v>77.75</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62.1</v>
      </c>
      <c r="I1840" s="75">
        <f t="shared" si="2"/>
        <v>4.5</v>
      </c>
      <c r="J1840" s="75">
        <f t="shared" si="3"/>
        <v>57.6</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39</v>
      </c>
      <c r="I1841" s="75">
        <f t="shared" si="2"/>
        <v>3.25</v>
      </c>
      <c r="J1841" s="75">
        <f t="shared" si="3"/>
        <v>35.75</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21.24</v>
      </c>
      <c r="I1842" s="75">
        <f t="shared" si="2"/>
        <v>1.5</v>
      </c>
      <c r="J1842" s="75">
        <f t="shared" si="3"/>
        <v>19.74</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50.4</v>
      </c>
      <c r="I1843" s="75">
        <f t="shared" si="2"/>
        <v>3.5</v>
      </c>
      <c r="J1843" s="75">
        <f t="shared" si="3"/>
        <v>46.9</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21.24</v>
      </c>
      <c r="I1844" s="75">
        <f t="shared" si="2"/>
        <v>1.5</v>
      </c>
      <c r="J1844" s="75">
        <f t="shared" si="3"/>
        <v>19.74</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56.64</v>
      </c>
      <c r="I1845" s="75">
        <f t="shared" si="2"/>
        <v>4</v>
      </c>
      <c r="J1845" s="75">
        <f t="shared" si="3"/>
        <v>52.64</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58.65</v>
      </c>
      <c r="I1846" s="75">
        <f t="shared" si="2"/>
        <v>4.25</v>
      </c>
      <c r="J1846" s="75">
        <f t="shared" si="3"/>
        <v>54.4</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50.4</v>
      </c>
      <c r="I1847" s="75">
        <f t="shared" si="2"/>
        <v>3.5</v>
      </c>
      <c r="J1847" s="75">
        <f t="shared" si="3"/>
        <v>46.9</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60.48</v>
      </c>
      <c r="I1848" s="75">
        <f t="shared" si="2"/>
        <v>4.5</v>
      </c>
      <c r="J1848" s="75">
        <f t="shared" si="3"/>
        <v>55.98</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69.3</v>
      </c>
      <c r="I1849" s="75">
        <f t="shared" si="2"/>
        <v>5.25</v>
      </c>
      <c r="J1849" s="75">
        <f t="shared" si="3"/>
        <v>64.05</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66</v>
      </c>
      <c r="I1850" s="75">
        <f t="shared" si="2"/>
        <v>5</v>
      </c>
      <c r="J1850" s="75">
        <f t="shared" si="3"/>
        <v>61</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31.05</v>
      </c>
      <c r="I1851" s="75">
        <f t="shared" si="2"/>
        <v>2.25</v>
      </c>
      <c r="J1851" s="75">
        <f t="shared" si="3"/>
        <v>28.8</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13.2</v>
      </c>
      <c r="I1852" s="75">
        <f t="shared" si="2"/>
        <v>1</v>
      </c>
      <c r="J1852" s="75">
        <f t="shared" si="3"/>
        <v>12.2</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528</v>
      </c>
      <c r="E1853" s="19" t="s">
        <v>500</v>
      </c>
      <c r="F1853" s="25" t="s">
        <v>518</v>
      </c>
      <c r="G1853" s="74">
        <v>0.2</v>
      </c>
      <c r="H1853" s="75">
        <f t="shared" si="1"/>
        <v>86.4</v>
      </c>
      <c r="I1853" s="75">
        <f t="shared" si="2"/>
        <v>6</v>
      </c>
      <c r="J1853" s="75">
        <f t="shared" si="3"/>
        <v>80.4</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75.6</v>
      </c>
      <c r="I1854" s="75">
        <f t="shared" si="2"/>
        <v>6</v>
      </c>
      <c r="J1854" s="75">
        <f t="shared" si="3"/>
        <v>69.6</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88.5</v>
      </c>
      <c r="I1855" s="75">
        <f t="shared" si="2"/>
        <v>6.25</v>
      </c>
      <c r="J1855" s="75">
        <f t="shared" si="3"/>
        <v>82.25</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21</v>
      </c>
      <c r="I1856" s="75">
        <f t="shared" si="2"/>
        <v>1.75</v>
      </c>
      <c r="J1856" s="75">
        <f t="shared" si="3"/>
        <v>19.25</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42.48</v>
      </c>
      <c r="I1857" s="75">
        <f t="shared" si="2"/>
        <v>3</v>
      </c>
      <c r="J1857" s="75">
        <f t="shared" si="3"/>
        <v>39.48</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28.35</v>
      </c>
      <c r="I1858" s="75">
        <f t="shared" si="2"/>
        <v>2.25</v>
      </c>
      <c r="J1858" s="75">
        <f t="shared" si="3"/>
        <v>26.1</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528</v>
      </c>
      <c r="E1859" s="19" t="s">
        <v>500</v>
      </c>
      <c r="F1859" s="25" t="s">
        <v>518</v>
      </c>
      <c r="G1859" s="74">
        <v>0.1</v>
      </c>
      <c r="H1859" s="75">
        <f t="shared" si="1"/>
        <v>85.8</v>
      </c>
      <c r="I1859" s="75">
        <f t="shared" si="2"/>
        <v>6.5</v>
      </c>
      <c r="J1859" s="75">
        <f t="shared" si="3"/>
        <v>79.3</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60.18</v>
      </c>
      <c r="I1860" s="75">
        <f t="shared" si="2"/>
        <v>4.25</v>
      </c>
      <c r="J1860" s="75">
        <f t="shared" si="3"/>
        <v>55.93</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69</v>
      </c>
      <c r="I1861" s="75">
        <f t="shared" si="2"/>
        <v>5.75</v>
      </c>
      <c r="J1861" s="75">
        <f t="shared" si="3"/>
        <v>63.25</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70.8</v>
      </c>
      <c r="I1862" s="75">
        <f t="shared" si="2"/>
        <v>5</v>
      </c>
      <c r="J1862" s="75">
        <f t="shared" si="3"/>
        <v>65.8</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75.6</v>
      </c>
      <c r="I1863" s="75">
        <f t="shared" si="2"/>
        <v>6</v>
      </c>
      <c r="J1863" s="75">
        <f t="shared" si="3"/>
        <v>69.6</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72</v>
      </c>
      <c r="I1864" s="75">
        <f t="shared" si="2"/>
        <v>6</v>
      </c>
      <c r="J1864" s="75">
        <f t="shared" si="3"/>
        <v>66</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42.9</v>
      </c>
      <c r="I1865" s="75">
        <f t="shared" si="2"/>
        <v>3.25</v>
      </c>
      <c r="J1865" s="75">
        <f t="shared" si="3"/>
        <v>39.65</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61.2</v>
      </c>
      <c r="I1866" s="75">
        <f t="shared" si="2"/>
        <v>4.25</v>
      </c>
      <c r="J1866" s="75">
        <f t="shared" si="3"/>
        <v>56.95</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57.12</v>
      </c>
      <c r="I1867" s="75">
        <f t="shared" si="2"/>
        <v>4.25</v>
      </c>
      <c r="J1867" s="75">
        <f t="shared" si="3"/>
        <v>52.87</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69</v>
      </c>
      <c r="I1868" s="75">
        <f t="shared" si="2"/>
        <v>5</v>
      </c>
      <c r="J1868" s="75">
        <f t="shared" si="3"/>
        <v>64</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41.4</v>
      </c>
      <c r="I1869" s="75">
        <f t="shared" si="2"/>
        <v>3</v>
      </c>
      <c r="J1869" s="75">
        <f t="shared" si="3"/>
        <v>38.4</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36.96</v>
      </c>
      <c r="I1870" s="75">
        <f t="shared" si="2"/>
        <v>2.75</v>
      </c>
      <c r="J1870" s="75">
        <f t="shared" si="3"/>
        <v>34.21</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82.5</v>
      </c>
      <c r="I1871" s="75">
        <f t="shared" si="2"/>
        <v>6.25</v>
      </c>
      <c r="J1871" s="75">
        <f t="shared" si="3"/>
        <v>76.25</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18</v>
      </c>
      <c r="I1872" s="75">
        <f t="shared" si="2"/>
        <v>1.5</v>
      </c>
      <c r="J1872" s="75">
        <f t="shared" si="3"/>
        <v>16.5</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96.6</v>
      </c>
      <c r="I1873" s="75">
        <f t="shared" si="2"/>
        <v>7</v>
      </c>
      <c r="J1873" s="75">
        <f t="shared" si="3"/>
        <v>89.6</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56.1</v>
      </c>
      <c r="I1874" s="75">
        <f t="shared" si="2"/>
        <v>4.25</v>
      </c>
      <c r="J1874" s="75">
        <f t="shared" si="3"/>
        <v>51.85</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58.65</v>
      </c>
      <c r="I1875" s="75">
        <f t="shared" si="2"/>
        <v>4.25</v>
      </c>
      <c r="J1875" s="75">
        <f t="shared" si="3"/>
        <v>54.4</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44.85</v>
      </c>
      <c r="I1876" s="75">
        <f t="shared" si="2"/>
        <v>3.25</v>
      </c>
      <c r="J1876" s="75">
        <f t="shared" si="3"/>
        <v>41.6</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38.94</v>
      </c>
      <c r="I1877" s="75">
        <f t="shared" si="2"/>
        <v>2.75</v>
      </c>
      <c r="J1877" s="75">
        <f t="shared" si="3"/>
        <v>36.19</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70.8</v>
      </c>
      <c r="I1878" s="75">
        <f t="shared" si="2"/>
        <v>5</v>
      </c>
      <c r="J1878" s="75">
        <f t="shared" si="3"/>
        <v>65.8</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53.76</v>
      </c>
      <c r="I1879" s="75">
        <f t="shared" si="2"/>
        <v>4</v>
      </c>
      <c r="J1879" s="75">
        <f t="shared" si="3"/>
        <v>49.76</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29.7</v>
      </c>
      <c r="I1880" s="75">
        <f t="shared" si="2"/>
        <v>2.25</v>
      </c>
      <c r="J1880" s="75">
        <f t="shared" si="3"/>
        <v>27.45</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36</v>
      </c>
      <c r="I1881" s="75">
        <f t="shared" si="2"/>
        <v>2.5</v>
      </c>
      <c r="J1881" s="75">
        <f t="shared" si="3"/>
        <v>33.5</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88.5</v>
      </c>
      <c r="I1882" s="75">
        <f t="shared" si="2"/>
        <v>6.25</v>
      </c>
      <c r="J1882" s="75">
        <f t="shared" si="3"/>
        <v>82.25</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48.3</v>
      </c>
      <c r="I1883" s="75">
        <f t="shared" si="2"/>
        <v>3.5</v>
      </c>
      <c r="J1883" s="75">
        <f t="shared" si="3"/>
        <v>44.8</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70.8</v>
      </c>
      <c r="I1884" s="75">
        <f t="shared" si="2"/>
        <v>5</v>
      </c>
      <c r="J1884" s="75">
        <f t="shared" si="3"/>
        <v>65.8</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66.15</v>
      </c>
      <c r="I1885" s="75">
        <f t="shared" si="2"/>
        <v>5.25</v>
      </c>
      <c r="J1885" s="75">
        <f t="shared" si="3"/>
        <v>60.9</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28.8</v>
      </c>
      <c r="I1886" s="75">
        <f t="shared" si="2"/>
        <v>2</v>
      </c>
      <c r="J1886" s="75">
        <f t="shared" si="3"/>
        <v>26.8</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31.5</v>
      </c>
      <c r="I1887" s="75">
        <f t="shared" si="2"/>
        <v>2.5</v>
      </c>
      <c r="J1887" s="75">
        <f t="shared" si="3"/>
        <v>29</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88.5</v>
      </c>
      <c r="I1888" s="75">
        <f t="shared" si="2"/>
        <v>6.25</v>
      </c>
      <c r="J1888" s="75">
        <f t="shared" si="3"/>
        <v>82.25</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48</v>
      </c>
      <c r="I1889" s="75">
        <f t="shared" si="2"/>
        <v>4</v>
      </c>
      <c r="J1889" s="75">
        <f t="shared" si="3"/>
        <v>44</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528</v>
      </c>
      <c r="E1890" s="19" t="s">
        <v>500</v>
      </c>
      <c r="F1890" s="25" t="s">
        <v>501</v>
      </c>
      <c r="G1890" s="74">
        <v>0.15</v>
      </c>
      <c r="H1890" s="75">
        <f t="shared" si="1"/>
        <v>82.8</v>
      </c>
      <c r="I1890" s="75">
        <f t="shared" si="2"/>
        <v>6</v>
      </c>
      <c r="J1890" s="75">
        <f t="shared" si="3"/>
        <v>76.8</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47.04</v>
      </c>
      <c r="I1891" s="75">
        <f t="shared" si="2"/>
        <v>3.5</v>
      </c>
      <c r="J1891" s="75">
        <f t="shared" si="3"/>
        <v>43.54</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63</v>
      </c>
      <c r="I1892" s="75">
        <f t="shared" si="2"/>
        <v>5</v>
      </c>
      <c r="J1892" s="75">
        <f t="shared" si="3"/>
        <v>58</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70.56</v>
      </c>
      <c r="I1893" s="75">
        <f t="shared" si="2"/>
        <v>5.25</v>
      </c>
      <c r="J1893" s="75">
        <f t="shared" si="3"/>
        <v>65.31</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86.25</v>
      </c>
      <c r="I1894" s="75">
        <f t="shared" si="2"/>
        <v>6.25</v>
      </c>
      <c r="J1894" s="75">
        <f t="shared" si="3"/>
        <v>80</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30</v>
      </c>
      <c r="I1895" s="75">
        <f t="shared" si="2"/>
        <v>2.5</v>
      </c>
      <c r="J1895" s="75">
        <f t="shared" si="3"/>
        <v>27.5</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96.6</v>
      </c>
      <c r="I1896" s="75">
        <f t="shared" si="2"/>
        <v>7</v>
      </c>
      <c r="J1896" s="75">
        <f t="shared" si="3"/>
        <v>89.6</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12</v>
      </c>
      <c r="I1897" s="75">
        <f t="shared" si="2"/>
        <v>1</v>
      </c>
      <c r="J1897" s="75">
        <f t="shared" si="3"/>
        <v>11</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528</v>
      </c>
      <c r="E1898" s="19" t="s">
        <v>500</v>
      </c>
      <c r="F1898" s="25" t="s">
        <v>521</v>
      </c>
      <c r="G1898" s="74">
        <v>0.18</v>
      </c>
      <c r="H1898" s="75">
        <f t="shared" si="1"/>
        <v>77.88</v>
      </c>
      <c r="I1898" s="75">
        <f t="shared" si="2"/>
        <v>5.5</v>
      </c>
      <c r="J1898" s="75">
        <f t="shared" si="3"/>
        <v>72.38</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93.15</v>
      </c>
      <c r="I1899" s="75">
        <f t="shared" si="2"/>
        <v>6.75</v>
      </c>
      <c r="J1899" s="75">
        <f t="shared" si="3"/>
        <v>86.4</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16.5</v>
      </c>
      <c r="I1900" s="75">
        <f t="shared" si="2"/>
        <v>1.25</v>
      </c>
      <c r="J1900" s="75">
        <f t="shared" si="3"/>
        <v>15.25</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19.8</v>
      </c>
      <c r="I1901" s="75">
        <f t="shared" si="2"/>
        <v>1.5</v>
      </c>
      <c r="J1901" s="75">
        <f t="shared" si="3"/>
        <v>18.3</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46.02</v>
      </c>
      <c r="I1902" s="75">
        <f t="shared" si="2"/>
        <v>3.25</v>
      </c>
      <c r="J1902" s="75">
        <f t="shared" si="3"/>
        <v>42.77</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36.96</v>
      </c>
      <c r="I1903" s="75">
        <f t="shared" si="2"/>
        <v>2.75</v>
      </c>
      <c r="J1903" s="75">
        <f t="shared" si="3"/>
        <v>34.21</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36.96</v>
      </c>
      <c r="I1904" s="75">
        <f t="shared" si="2"/>
        <v>2.75</v>
      </c>
      <c r="J1904" s="75">
        <f t="shared" si="3"/>
        <v>34.21</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24.15</v>
      </c>
      <c r="I1905" s="75">
        <f t="shared" si="2"/>
        <v>1.75</v>
      </c>
      <c r="J1905" s="75">
        <f t="shared" si="3"/>
        <v>22.4</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54</v>
      </c>
      <c r="I1906" s="75">
        <f t="shared" si="2"/>
        <v>4.5</v>
      </c>
      <c r="J1906" s="75">
        <f t="shared" si="3"/>
        <v>49.5</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53.55</v>
      </c>
      <c r="I1907" s="75">
        <f t="shared" si="2"/>
        <v>4.25</v>
      </c>
      <c r="J1907" s="75">
        <f t="shared" si="3"/>
        <v>49.3</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38.94</v>
      </c>
      <c r="I1908" s="75">
        <f t="shared" si="2"/>
        <v>2.75</v>
      </c>
      <c r="J1908" s="75">
        <f t="shared" si="3"/>
        <v>36.19</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21.6</v>
      </c>
      <c r="I1909" s="75">
        <f t="shared" si="2"/>
        <v>1.5</v>
      </c>
      <c r="J1909" s="75">
        <f t="shared" si="3"/>
        <v>20.1</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528</v>
      </c>
      <c r="E1910" s="19" t="s">
        <v>500</v>
      </c>
      <c r="F1910" s="25" t="s">
        <v>518</v>
      </c>
      <c r="G1910" s="74">
        <v>0.18</v>
      </c>
      <c r="H1910" s="75">
        <f t="shared" si="1"/>
        <v>56.64</v>
      </c>
      <c r="I1910" s="75">
        <f t="shared" si="2"/>
        <v>4</v>
      </c>
      <c r="J1910" s="75">
        <f t="shared" si="3"/>
        <v>52.64</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32.4</v>
      </c>
      <c r="I1911" s="75">
        <f t="shared" si="2"/>
        <v>2.25</v>
      </c>
      <c r="J1911" s="75">
        <f t="shared" si="3"/>
        <v>30.15</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77.28</v>
      </c>
      <c r="I1912" s="75">
        <f t="shared" si="2"/>
        <v>5.75</v>
      </c>
      <c r="J1912" s="75">
        <f t="shared" si="3"/>
        <v>71.53</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68.4</v>
      </c>
      <c r="I1913" s="75">
        <f t="shared" si="2"/>
        <v>4.75</v>
      </c>
      <c r="J1913" s="75">
        <f t="shared" si="3"/>
        <v>63.65</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84</v>
      </c>
      <c r="I1914" s="75">
        <f t="shared" si="2"/>
        <v>6.25</v>
      </c>
      <c r="J1914" s="75">
        <f t="shared" si="3"/>
        <v>77.75</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36</v>
      </c>
      <c r="I1915" s="75">
        <f t="shared" si="2"/>
        <v>2.5</v>
      </c>
      <c r="J1915" s="75">
        <f t="shared" si="3"/>
        <v>33.5</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27</v>
      </c>
      <c r="I1916" s="75">
        <f t="shared" si="2"/>
        <v>2.25</v>
      </c>
      <c r="J1916" s="75">
        <f t="shared" si="3"/>
        <v>24.75</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60.48</v>
      </c>
      <c r="I1917" s="75">
        <f t="shared" si="2"/>
        <v>4.5</v>
      </c>
      <c r="J1917" s="75">
        <f t="shared" si="3"/>
        <v>55.98</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33</v>
      </c>
      <c r="I1918" s="75">
        <f t="shared" si="2"/>
        <v>2.5</v>
      </c>
      <c r="J1918" s="75">
        <f t="shared" si="3"/>
        <v>30.5</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69.3</v>
      </c>
      <c r="I1919" s="75">
        <f t="shared" si="2"/>
        <v>5.5</v>
      </c>
      <c r="J1919" s="75">
        <f t="shared" si="3"/>
        <v>63.8</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51</v>
      </c>
      <c r="I1920" s="75">
        <f t="shared" si="2"/>
        <v>4.25</v>
      </c>
      <c r="J1920" s="75">
        <f t="shared" si="3"/>
        <v>46.75</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45</v>
      </c>
      <c r="I1921" s="75">
        <f t="shared" si="2"/>
        <v>3.75</v>
      </c>
      <c r="J1921" s="75">
        <f t="shared" si="3"/>
        <v>41.25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84</v>
      </c>
      <c r="I1922" s="75">
        <f t="shared" si="2"/>
        <v>7</v>
      </c>
      <c r="J1922" s="75">
        <f t="shared" si="3"/>
        <v>77</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12</v>
      </c>
      <c r="I1923" s="75">
        <f t="shared" si="2"/>
        <v>1</v>
      </c>
      <c r="J1923" s="75">
        <f t="shared" si="3"/>
        <v>11</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70.8</v>
      </c>
      <c r="I1924" s="75">
        <f t="shared" si="2"/>
        <v>5</v>
      </c>
      <c r="J1924" s="75">
        <f t="shared" si="3"/>
        <v>65.8</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528</v>
      </c>
      <c r="E1925" s="19" t="s">
        <v>500</v>
      </c>
      <c r="F1925" s="25" t="s">
        <v>518</v>
      </c>
      <c r="G1925" s="74">
        <v>0.18</v>
      </c>
      <c r="H1925" s="75">
        <f t="shared" si="1"/>
        <v>63.72</v>
      </c>
      <c r="I1925" s="75">
        <f t="shared" si="2"/>
        <v>4.5</v>
      </c>
      <c r="J1925" s="75">
        <f t="shared" si="3"/>
        <v>59.22</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13.2</v>
      </c>
      <c r="I1926" s="75">
        <f t="shared" si="2"/>
        <v>1</v>
      </c>
      <c r="J1926" s="75">
        <f t="shared" si="3"/>
        <v>12.2</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100.8</v>
      </c>
      <c r="I1927" s="75">
        <f t="shared" si="2"/>
        <v>7</v>
      </c>
      <c r="J1927" s="75">
        <f t="shared" si="3"/>
        <v>93.8</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59.4</v>
      </c>
      <c r="I1928" s="75">
        <f t="shared" si="2"/>
        <v>4.5</v>
      </c>
      <c r="J1928" s="75">
        <f t="shared" si="3"/>
        <v>54.9</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53.1</v>
      </c>
      <c r="I1929" s="75">
        <f t="shared" si="2"/>
        <v>3.75</v>
      </c>
      <c r="J1929" s="75">
        <f t="shared" si="3"/>
        <v>49.35</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528</v>
      </c>
      <c r="E1930" s="19" t="s">
        <v>500</v>
      </c>
      <c r="F1930" s="25" t="s">
        <v>501</v>
      </c>
      <c r="G1930" s="74">
        <v>0.18</v>
      </c>
      <c r="H1930" s="75">
        <f t="shared" si="1"/>
        <v>31.86</v>
      </c>
      <c r="I1930" s="75">
        <f t="shared" si="2"/>
        <v>2.25</v>
      </c>
      <c r="J1930" s="75">
        <f t="shared" si="3"/>
        <v>29.61</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528</v>
      </c>
      <c r="E1931" s="19" t="s">
        <v>500</v>
      </c>
      <c r="F1931" s="25" t="s">
        <v>515</v>
      </c>
      <c r="G1931" s="74">
        <v>0.1</v>
      </c>
      <c r="H1931" s="75">
        <f t="shared" si="1"/>
        <v>49.5</v>
      </c>
      <c r="I1931" s="75">
        <f t="shared" si="2"/>
        <v>3.75</v>
      </c>
      <c r="J1931" s="75">
        <f t="shared" si="3"/>
        <v>45.75</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24</v>
      </c>
      <c r="I1932" s="75">
        <f t="shared" si="2"/>
        <v>2</v>
      </c>
      <c r="J1932" s="75">
        <f t="shared" si="3"/>
        <v>22</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47.25</v>
      </c>
      <c r="I1933" s="75">
        <f t="shared" si="2"/>
        <v>3.75</v>
      </c>
      <c r="J1933" s="75">
        <f t="shared" si="3"/>
        <v>43.5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40.32</v>
      </c>
      <c r="I1934" s="75">
        <f t="shared" si="2"/>
        <v>3</v>
      </c>
      <c r="J1934" s="75">
        <f t="shared" si="3"/>
        <v>37.32</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13.2</v>
      </c>
      <c r="I1935" s="75">
        <f t="shared" si="2"/>
        <v>1</v>
      </c>
      <c r="J1935" s="75">
        <f t="shared" si="3"/>
        <v>12.2</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24.78</v>
      </c>
      <c r="I1936" s="75">
        <f t="shared" si="2"/>
        <v>1.75</v>
      </c>
      <c r="J1936" s="75">
        <f t="shared" si="3"/>
        <v>23.03</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20.7</v>
      </c>
      <c r="I1937" s="75">
        <f t="shared" si="2"/>
        <v>1.5</v>
      </c>
      <c r="J1937" s="75">
        <f t="shared" si="3"/>
        <v>19.2</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56.64</v>
      </c>
      <c r="I1938" s="75">
        <f t="shared" si="2"/>
        <v>4</v>
      </c>
      <c r="J1938" s="75">
        <f t="shared" si="3"/>
        <v>52.64</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86.4</v>
      </c>
      <c r="I1939" s="75">
        <f t="shared" si="2"/>
        <v>6</v>
      </c>
      <c r="J1939" s="75">
        <f t="shared" si="3"/>
        <v>80.4</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95.58</v>
      </c>
      <c r="I1940" s="75">
        <f t="shared" si="2"/>
        <v>6.75</v>
      </c>
      <c r="J1940" s="75">
        <f t="shared" si="3"/>
        <v>88.83</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57</v>
      </c>
      <c r="I1941" s="75">
        <f t="shared" si="2"/>
        <v>4.75</v>
      </c>
      <c r="J1941" s="75">
        <f t="shared" si="3"/>
        <v>52.25</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72.45</v>
      </c>
      <c r="I1942" s="75">
        <f t="shared" si="2"/>
        <v>5.25</v>
      </c>
      <c r="J1942" s="75">
        <f t="shared" si="3"/>
        <v>67.2</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67.2</v>
      </c>
      <c r="I1943" s="75">
        <f t="shared" si="2"/>
        <v>5</v>
      </c>
      <c r="J1943" s="75">
        <f t="shared" si="3"/>
        <v>62.2</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85.05</v>
      </c>
      <c r="I1944" s="75">
        <f t="shared" si="2"/>
        <v>6.75</v>
      </c>
      <c r="J1944" s="75">
        <f t="shared" si="3"/>
        <v>78.3</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46.2</v>
      </c>
      <c r="I1945" s="75">
        <f t="shared" si="2"/>
        <v>3.5</v>
      </c>
      <c r="J1945" s="75">
        <f t="shared" si="3"/>
        <v>42.7</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59.4</v>
      </c>
      <c r="I1946" s="75">
        <f t="shared" si="2"/>
        <v>4.5</v>
      </c>
      <c r="J1946" s="75">
        <f t="shared" si="3"/>
        <v>54.9</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33</v>
      </c>
      <c r="I1947" s="75">
        <f t="shared" si="2"/>
        <v>2.75</v>
      </c>
      <c r="J1947" s="75">
        <f t="shared" si="3"/>
        <v>30.25</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23.1</v>
      </c>
      <c r="I1948" s="75">
        <f t="shared" si="2"/>
        <v>1.75</v>
      </c>
      <c r="J1948" s="75">
        <f t="shared" si="3"/>
        <v>21.35</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39.6</v>
      </c>
      <c r="I1949" s="75">
        <f t="shared" si="2"/>
        <v>3</v>
      </c>
      <c r="J1949" s="75">
        <f t="shared" si="3"/>
        <v>36.6</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32.4</v>
      </c>
      <c r="I1950" s="75">
        <f t="shared" si="2"/>
        <v>2.25</v>
      </c>
      <c r="J1950" s="75">
        <f t="shared" si="3"/>
        <v>30.15</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72.6</v>
      </c>
      <c r="I1951" s="75">
        <f t="shared" si="2"/>
        <v>5.5</v>
      </c>
      <c r="J1951" s="75">
        <f t="shared" si="3"/>
        <v>67.1</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34.65</v>
      </c>
      <c r="I1952" s="75">
        <f t="shared" si="2"/>
        <v>2.75</v>
      </c>
      <c r="J1952" s="75">
        <f t="shared" si="3"/>
        <v>31.9</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40.95</v>
      </c>
      <c r="I1953" s="75">
        <f t="shared" si="2"/>
        <v>3.25</v>
      </c>
      <c r="J1953" s="75">
        <f t="shared" si="3"/>
        <v>37.7</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75.6</v>
      </c>
      <c r="I1954" s="75">
        <f t="shared" si="2"/>
        <v>6</v>
      </c>
      <c r="J1954" s="75">
        <f t="shared" si="3"/>
        <v>69.6</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85.05</v>
      </c>
      <c r="I1955" s="75">
        <f t="shared" si="2"/>
        <v>6.75</v>
      </c>
      <c r="J1955" s="75">
        <f t="shared" si="3"/>
        <v>78.3</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57.12</v>
      </c>
      <c r="I1956" s="75">
        <f t="shared" si="2"/>
        <v>4.25</v>
      </c>
      <c r="J1956" s="75">
        <f t="shared" si="3"/>
        <v>52.87</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89.7</v>
      </c>
      <c r="I1957" s="75">
        <f t="shared" si="2"/>
        <v>6.5</v>
      </c>
      <c r="J1957" s="75">
        <f t="shared" si="3"/>
        <v>83.2</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96.6</v>
      </c>
      <c r="I1958" s="75">
        <f t="shared" si="2"/>
        <v>7</v>
      </c>
      <c r="J1958" s="75">
        <f t="shared" si="3"/>
        <v>89.6</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30</v>
      </c>
      <c r="I1959" s="75">
        <f t="shared" si="2"/>
        <v>2.5</v>
      </c>
      <c r="J1959" s="75">
        <f t="shared" si="3"/>
        <v>27.5</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70.8</v>
      </c>
      <c r="I1960" s="75">
        <f t="shared" si="2"/>
        <v>5</v>
      </c>
      <c r="J1960" s="75">
        <f t="shared" si="3"/>
        <v>65.8</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59.4</v>
      </c>
      <c r="I1961" s="75">
        <f t="shared" si="2"/>
        <v>4.5</v>
      </c>
      <c r="J1961" s="75">
        <f t="shared" si="3"/>
        <v>54.9</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27.6</v>
      </c>
      <c r="I1962" s="75">
        <f t="shared" si="2"/>
        <v>2</v>
      </c>
      <c r="J1962" s="75">
        <f t="shared" si="3"/>
        <v>25.6</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79.2</v>
      </c>
      <c r="I1963" s="75">
        <f t="shared" si="2"/>
        <v>6</v>
      </c>
      <c r="J1963" s="75">
        <f t="shared" si="3"/>
        <v>73.2</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66.15</v>
      </c>
      <c r="I1964" s="75">
        <f t="shared" si="2"/>
        <v>5.25</v>
      </c>
      <c r="J1964" s="75">
        <f t="shared" si="3"/>
        <v>60.9</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79.35</v>
      </c>
      <c r="I1965" s="75">
        <f t="shared" si="2"/>
        <v>5.75</v>
      </c>
      <c r="J1965" s="75">
        <f t="shared" si="3"/>
        <v>73.6</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30</v>
      </c>
      <c r="I1966" s="75">
        <f t="shared" si="2"/>
        <v>2.5</v>
      </c>
      <c r="J1966" s="75">
        <f t="shared" si="3"/>
        <v>27.5</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57</v>
      </c>
      <c r="I1967" s="75">
        <f t="shared" si="2"/>
        <v>4.75</v>
      </c>
      <c r="J1967" s="75">
        <f t="shared" si="3"/>
        <v>52.25</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528</v>
      </c>
      <c r="E1968" s="19" t="s">
        <v>500</v>
      </c>
      <c r="F1968" s="25" t="s">
        <v>501</v>
      </c>
      <c r="G1968" s="74">
        <v>0.0</v>
      </c>
      <c r="H1968" s="75">
        <f t="shared" si="1"/>
        <v>21</v>
      </c>
      <c r="I1968" s="75">
        <f t="shared" si="2"/>
        <v>1.75</v>
      </c>
      <c r="J1968" s="75">
        <f t="shared" si="3"/>
        <v>19.25</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41.4</v>
      </c>
      <c r="I1969" s="75">
        <f t="shared" si="2"/>
        <v>3</v>
      </c>
      <c r="J1969" s="75">
        <f t="shared" si="3"/>
        <v>38.4</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37.95</v>
      </c>
      <c r="I1970" s="75">
        <f t="shared" si="2"/>
        <v>2.75</v>
      </c>
      <c r="J1970" s="75">
        <f t="shared" si="3"/>
        <v>35.2</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90.72</v>
      </c>
      <c r="I1971" s="75">
        <f t="shared" si="2"/>
        <v>6.75</v>
      </c>
      <c r="J1971" s="75">
        <f t="shared" si="3"/>
        <v>83.97</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528</v>
      </c>
      <c r="E1972" s="19" t="s">
        <v>500</v>
      </c>
      <c r="F1972" s="25" t="s">
        <v>515</v>
      </c>
      <c r="G1972" s="74">
        <v>0.18</v>
      </c>
      <c r="H1972" s="75">
        <f t="shared" si="1"/>
        <v>92.04</v>
      </c>
      <c r="I1972" s="75">
        <f t="shared" si="2"/>
        <v>6.5</v>
      </c>
      <c r="J1972" s="75">
        <f t="shared" si="3"/>
        <v>85.54</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72.45</v>
      </c>
      <c r="I1973" s="75">
        <f t="shared" si="2"/>
        <v>5.25</v>
      </c>
      <c r="J1973" s="75">
        <f t="shared" si="3"/>
        <v>67.2</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47.25</v>
      </c>
      <c r="I1974" s="75">
        <f t="shared" si="2"/>
        <v>3.75</v>
      </c>
      <c r="J1974" s="75">
        <f t="shared" si="3"/>
        <v>43.5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99.12</v>
      </c>
      <c r="I1975" s="75">
        <f t="shared" si="2"/>
        <v>7</v>
      </c>
      <c r="J1975" s="75">
        <f t="shared" si="3"/>
        <v>92.12</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57</v>
      </c>
      <c r="I1976" s="75">
        <f t="shared" si="2"/>
        <v>4.75</v>
      </c>
      <c r="J1976" s="75">
        <f t="shared" si="3"/>
        <v>52.25</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31.5</v>
      </c>
      <c r="I1977" s="75">
        <f t="shared" si="2"/>
        <v>2.5</v>
      </c>
      <c r="J1977" s="75">
        <f t="shared" si="3"/>
        <v>29</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69</v>
      </c>
      <c r="I1978" s="75">
        <f t="shared" si="2"/>
        <v>5.75</v>
      </c>
      <c r="J1978" s="75">
        <f t="shared" si="3"/>
        <v>63.25</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56.64</v>
      </c>
      <c r="I1979" s="75">
        <f t="shared" si="2"/>
        <v>4</v>
      </c>
      <c r="J1979" s="75">
        <f t="shared" si="3"/>
        <v>52.64</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57.12</v>
      </c>
      <c r="I1980" s="75">
        <f t="shared" si="2"/>
        <v>4.25</v>
      </c>
      <c r="J1980" s="75">
        <f t="shared" si="3"/>
        <v>52.87</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528</v>
      </c>
      <c r="E1981" s="19" t="s">
        <v>500</v>
      </c>
      <c r="F1981" s="25" t="s">
        <v>501</v>
      </c>
      <c r="G1981" s="74">
        <v>0.12</v>
      </c>
      <c r="H1981" s="75">
        <f t="shared" si="1"/>
        <v>43.68</v>
      </c>
      <c r="I1981" s="75">
        <f t="shared" si="2"/>
        <v>3.25</v>
      </c>
      <c r="J1981" s="75">
        <f t="shared" si="3"/>
        <v>40.43</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24</v>
      </c>
      <c r="I1982" s="75">
        <f t="shared" si="2"/>
        <v>2</v>
      </c>
      <c r="J1982" s="75">
        <f t="shared" si="3"/>
        <v>22</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64.8</v>
      </c>
      <c r="I1983" s="75">
        <f t="shared" si="2"/>
        <v>4.5</v>
      </c>
      <c r="J1983" s="75">
        <f t="shared" si="3"/>
        <v>60.3</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46.2</v>
      </c>
      <c r="I1984" s="75">
        <f t="shared" si="2"/>
        <v>3.5</v>
      </c>
      <c r="J1984" s="75">
        <f t="shared" si="3"/>
        <v>42.7</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66</v>
      </c>
      <c r="I1985" s="75">
        <f t="shared" si="2"/>
        <v>5.5</v>
      </c>
      <c r="J1985" s="75">
        <f t="shared" si="3"/>
        <v>60.5</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90.72</v>
      </c>
      <c r="I1986" s="75">
        <f t="shared" si="2"/>
        <v>6.75</v>
      </c>
      <c r="J1986" s="75">
        <f t="shared" si="3"/>
        <v>83.97</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46.8</v>
      </c>
      <c r="I1987" s="75">
        <f t="shared" si="2"/>
        <v>3.25</v>
      </c>
      <c r="J1987" s="75">
        <f t="shared" si="3"/>
        <v>43.55</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42.9</v>
      </c>
      <c r="I1988" s="75">
        <f t="shared" si="2"/>
        <v>3.25</v>
      </c>
      <c r="J1988" s="75">
        <f t="shared" si="3"/>
        <v>39.65</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38.94</v>
      </c>
      <c r="I1989" s="75">
        <f t="shared" si="2"/>
        <v>2.75</v>
      </c>
      <c r="J1989" s="75">
        <f t="shared" si="3"/>
        <v>36.19</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34.65</v>
      </c>
      <c r="I1990" s="75">
        <f t="shared" si="2"/>
        <v>2.75</v>
      </c>
      <c r="J1990" s="75">
        <f t="shared" si="3"/>
        <v>31.9</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68.4</v>
      </c>
      <c r="I1991" s="75">
        <f t="shared" si="2"/>
        <v>4.75</v>
      </c>
      <c r="J1991" s="75">
        <f t="shared" si="3"/>
        <v>63.65</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39.6</v>
      </c>
      <c r="I1992" s="75">
        <f t="shared" si="2"/>
        <v>3</v>
      </c>
      <c r="J1992" s="75">
        <f t="shared" si="3"/>
        <v>36.6</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528</v>
      </c>
      <c r="E1993" s="19" t="s">
        <v>500</v>
      </c>
      <c r="F1993" s="25" t="s">
        <v>501</v>
      </c>
      <c r="G1993" s="74">
        <v>0.2</v>
      </c>
      <c r="H1993" s="75">
        <f t="shared" si="1"/>
        <v>72</v>
      </c>
      <c r="I1993" s="75">
        <f t="shared" si="2"/>
        <v>5</v>
      </c>
      <c r="J1993" s="75">
        <f t="shared" si="3"/>
        <v>67</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78</v>
      </c>
      <c r="I1994" s="75">
        <f t="shared" si="2"/>
        <v>6.5</v>
      </c>
      <c r="J1994" s="75">
        <f t="shared" si="3"/>
        <v>71.5</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31.05</v>
      </c>
      <c r="I1995" s="75">
        <f t="shared" si="2"/>
        <v>2.25</v>
      </c>
      <c r="J1995" s="75">
        <f t="shared" si="3"/>
        <v>28.8</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72.6</v>
      </c>
      <c r="I1996" s="75">
        <f t="shared" si="2"/>
        <v>5.5</v>
      </c>
      <c r="J1996" s="75">
        <f t="shared" si="3"/>
        <v>67.1</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64.8</v>
      </c>
      <c r="I1997" s="75">
        <f t="shared" si="2"/>
        <v>4.5</v>
      </c>
      <c r="J1997" s="75">
        <f t="shared" si="3"/>
        <v>60.3</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96.6</v>
      </c>
      <c r="I1998" s="75">
        <f t="shared" si="2"/>
        <v>7</v>
      </c>
      <c r="J1998" s="75">
        <f t="shared" si="3"/>
        <v>89.6</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58.65</v>
      </c>
      <c r="I1999" s="75">
        <f t="shared" si="2"/>
        <v>4.25</v>
      </c>
      <c r="J1999" s="75">
        <f t="shared" si="3"/>
        <v>54.4</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12</v>
      </c>
      <c r="I2000" s="75">
        <f t="shared" si="2"/>
        <v>1</v>
      </c>
      <c r="J2000" s="75">
        <f t="shared" si="3"/>
        <v>11</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55.2</v>
      </c>
      <c r="I2001" s="75">
        <f t="shared" si="2"/>
        <v>4</v>
      </c>
      <c r="J2001" s="75">
        <f t="shared" si="3"/>
        <v>51.2</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59.85</v>
      </c>
      <c r="I2002" s="75">
        <f t="shared" si="2"/>
        <v>4.75</v>
      </c>
      <c r="J2002" s="75">
        <f t="shared" si="3"/>
        <v>55.1</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15</v>
      </c>
      <c r="I2003" s="75">
        <f t="shared" si="2"/>
        <v>1.25</v>
      </c>
      <c r="J2003" s="75">
        <f t="shared" si="3"/>
        <v>13.75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81.42</v>
      </c>
      <c r="I2004" s="75">
        <f t="shared" si="2"/>
        <v>5.75</v>
      </c>
      <c r="J2004" s="75">
        <f t="shared" si="3"/>
        <v>75.67</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63.84</v>
      </c>
      <c r="I2005" s="75">
        <f t="shared" si="2"/>
        <v>4.75</v>
      </c>
      <c r="J2005" s="75">
        <f t="shared" si="3"/>
        <v>59.09</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19.8</v>
      </c>
      <c r="I2006" s="75">
        <f t="shared" si="2"/>
        <v>1.5</v>
      </c>
      <c r="J2006" s="75">
        <f t="shared" si="3"/>
        <v>18.3</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39.6</v>
      </c>
      <c r="I2007" s="75">
        <f t="shared" si="2"/>
        <v>3</v>
      </c>
      <c r="J2007" s="75">
        <f t="shared" si="3"/>
        <v>36.6</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82.8</v>
      </c>
      <c r="I2008" s="75">
        <f t="shared" si="2"/>
        <v>5.75</v>
      </c>
      <c r="J2008" s="75">
        <f t="shared" si="3"/>
        <v>77.05</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63.72</v>
      </c>
      <c r="I2009" s="75">
        <f t="shared" si="2"/>
        <v>4.5</v>
      </c>
      <c r="J2009" s="75">
        <f t="shared" si="3"/>
        <v>59.22</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20.16</v>
      </c>
      <c r="I2010" s="75">
        <f t="shared" si="2"/>
        <v>1.5</v>
      </c>
      <c r="J2010" s="75">
        <f t="shared" si="3"/>
        <v>18.66</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90</v>
      </c>
      <c r="I2011" s="75">
        <f t="shared" si="2"/>
        <v>6.25</v>
      </c>
      <c r="J2011" s="75">
        <f t="shared" si="3"/>
        <v>83.75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31.05</v>
      </c>
      <c r="I2012" s="75">
        <f t="shared" si="2"/>
        <v>2.25</v>
      </c>
      <c r="J2012" s="75">
        <f t="shared" si="3"/>
        <v>28.8</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82.8</v>
      </c>
      <c r="I2013" s="75">
        <f t="shared" si="2"/>
        <v>5.75</v>
      </c>
      <c r="J2013" s="75">
        <f t="shared" si="3"/>
        <v>77.05</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66.15</v>
      </c>
      <c r="I2014" s="75">
        <f t="shared" si="2"/>
        <v>5.25</v>
      </c>
      <c r="J2014" s="75">
        <f t="shared" si="3"/>
        <v>60.9</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29.7</v>
      </c>
      <c r="I2015" s="75">
        <f t="shared" si="2"/>
        <v>2.25</v>
      </c>
      <c r="J2015" s="75">
        <f t="shared" si="3"/>
        <v>27.45</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90</v>
      </c>
      <c r="I2016" s="75">
        <f t="shared" si="2"/>
        <v>6.25</v>
      </c>
      <c r="J2016" s="75">
        <f t="shared" si="3"/>
        <v>83.75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15.75</v>
      </c>
      <c r="I2017" s="75">
        <f t="shared" si="2"/>
        <v>1.25</v>
      </c>
      <c r="J2017" s="75">
        <f t="shared" si="3"/>
        <v>14.5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13.44</v>
      </c>
      <c r="I2018" s="75">
        <f t="shared" si="2"/>
        <v>1</v>
      </c>
      <c r="J2018" s="75">
        <f t="shared" si="3"/>
        <v>12.44</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56.7</v>
      </c>
      <c r="I2019" s="75">
        <f t="shared" si="2"/>
        <v>4.5</v>
      </c>
      <c r="J2019" s="75">
        <f t="shared" si="3"/>
        <v>52.2</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45</v>
      </c>
      <c r="I2020" s="75">
        <f t="shared" si="2"/>
        <v>3.75</v>
      </c>
      <c r="J2020" s="75">
        <f t="shared" si="3"/>
        <v>41.25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59.4</v>
      </c>
      <c r="I2021" s="75">
        <f t="shared" si="2"/>
        <v>4.5</v>
      </c>
      <c r="J2021" s="75">
        <f t="shared" si="3"/>
        <v>54.9</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82.5</v>
      </c>
      <c r="I2022" s="75">
        <f t="shared" si="2"/>
        <v>6.25</v>
      </c>
      <c r="J2022" s="75">
        <f t="shared" si="3"/>
        <v>76.25</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33.6</v>
      </c>
      <c r="I2023" s="75">
        <f t="shared" si="2"/>
        <v>2.5</v>
      </c>
      <c r="J2023" s="75">
        <f t="shared" si="3"/>
        <v>31.1</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42</v>
      </c>
      <c r="I2024" s="75">
        <f t="shared" si="2"/>
        <v>3.5</v>
      </c>
      <c r="J2024" s="75">
        <f t="shared" si="3"/>
        <v>38.5</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528</v>
      </c>
      <c r="E2025" s="19" t="s">
        <v>500</v>
      </c>
      <c r="F2025" s="25" t="s">
        <v>515</v>
      </c>
      <c r="G2025" s="74">
        <v>0.12</v>
      </c>
      <c r="H2025" s="75">
        <f t="shared" si="1"/>
        <v>16.8</v>
      </c>
      <c r="I2025" s="75">
        <f t="shared" si="2"/>
        <v>1.25</v>
      </c>
      <c r="J2025" s="75">
        <f t="shared" si="3"/>
        <v>15.55</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75.9</v>
      </c>
      <c r="I2026" s="75">
        <f t="shared" si="2"/>
        <v>5.5</v>
      </c>
      <c r="J2026" s="75">
        <f t="shared" si="3"/>
        <v>70.4</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528</v>
      </c>
      <c r="E2027" s="19" t="s">
        <v>500</v>
      </c>
      <c r="F2027" s="25" t="s">
        <v>518</v>
      </c>
      <c r="G2027" s="74">
        <v>0.0</v>
      </c>
      <c r="H2027" s="75">
        <f t="shared" si="1"/>
        <v>84</v>
      </c>
      <c r="I2027" s="75">
        <f t="shared" si="2"/>
        <v>7</v>
      </c>
      <c r="J2027" s="75">
        <f t="shared" si="3"/>
        <v>77</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40.95</v>
      </c>
      <c r="I2028" s="75">
        <f t="shared" si="2"/>
        <v>3.25</v>
      </c>
      <c r="J2028" s="75">
        <f t="shared" si="3"/>
        <v>37.7</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28.35</v>
      </c>
      <c r="I2029" s="75">
        <f t="shared" si="2"/>
        <v>2.25</v>
      </c>
      <c r="J2029" s="75">
        <f t="shared" si="3"/>
        <v>26.1</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82.8</v>
      </c>
      <c r="I2030" s="75">
        <f t="shared" si="2"/>
        <v>6</v>
      </c>
      <c r="J2030" s="75">
        <f t="shared" si="3"/>
        <v>76.8</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51</v>
      </c>
      <c r="I2031" s="75">
        <f t="shared" si="2"/>
        <v>4.25</v>
      </c>
      <c r="J2031" s="75">
        <f t="shared" si="3"/>
        <v>46.75</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528</v>
      </c>
      <c r="E2032" s="19" t="s">
        <v>500</v>
      </c>
      <c r="F2032" s="25" t="s">
        <v>515</v>
      </c>
      <c r="G2032" s="74">
        <v>0.15</v>
      </c>
      <c r="H2032" s="75">
        <f t="shared" si="1"/>
        <v>86.25</v>
      </c>
      <c r="I2032" s="75">
        <f t="shared" si="2"/>
        <v>6.25</v>
      </c>
      <c r="J2032" s="75">
        <f t="shared" si="3"/>
        <v>80</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17.7</v>
      </c>
      <c r="I2033" s="75">
        <f t="shared" si="2"/>
        <v>1.25</v>
      </c>
      <c r="J2033" s="75">
        <f t="shared" si="3"/>
        <v>16.45</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85.8</v>
      </c>
      <c r="I2034" s="75">
        <f t="shared" si="2"/>
        <v>6.5</v>
      </c>
      <c r="J2034" s="75">
        <f t="shared" si="3"/>
        <v>79.3</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60</v>
      </c>
      <c r="I2035" s="75">
        <f t="shared" si="2"/>
        <v>5</v>
      </c>
      <c r="J2035" s="75">
        <f t="shared" si="3"/>
        <v>55</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75.9</v>
      </c>
      <c r="I2036" s="75">
        <f t="shared" si="2"/>
        <v>5.75</v>
      </c>
      <c r="J2036" s="75">
        <f t="shared" si="3"/>
        <v>70.15</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28.35</v>
      </c>
      <c r="I2037" s="75">
        <f t="shared" si="2"/>
        <v>2.25</v>
      </c>
      <c r="J2037" s="75">
        <f t="shared" si="3"/>
        <v>26.1</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14.16</v>
      </c>
      <c r="I2038" s="75">
        <f t="shared" si="2"/>
        <v>1</v>
      </c>
      <c r="J2038" s="75">
        <f t="shared" si="3"/>
        <v>13.16</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34.65</v>
      </c>
      <c r="I2039" s="75">
        <f t="shared" si="2"/>
        <v>2.75</v>
      </c>
      <c r="J2039" s="75">
        <f t="shared" si="3"/>
        <v>31.9</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18</v>
      </c>
      <c r="I2040" s="75">
        <f t="shared" si="2"/>
        <v>1.25</v>
      </c>
      <c r="J2040" s="75">
        <f t="shared" si="3"/>
        <v>16.75</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92.04</v>
      </c>
      <c r="I2041" s="75">
        <f t="shared" si="2"/>
        <v>6.5</v>
      </c>
      <c r="J2041" s="75">
        <f t="shared" si="3"/>
        <v>85.54</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60</v>
      </c>
      <c r="I2042" s="75">
        <f t="shared" si="2"/>
        <v>5</v>
      </c>
      <c r="J2042" s="75">
        <f t="shared" si="3"/>
        <v>55</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72.6</v>
      </c>
      <c r="I2043" s="75">
        <f t="shared" si="2"/>
        <v>5.5</v>
      </c>
      <c r="J2043" s="75">
        <f t="shared" si="3"/>
        <v>67.1</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50.4</v>
      </c>
      <c r="I2044" s="75">
        <f t="shared" si="2"/>
        <v>3.5</v>
      </c>
      <c r="J2044" s="75">
        <f t="shared" si="3"/>
        <v>46.9</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39.6</v>
      </c>
      <c r="I2045" s="75">
        <f t="shared" si="2"/>
        <v>3</v>
      </c>
      <c r="J2045" s="75">
        <f t="shared" si="3"/>
        <v>36.6</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68.4</v>
      </c>
      <c r="I2046" s="75">
        <f t="shared" si="2"/>
        <v>4.75</v>
      </c>
      <c r="J2046" s="75">
        <f t="shared" si="3"/>
        <v>63.65</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528</v>
      </c>
      <c r="E2047" s="19" t="s">
        <v>500</v>
      </c>
      <c r="F2047" s="25" t="s">
        <v>518</v>
      </c>
      <c r="G2047" s="74">
        <v>0.15</v>
      </c>
      <c r="H2047" s="75">
        <f t="shared" si="1"/>
        <v>37.95</v>
      </c>
      <c r="I2047" s="75">
        <f t="shared" si="2"/>
        <v>2.75</v>
      </c>
      <c r="J2047" s="75">
        <f t="shared" si="3"/>
        <v>35.2</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85.05</v>
      </c>
      <c r="I2048" s="75">
        <f t="shared" si="2"/>
        <v>6.75</v>
      </c>
      <c r="J2048" s="75">
        <f t="shared" si="3"/>
        <v>78.3</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21.6</v>
      </c>
      <c r="I2049" s="75">
        <f t="shared" si="2"/>
        <v>1.5</v>
      </c>
      <c r="J2049" s="75">
        <f t="shared" si="3"/>
        <v>20.1</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77.88</v>
      </c>
      <c r="I2050" s="75">
        <f t="shared" si="2"/>
        <v>5.5</v>
      </c>
      <c r="J2050" s="75">
        <f t="shared" si="3"/>
        <v>72.38</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49.56</v>
      </c>
      <c r="I2051" s="75">
        <f t="shared" si="2"/>
        <v>3.5</v>
      </c>
      <c r="J2051" s="75">
        <f t="shared" si="3"/>
        <v>46.06</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50.4</v>
      </c>
      <c r="I2052" s="75">
        <f t="shared" si="2"/>
        <v>4</v>
      </c>
      <c r="J2052" s="75">
        <f t="shared" si="3"/>
        <v>46.4</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62.1</v>
      </c>
      <c r="I2053" s="75">
        <f t="shared" si="2"/>
        <v>4.5</v>
      </c>
      <c r="J2053" s="75">
        <f t="shared" si="3"/>
        <v>57.6</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27.6</v>
      </c>
      <c r="I2054" s="75">
        <f t="shared" si="2"/>
        <v>2</v>
      </c>
      <c r="J2054" s="75">
        <f t="shared" si="3"/>
        <v>25.6</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17.7</v>
      </c>
      <c r="I2055" s="75">
        <f t="shared" si="2"/>
        <v>1.25</v>
      </c>
      <c r="J2055" s="75">
        <f t="shared" si="3"/>
        <v>16.45</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49.5</v>
      </c>
      <c r="I2056" s="75">
        <f t="shared" si="2"/>
        <v>3.75</v>
      </c>
      <c r="J2056" s="75">
        <f t="shared" si="3"/>
        <v>45.75</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25.2</v>
      </c>
      <c r="I2057" s="75">
        <f t="shared" si="2"/>
        <v>2</v>
      </c>
      <c r="J2057" s="75">
        <f t="shared" si="3"/>
        <v>23.2</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36.3</v>
      </c>
      <c r="I2058" s="75">
        <f t="shared" si="2"/>
        <v>2.75</v>
      </c>
      <c r="J2058" s="75">
        <f t="shared" si="3"/>
        <v>33.55</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13.8</v>
      </c>
      <c r="I2059" s="75">
        <f t="shared" si="2"/>
        <v>1</v>
      </c>
      <c r="J2059" s="75">
        <f t="shared" si="3"/>
        <v>12.8</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23.1</v>
      </c>
      <c r="I2060" s="75">
        <f t="shared" si="2"/>
        <v>1.75</v>
      </c>
      <c r="J2060" s="75">
        <f t="shared" si="3"/>
        <v>21.35</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65.55</v>
      </c>
      <c r="I2061" s="75">
        <f t="shared" si="2"/>
        <v>4.75</v>
      </c>
      <c r="J2061" s="75">
        <f t="shared" si="3"/>
        <v>60.8</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37.95</v>
      </c>
      <c r="I2062" s="75">
        <f t="shared" si="2"/>
        <v>2.75</v>
      </c>
      <c r="J2062" s="75">
        <f t="shared" si="3"/>
        <v>35.2</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39.6</v>
      </c>
      <c r="I2063" s="75">
        <f t="shared" si="2"/>
        <v>2.75</v>
      </c>
      <c r="J2063" s="75">
        <f t="shared" si="3"/>
        <v>36.85</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44.85</v>
      </c>
      <c r="I2064" s="75">
        <f t="shared" si="2"/>
        <v>3.25</v>
      </c>
      <c r="J2064" s="75">
        <f t="shared" si="3"/>
        <v>41.6</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92.04</v>
      </c>
      <c r="I2065" s="75">
        <f t="shared" si="2"/>
        <v>6.5</v>
      </c>
      <c r="J2065" s="75">
        <f t="shared" si="3"/>
        <v>85.54</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15.75</v>
      </c>
      <c r="I2066" s="75">
        <f t="shared" si="2"/>
        <v>1.25</v>
      </c>
      <c r="J2066" s="75">
        <f t="shared" si="3"/>
        <v>14.5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528</v>
      </c>
      <c r="E2067" s="19" t="s">
        <v>500</v>
      </c>
      <c r="F2067" s="25" t="s">
        <v>501</v>
      </c>
      <c r="G2067" s="74">
        <v>0.12</v>
      </c>
      <c r="H2067" s="75">
        <f t="shared" si="1"/>
        <v>80.64</v>
      </c>
      <c r="I2067" s="75">
        <f t="shared" si="2"/>
        <v>6</v>
      </c>
      <c r="J2067" s="75">
        <f t="shared" si="3"/>
        <v>74.64</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77.28</v>
      </c>
      <c r="I2068" s="75">
        <f t="shared" si="2"/>
        <v>5.75</v>
      </c>
      <c r="J2068" s="75">
        <f t="shared" si="3"/>
        <v>71.53</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65.55</v>
      </c>
      <c r="I2069" s="75">
        <f t="shared" si="2"/>
        <v>4.75</v>
      </c>
      <c r="J2069" s="75">
        <f t="shared" si="3"/>
        <v>60.8</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67.26</v>
      </c>
      <c r="I2070" s="75">
        <f t="shared" si="2"/>
        <v>4.75</v>
      </c>
      <c r="J2070" s="75">
        <f t="shared" si="3"/>
        <v>62.51</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13.2</v>
      </c>
      <c r="I2071" s="75">
        <f t="shared" si="2"/>
        <v>1</v>
      </c>
      <c r="J2071" s="75">
        <f t="shared" si="3"/>
        <v>12.2</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18</v>
      </c>
      <c r="I2072" s="75">
        <f t="shared" si="2"/>
        <v>1.5</v>
      </c>
      <c r="J2072" s="75">
        <f t="shared" si="3"/>
        <v>16.5</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57.6</v>
      </c>
      <c r="I2073" s="75">
        <f t="shared" si="2"/>
        <v>4</v>
      </c>
      <c r="J2073" s="75">
        <f t="shared" si="3"/>
        <v>53.6</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97.2</v>
      </c>
      <c r="I2074" s="75">
        <f t="shared" si="2"/>
        <v>6.75</v>
      </c>
      <c r="J2074" s="75">
        <f t="shared" si="3"/>
        <v>90.45</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78.75</v>
      </c>
      <c r="I2075" s="75">
        <f t="shared" si="2"/>
        <v>6.25</v>
      </c>
      <c r="J2075" s="75">
        <f t="shared" si="3"/>
        <v>72.5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32.4</v>
      </c>
      <c r="I2076" s="75">
        <f t="shared" si="2"/>
        <v>2.25</v>
      </c>
      <c r="J2076" s="75">
        <f t="shared" si="3"/>
        <v>30.15</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20.7</v>
      </c>
      <c r="I2077" s="75">
        <f t="shared" si="2"/>
        <v>1.5</v>
      </c>
      <c r="J2077" s="75">
        <f t="shared" si="3"/>
        <v>19.2</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97.2</v>
      </c>
      <c r="I2078" s="75">
        <f t="shared" si="2"/>
        <v>6.75</v>
      </c>
      <c r="J2078" s="75">
        <f t="shared" si="3"/>
        <v>90.45</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63.72</v>
      </c>
      <c r="I2079" s="75">
        <f t="shared" si="2"/>
        <v>4.5</v>
      </c>
      <c r="J2079" s="75">
        <f t="shared" si="3"/>
        <v>59.22</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21.6</v>
      </c>
      <c r="I2080" s="75">
        <f t="shared" si="2"/>
        <v>1.5</v>
      </c>
      <c r="J2080" s="75">
        <f t="shared" si="3"/>
        <v>20.1</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27</v>
      </c>
      <c r="I2081" s="75">
        <f t="shared" si="2"/>
        <v>2.25</v>
      </c>
      <c r="J2081" s="75">
        <f t="shared" si="3"/>
        <v>24.75</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93.6</v>
      </c>
      <c r="I2082" s="75">
        <f t="shared" si="2"/>
        <v>6.5</v>
      </c>
      <c r="J2082" s="75">
        <f t="shared" si="3"/>
        <v>87.1</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89.7</v>
      </c>
      <c r="I2083" s="75">
        <f t="shared" si="2"/>
        <v>6.5</v>
      </c>
      <c r="J2083" s="75">
        <f t="shared" si="3"/>
        <v>83.2</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34.5</v>
      </c>
      <c r="I2084" s="75">
        <f t="shared" si="2"/>
        <v>2.5</v>
      </c>
      <c r="J2084" s="75">
        <f t="shared" si="3"/>
        <v>32</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53.55</v>
      </c>
      <c r="I2085" s="75">
        <f t="shared" si="2"/>
        <v>4.25</v>
      </c>
      <c r="J2085" s="75">
        <f t="shared" si="3"/>
        <v>49.3</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29.7</v>
      </c>
      <c r="I2086" s="75">
        <f t="shared" si="2"/>
        <v>2.25</v>
      </c>
      <c r="J2086" s="75">
        <f t="shared" si="3"/>
        <v>27.45</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48</v>
      </c>
      <c r="I2087" s="75">
        <f t="shared" si="2"/>
        <v>4</v>
      </c>
      <c r="J2087" s="75">
        <f t="shared" si="3"/>
        <v>44</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70.56</v>
      </c>
      <c r="I2088" s="75">
        <f t="shared" si="2"/>
        <v>5.25</v>
      </c>
      <c r="J2088" s="75">
        <f t="shared" si="3"/>
        <v>65.31</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56.1</v>
      </c>
      <c r="I2089" s="75">
        <f t="shared" si="2"/>
        <v>4.25</v>
      </c>
      <c r="J2089" s="75">
        <f t="shared" si="3"/>
        <v>51.85</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95.58</v>
      </c>
      <c r="I2090" s="75">
        <f t="shared" si="2"/>
        <v>6.75</v>
      </c>
      <c r="J2090" s="75">
        <f t="shared" si="3"/>
        <v>88.83</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528</v>
      </c>
      <c r="E2091" s="19" t="s">
        <v>500</v>
      </c>
      <c r="F2091" s="25" t="s">
        <v>501</v>
      </c>
      <c r="G2091" s="74">
        <v>0.15</v>
      </c>
      <c r="H2091" s="75">
        <f t="shared" si="1"/>
        <v>27.6</v>
      </c>
      <c r="I2091" s="75">
        <f t="shared" si="2"/>
        <v>2</v>
      </c>
      <c r="J2091" s="75">
        <f t="shared" si="3"/>
        <v>25.6</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89.1</v>
      </c>
      <c r="I2092" s="75">
        <f t="shared" si="2"/>
        <v>6.75</v>
      </c>
      <c r="J2092" s="75">
        <f t="shared" si="3"/>
        <v>82.35</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43.2</v>
      </c>
      <c r="I2093" s="75">
        <f t="shared" si="2"/>
        <v>3</v>
      </c>
      <c r="J2093" s="75">
        <f t="shared" si="3"/>
        <v>40.2</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46.8</v>
      </c>
      <c r="I2094" s="75">
        <f t="shared" si="2"/>
        <v>3.25</v>
      </c>
      <c r="J2094" s="75">
        <f t="shared" si="3"/>
        <v>43.55</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41.4</v>
      </c>
      <c r="I2095" s="75">
        <f t="shared" si="2"/>
        <v>3</v>
      </c>
      <c r="J2095" s="75">
        <f t="shared" si="3"/>
        <v>38.4</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46.8</v>
      </c>
      <c r="I2096" s="75">
        <f t="shared" si="2"/>
        <v>3.25</v>
      </c>
      <c r="J2096" s="75">
        <f t="shared" si="3"/>
        <v>43.55</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46.2</v>
      </c>
      <c r="I2097" s="75">
        <f t="shared" si="2"/>
        <v>3.5</v>
      </c>
      <c r="J2097" s="75">
        <f t="shared" si="3"/>
        <v>42.7</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13.8</v>
      </c>
      <c r="I2098" s="75">
        <f t="shared" si="2"/>
        <v>1</v>
      </c>
      <c r="J2098" s="75">
        <f t="shared" si="3"/>
        <v>12.8</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528</v>
      </c>
      <c r="E2099" s="19" t="s">
        <v>500</v>
      </c>
      <c r="F2099" s="25" t="s">
        <v>515</v>
      </c>
      <c r="G2099" s="74">
        <v>0.05</v>
      </c>
      <c r="H2099" s="75">
        <f t="shared" si="1"/>
        <v>28.35</v>
      </c>
      <c r="I2099" s="75">
        <f t="shared" si="2"/>
        <v>2.25</v>
      </c>
      <c r="J2099" s="75">
        <f t="shared" si="3"/>
        <v>26.1</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49.56</v>
      </c>
      <c r="I2100" s="75">
        <f t="shared" si="2"/>
        <v>3.5</v>
      </c>
      <c r="J2100" s="75">
        <f t="shared" si="3"/>
        <v>46.06</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32.4</v>
      </c>
      <c r="I2101" s="75">
        <f t="shared" si="2"/>
        <v>2.25</v>
      </c>
      <c r="J2101" s="75">
        <f t="shared" si="3"/>
        <v>30.15</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15</v>
      </c>
      <c r="I2102" s="75">
        <f t="shared" si="2"/>
        <v>1.25</v>
      </c>
      <c r="J2102" s="75">
        <f t="shared" si="3"/>
        <v>13.75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24.15</v>
      </c>
      <c r="I2103" s="75">
        <f t="shared" si="2"/>
        <v>1.75</v>
      </c>
      <c r="J2103" s="75">
        <f t="shared" si="3"/>
        <v>22.4</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56.1</v>
      </c>
      <c r="I2104" s="75">
        <f t="shared" si="2"/>
        <v>4.25</v>
      </c>
      <c r="J2104" s="75">
        <f t="shared" si="3"/>
        <v>51.85</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16.5</v>
      </c>
      <c r="I2105" s="75">
        <f t="shared" si="2"/>
        <v>1.25</v>
      </c>
      <c r="J2105" s="75">
        <f t="shared" si="3"/>
        <v>15.25</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72.45</v>
      </c>
      <c r="I2106" s="75">
        <f t="shared" si="2"/>
        <v>5.25</v>
      </c>
      <c r="J2106" s="75">
        <f t="shared" si="3"/>
        <v>67.2</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61.2</v>
      </c>
      <c r="I2107" s="75">
        <f t="shared" si="2"/>
        <v>4.25</v>
      </c>
      <c r="J2107" s="75">
        <f t="shared" si="3"/>
        <v>56.95</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90</v>
      </c>
      <c r="I2108" s="75">
        <f t="shared" si="2"/>
        <v>6.25</v>
      </c>
      <c r="J2108" s="75">
        <f t="shared" si="3"/>
        <v>83.75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96.6</v>
      </c>
      <c r="I2109" s="75">
        <f t="shared" si="2"/>
        <v>7</v>
      </c>
      <c r="J2109" s="75">
        <f t="shared" si="3"/>
        <v>89.6</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78</v>
      </c>
      <c r="I2110" s="75">
        <f t="shared" si="2"/>
        <v>6.5</v>
      </c>
      <c r="J2110" s="75">
        <f t="shared" si="3"/>
        <v>71.5</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18</v>
      </c>
      <c r="I2111" s="75">
        <f t="shared" si="2"/>
        <v>1.5</v>
      </c>
      <c r="J2111" s="75">
        <f t="shared" si="3"/>
        <v>16.5</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31.05</v>
      </c>
      <c r="I2112" s="75">
        <f t="shared" si="2"/>
        <v>2.25</v>
      </c>
      <c r="J2112" s="75">
        <f t="shared" si="3"/>
        <v>28.8</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89.7</v>
      </c>
      <c r="I2113" s="75">
        <f t="shared" si="2"/>
        <v>6.5</v>
      </c>
      <c r="J2113" s="75">
        <f t="shared" si="3"/>
        <v>83.2</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56.1</v>
      </c>
      <c r="I2114" s="75">
        <f t="shared" si="2"/>
        <v>4.25</v>
      </c>
      <c r="J2114" s="75">
        <f t="shared" si="3"/>
        <v>51.85</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24.78</v>
      </c>
      <c r="I2115" s="75">
        <f t="shared" si="2"/>
        <v>1.75</v>
      </c>
      <c r="J2115" s="75">
        <f t="shared" si="3"/>
        <v>23.03</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46.02</v>
      </c>
      <c r="I2116" s="75">
        <f t="shared" si="2"/>
        <v>3.25</v>
      </c>
      <c r="J2116" s="75">
        <f t="shared" si="3"/>
        <v>42.77</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528</v>
      </c>
      <c r="E2117" s="19" t="s">
        <v>500</v>
      </c>
      <c r="F2117" s="25" t="s">
        <v>521</v>
      </c>
      <c r="G2117" s="74">
        <v>0.05</v>
      </c>
      <c r="H2117" s="75">
        <f t="shared" si="1"/>
        <v>47.25</v>
      </c>
      <c r="I2117" s="75">
        <f t="shared" si="2"/>
        <v>3.75</v>
      </c>
      <c r="J2117" s="75">
        <f t="shared" si="3"/>
        <v>43.5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44.1</v>
      </c>
      <c r="I2118" s="75">
        <f t="shared" si="2"/>
        <v>3.5</v>
      </c>
      <c r="J2118" s="75">
        <f t="shared" si="3"/>
        <v>40.6</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528</v>
      </c>
      <c r="E2119" s="19" t="s">
        <v>500</v>
      </c>
      <c r="F2119" s="25" t="s">
        <v>501</v>
      </c>
      <c r="G2119" s="74">
        <v>0.15</v>
      </c>
      <c r="H2119" s="75">
        <f t="shared" si="1"/>
        <v>24.15</v>
      </c>
      <c r="I2119" s="75">
        <f t="shared" si="2"/>
        <v>1.75</v>
      </c>
      <c r="J2119" s="75">
        <f t="shared" si="3"/>
        <v>22.4</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93.15</v>
      </c>
      <c r="I2120" s="75">
        <f t="shared" si="2"/>
        <v>6.75</v>
      </c>
      <c r="J2120" s="75">
        <f t="shared" si="3"/>
        <v>86.4</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30</v>
      </c>
      <c r="I2121" s="75">
        <f t="shared" si="2"/>
        <v>2.5</v>
      </c>
      <c r="J2121" s="75">
        <f t="shared" si="3"/>
        <v>27.5</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36</v>
      </c>
      <c r="I2122" s="75">
        <f t="shared" si="2"/>
        <v>2.5</v>
      </c>
      <c r="J2122" s="75">
        <f t="shared" si="3"/>
        <v>33.5</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24</v>
      </c>
      <c r="I2123" s="75">
        <f t="shared" si="2"/>
        <v>2</v>
      </c>
      <c r="J2123" s="75">
        <f t="shared" si="3"/>
        <v>22</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33</v>
      </c>
      <c r="I2124" s="75">
        <f t="shared" si="2"/>
        <v>2.5</v>
      </c>
      <c r="J2124" s="75">
        <f t="shared" si="3"/>
        <v>30.5</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85.05</v>
      </c>
      <c r="I2125" s="75">
        <f t="shared" si="2"/>
        <v>6.75</v>
      </c>
      <c r="J2125" s="75">
        <f t="shared" si="3"/>
        <v>78.3</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528</v>
      </c>
      <c r="E2126" s="19" t="s">
        <v>500</v>
      </c>
      <c r="F2126" s="25" t="s">
        <v>501</v>
      </c>
      <c r="G2126" s="74">
        <v>0.12</v>
      </c>
      <c r="H2126" s="75">
        <f t="shared" si="1"/>
        <v>57.12</v>
      </c>
      <c r="I2126" s="75">
        <f t="shared" si="2"/>
        <v>4.25</v>
      </c>
      <c r="J2126" s="75">
        <f t="shared" si="3"/>
        <v>52.87</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22.05</v>
      </c>
      <c r="I2127" s="75">
        <f t="shared" si="2"/>
        <v>1.75</v>
      </c>
      <c r="J2127" s="75">
        <f t="shared" si="3"/>
        <v>20.3</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60.48</v>
      </c>
      <c r="I2128" s="75">
        <f t="shared" si="2"/>
        <v>4.5</v>
      </c>
      <c r="J2128" s="75">
        <f t="shared" si="3"/>
        <v>55.98</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528</v>
      </c>
      <c r="E2129" s="19" t="s">
        <v>500</v>
      </c>
      <c r="F2129" s="25" t="s">
        <v>521</v>
      </c>
      <c r="G2129" s="74">
        <v>0.0</v>
      </c>
      <c r="H2129" s="75">
        <f t="shared" si="1"/>
        <v>66</v>
      </c>
      <c r="I2129" s="75">
        <f t="shared" si="2"/>
        <v>5.5</v>
      </c>
      <c r="J2129" s="75">
        <f t="shared" si="3"/>
        <v>60.5</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86.4</v>
      </c>
      <c r="I2130" s="75">
        <f t="shared" si="2"/>
        <v>6</v>
      </c>
      <c r="J2130" s="75">
        <f t="shared" si="3"/>
        <v>80.4</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13.8</v>
      </c>
      <c r="I2131" s="75">
        <f t="shared" si="2"/>
        <v>1</v>
      </c>
      <c r="J2131" s="75">
        <f t="shared" si="3"/>
        <v>12.8</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54</v>
      </c>
      <c r="I2132" s="75">
        <f t="shared" si="2"/>
        <v>4.5</v>
      </c>
      <c r="J2132" s="75">
        <f t="shared" si="3"/>
        <v>49.5</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72.45</v>
      </c>
      <c r="I2133" s="75">
        <f t="shared" si="2"/>
        <v>5.25</v>
      </c>
      <c r="J2133" s="75">
        <f t="shared" si="3"/>
        <v>67.2</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57.12</v>
      </c>
      <c r="I2134" s="75">
        <f t="shared" si="2"/>
        <v>4.25</v>
      </c>
      <c r="J2134" s="75">
        <f t="shared" si="3"/>
        <v>52.87</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66</v>
      </c>
      <c r="I2135" s="75">
        <f t="shared" si="2"/>
        <v>5.5</v>
      </c>
      <c r="J2135" s="75">
        <f t="shared" si="3"/>
        <v>60.5</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24.15</v>
      </c>
      <c r="I2136" s="75">
        <f t="shared" si="2"/>
        <v>1.75</v>
      </c>
      <c r="J2136" s="75">
        <f t="shared" si="3"/>
        <v>22.4</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72.45</v>
      </c>
      <c r="I2137" s="75">
        <f t="shared" si="2"/>
        <v>5.75</v>
      </c>
      <c r="J2137" s="75">
        <f t="shared" si="3"/>
        <v>66.7</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54</v>
      </c>
      <c r="I2138" s="75">
        <f t="shared" si="2"/>
        <v>3.75</v>
      </c>
      <c r="J2138" s="75">
        <f t="shared" si="3"/>
        <v>50.25</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72.6</v>
      </c>
      <c r="I2139" s="75">
        <f t="shared" si="2"/>
        <v>5.5</v>
      </c>
      <c r="J2139" s="75">
        <f t="shared" si="3"/>
        <v>67.1</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72.45</v>
      </c>
      <c r="I2140" s="75">
        <f t="shared" si="2"/>
        <v>5.75</v>
      </c>
      <c r="J2140" s="75">
        <f t="shared" si="3"/>
        <v>66.7</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82.5</v>
      </c>
      <c r="I2141" s="75">
        <f t="shared" si="2"/>
        <v>6.25</v>
      </c>
      <c r="J2141" s="75">
        <f t="shared" si="3"/>
        <v>76.25</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67.26</v>
      </c>
      <c r="I2142" s="75">
        <f t="shared" si="2"/>
        <v>4.75</v>
      </c>
      <c r="J2142" s="75">
        <f t="shared" si="3"/>
        <v>62.51</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42.9</v>
      </c>
      <c r="I2143" s="75">
        <f t="shared" si="2"/>
        <v>3.25</v>
      </c>
      <c r="J2143" s="75">
        <f t="shared" si="3"/>
        <v>39.65</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85.05</v>
      </c>
      <c r="I2144" s="75">
        <f t="shared" si="2"/>
        <v>6.75</v>
      </c>
      <c r="J2144" s="75">
        <f t="shared" si="3"/>
        <v>78.3</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67.2</v>
      </c>
      <c r="I2145" s="75">
        <f t="shared" si="2"/>
        <v>5</v>
      </c>
      <c r="J2145" s="75">
        <f t="shared" si="3"/>
        <v>62.2</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94.08</v>
      </c>
      <c r="I2146" s="75">
        <f t="shared" si="2"/>
        <v>7</v>
      </c>
      <c r="J2146" s="75">
        <f t="shared" si="3"/>
        <v>87.08</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59.85</v>
      </c>
      <c r="I2147" s="75">
        <f t="shared" si="2"/>
        <v>4.75</v>
      </c>
      <c r="J2147" s="75">
        <f t="shared" si="3"/>
        <v>55.1</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39.6</v>
      </c>
      <c r="I2148" s="75">
        <f t="shared" si="2"/>
        <v>3</v>
      </c>
      <c r="J2148" s="75">
        <f t="shared" si="3"/>
        <v>36.6</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88.2</v>
      </c>
      <c r="I2149" s="75">
        <f t="shared" si="2"/>
        <v>7</v>
      </c>
      <c r="J2149" s="75">
        <f t="shared" si="3"/>
        <v>81.2</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100.8</v>
      </c>
      <c r="I2150" s="75">
        <f t="shared" si="2"/>
        <v>7</v>
      </c>
      <c r="J2150" s="75">
        <f t="shared" si="3"/>
        <v>93.8</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15</v>
      </c>
      <c r="I2151" s="75">
        <f t="shared" si="2"/>
        <v>1.25</v>
      </c>
      <c r="J2151" s="75">
        <f t="shared" si="3"/>
        <v>13.75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87.36</v>
      </c>
      <c r="I2152" s="75">
        <f t="shared" si="2"/>
        <v>6.5</v>
      </c>
      <c r="J2152" s="75">
        <f t="shared" si="3"/>
        <v>80.86</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69.3</v>
      </c>
      <c r="I2153" s="75">
        <f t="shared" si="2"/>
        <v>5.25</v>
      </c>
      <c r="J2153" s="75">
        <f t="shared" si="3"/>
        <v>64.05</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25.2</v>
      </c>
      <c r="I2154" s="75">
        <f t="shared" si="2"/>
        <v>1.75</v>
      </c>
      <c r="J2154" s="75">
        <f t="shared" si="3"/>
        <v>23.45</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43.68</v>
      </c>
      <c r="I2155" s="75">
        <f t="shared" si="2"/>
        <v>3.25</v>
      </c>
      <c r="J2155" s="75">
        <f t="shared" si="3"/>
        <v>40.43</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528</v>
      </c>
      <c r="E2156" s="19" t="s">
        <v>500</v>
      </c>
      <c r="F2156" s="25" t="s">
        <v>501</v>
      </c>
      <c r="G2156" s="74">
        <v>0.0</v>
      </c>
      <c r="H2156" s="75">
        <f t="shared" si="1"/>
        <v>33</v>
      </c>
      <c r="I2156" s="75">
        <f t="shared" si="2"/>
        <v>2.75</v>
      </c>
      <c r="J2156" s="75">
        <f t="shared" si="3"/>
        <v>30.25</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60.18</v>
      </c>
      <c r="I2157" s="75">
        <f t="shared" si="2"/>
        <v>4.25</v>
      </c>
      <c r="J2157" s="75">
        <f t="shared" si="3"/>
        <v>55.93</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72.45</v>
      </c>
      <c r="I2158" s="75">
        <f t="shared" si="2"/>
        <v>5.25</v>
      </c>
      <c r="J2158" s="75">
        <f t="shared" si="3"/>
        <v>67.2</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54</v>
      </c>
      <c r="I2159" s="75">
        <f t="shared" si="2"/>
        <v>4.5</v>
      </c>
      <c r="J2159" s="75">
        <f t="shared" si="3"/>
        <v>49.5</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70.56</v>
      </c>
      <c r="I2160" s="75">
        <f t="shared" si="2"/>
        <v>5.25</v>
      </c>
      <c r="J2160" s="75">
        <f t="shared" si="3"/>
        <v>65.31</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13.8</v>
      </c>
      <c r="I2161" s="75">
        <f t="shared" si="2"/>
        <v>1</v>
      </c>
      <c r="J2161" s="75">
        <f t="shared" si="3"/>
        <v>12.8</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75.6</v>
      </c>
      <c r="I2162" s="75">
        <f t="shared" si="2"/>
        <v>6</v>
      </c>
      <c r="J2162" s="75">
        <f t="shared" si="3"/>
        <v>69.6</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44.85</v>
      </c>
      <c r="I2163" s="75">
        <f t="shared" si="2"/>
        <v>3.25</v>
      </c>
      <c r="J2163" s="75">
        <f t="shared" si="3"/>
        <v>41.6</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13.2</v>
      </c>
      <c r="I2164" s="75">
        <f t="shared" si="2"/>
        <v>1</v>
      </c>
      <c r="J2164" s="75">
        <f t="shared" si="3"/>
        <v>12.2</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48.3</v>
      </c>
      <c r="I2165" s="75">
        <f t="shared" si="2"/>
        <v>3.5</v>
      </c>
      <c r="J2165" s="75">
        <f t="shared" si="3"/>
        <v>44.8</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50.4</v>
      </c>
      <c r="I2166" s="75">
        <f t="shared" si="2"/>
        <v>3.75</v>
      </c>
      <c r="J2166" s="75">
        <f t="shared" si="3"/>
        <v>46.65</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50.4</v>
      </c>
      <c r="I2167" s="75">
        <f t="shared" si="2"/>
        <v>3.75</v>
      </c>
      <c r="J2167" s="75">
        <f t="shared" si="3"/>
        <v>46.65</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88.2</v>
      </c>
      <c r="I2168" s="75">
        <f t="shared" si="2"/>
        <v>7</v>
      </c>
      <c r="J2168" s="75">
        <f t="shared" si="3"/>
        <v>81.2</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57</v>
      </c>
      <c r="I2169" s="75">
        <f t="shared" si="2"/>
        <v>4.75</v>
      </c>
      <c r="J2169" s="75">
        <f t="shared" si="3"/>
        <v>52.25</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79.35</v>
      </c>
      <c r="I2170" s="75">
        <f t="shared" si="2"/>
        <v>5.75</v>
      </c>
      <c r="J2170" s="75">
        <f t="shared" si="3"/>
        <v>73.6</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13.44</v>
      </c>
      <c r="I2171" s="75">
        <f t="shared" si="2"/>
        <v>1</v>
      </c>
      <c r="J2171" s="75">
        <f t="shared" si="3"/>
        <v>12.44</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39.6</v>
      </c>
      <c r="I2172" s="75">
        <f t="shared" si="2"/>
        <v>3</v>
      </c>
      <c r="J2172" s="75">
        <f t="shared" si="3"/>
        <v>36.6</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61.2</v>
      </c>
      <c r="I2173" s="75">
        <f t="shared" si="2"/>
        <v>4.25</v>
      </c>
      <c r="J2173" s="75">
        <f t="shared" si="3"/>
        <v>56.95</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66</v>
      </c>
      <c r="I2174" s="75">
        <f t="shared" si="2"/>
        <v>5</v>
      </c>
      <c r="J2174" s="75">
        <f t="shared" si="3"/>
        <v>61</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15</v>
      </c>
      <c r="I2175" s="75">
        <f t="shared" si="2"/>
        <v>1.25</v>
      </c>
      <c r="J2175" s="75">
        <f t="shared" si="3"/>
        <v>13.75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34.5</v>
      </c>
      <c r="I2176" s="75">
        <f t="shared" si="2"/>
        <v>2.5</v>
      </c>
      <c r="J2176" s="75">
        <f t="shared" si="3"/>
        <v>32</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24.15</v>
      </c>
      <c r="I2177" s="75">
        <f t="shared" si="2"/>
        <v>1.75</v>
      </c>
      <c r="J2177" s="75">
        <f t="shared" si="3"/>
        <v>22.4</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32.4</v>
      </c>
      <c r="I2178" s="75">
        <f t="shared" si="2"/>
        <v>2.25</v>
      </c>
      <c r="J2178" s="75">
        <f t="shared" si="3"/>
        <v>30.15</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60.18</v>
      </c>
      <c r="I2179" s="75">
        <f t="shared" si="2"/>
        <v>4.25</v>
      </c>
      <c r="J2179" s="75">
        <f t="shared" si="3"/>
        <v>55.93</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90.72</v>
      </c>
      <c r="I2180" s="75">
        <f t="shared" si="2"/>
        <v>6.75</v>
      </c>
      <c r="J2180" s="75">
        <f t="shared" si="3"/>
        <v>83.97</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44.1</v>
      </c>
      <c r="I2181" s="75">
        <f t="shared" si="2"/>
        <v>3.5</v>
      </c>
      <c r="J2181" s="75">
        <f t="shared" si="3"/>
        <v>40.6</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31.86</v>
      </c>
      <c r="I2182" s="75">
        <f t="shared" si="2"/>
        <v>2.25</v>
      </c>
      <c r="J2182" s="75">
        <f t="shared" si="3"/>
        <v>29.61</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79.35</v>
      </c>
      <c r="I2183" s="75">
        <f t="shared" si="2"/>
        <v>5.75</v>
      </c>
      <c r="J2183" s="75">
        <f t="shared" si="3"/>
        <v>73.6</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46.2</v>
      </c>
      <c r="I2184" s="75">
        <f t="shared" si="2"/>
        <v>3.5</v>
      </c>
      <c r="J2184" s="75">
        <f t="shared" si="3"/>
        <v>42.7</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40.32</v>
      </c>
      <c r="I2185" s="75">
        <f t="shared" si="2"/>
        <v>3</v>
      </c>
      <c r="J2185" s="75">
        <f t="shared" si="3"/>
        <v>37.32</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92.04</v>
      </c>
      <c r="I2186" s="75">
        <f t="shared" si="2"/>
        <v>6.5</v>
      </c>
      <c r="J2186" s="75">
        <f t="shared" si="3"/>
        <v>85.54</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23.1</v>
      </c>
      <c r="I2187" s="75">
        <f t="shared" si="2"/>
        <v>1.75</v>
      </c>
      <c r="J2187" s="75">
        <f t="shared" si="3"/>
        <v>21.35</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85.8</v>
      </c>
      <c r="I2188" s="75">
        <f t="shared" si="2"/>
        <v>6.5</v>
      </c>
      <c r="J2188" s="75">
        <f t="shared" si="3"/>
        <v>79.3</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59.85</v>
      </c>
      <c r="I2189" s="75">
        <f t="shared" si="2"/>
        <v>4.75</v>
      </c>
      <c r="J2189" s="75">
        <f t="shared" si="3"/>
        <v>55.1</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528</v>
      </c>
      <c r="E2190" s="19" t="s">
        <v>500</v>
      </c>
      <c r="F2190" s="25" t="s">
        <v>521</v>
      </c>
      <c r="G2190" s="74">
        <v>0.1</v>
      </c>
      <c r="H2190" s="75">
        <f t="shared" si="1"/>
        <v>59.4</v>
      </c>
      <c r="I2190" s="75">
        <f t="shared" si="2"/>
        <v>4.5</v>
      </c>
      <c r="J2190" s="75">
        <f t="shared" si="3"/>
        <v>54.9</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52.8</v>
      </c>
      <c r="I2191" s="75">
        <f t="shared" si="2"/>
        <v>4</v>
      </c>
      <c r="J2191" s="75">
        <f t="shared" si="3"/>
        <v>48.8</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59.4</v>
      </c>
      <c r="I2192" s="75">
        <f t="shared" si="2"/>
        <v>4.5</v>
      </c>
      <c r="J2192" s="75">
        <f t="shared" si="3"/>
        <v>54.9</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45</v>
      </c>
      <c r="I2193" s="75">
        <f t="shared" si="2"/>
        <v>3.75</v>
      </c>
      <c r="J2193" s="75">
        <f t="shared" si="3"/>
        <v>41.25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17.7</v>
      </c>
      <c r="I2194" s="75">
        <f t="shared" si="2"/>
        <v>1.25</v>
      </c>
      <c r="J2194" s="75">
        <f t="shared" si="3"/>
        <v>16.45</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63.84</v>
      </c>
      <c r="I2195" s="75">
        <f t="shared" si="2"/>
        <v>4.75</v>
      </c>
      <c r="J2195" s="75">
        <f t="shared" si="3"/>
        <v>59.09</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36</v>
      </c>
      <c r="I2196" s="75">
        <f t="shared" si="2"/>
        <v>3</v>
      </c>
      <c r="J2196" s="75">
        <f t="shared" si="3"/>
        <v>33</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15</v>
      </c>
      <c r="I2197" s="75">
        <f t="shared" si="2"/>
        <v>1.25</v>
      </c>
      <c r="J2197" s="75">
        <f t="shared" si="3"/>
        <v>13.75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27</v>
      </c>
      <c r="I2198" s="75">
        <f t="shared" si="2"/>
        <v>2.25</v>
      </c>
      <c r="J2198" s="75">
        <f t="shared" si="3"/>
        <v>24.75</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100.8</v>
      </c>
      <c r="I2199" s="75">
        <f t="shared" si="2"/>
        <v>7</v>
      </c>
      <c r="J2199" s="75">
        <f t="shared" si="3"/>
        <v>93.8</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21.6</v>
      </c>
      <c r="I2200" s="75">
        <f t="shared" si="2"/>
        <v>1.5</v>
      </c>
      <c r="J2200" s="75">
        <f t="shared" si="3"/>
        <v>20.1</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78.75</v>
      </c>
      <c r="I2201" s="75">
        <f t="shared" si="2"/>
        <v>6.25</v>
      </c>
      <c r="J2201" s="75">
        <f t="shared" si="3"/>
        <v>72.5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528</v>
      </c>
      <c r="E2202" s="19" t="s">
        <v>500</v>
      </c>
      <c r="F2202" s="25" t="s">
        <v>518</v>
      </c>
      <c r="G2202" s="74">
        <v>0.12</v>
      </c>
      <c r="H2202" s="75">
        <f t="shared" si="1"/>
        <v>30.24</v>
      </c>
      <c r="I2202" s="75">
        <f t="shared" si="2"/>
        <v>2.25</v>
      </c>
      <c r="J2202" s="75">
        <f t="shared" si="3"/>
        <v>27.99</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28.35</v>
      </c>
      <c r="I2203" s="75">
        <f t="shared" si="2"/>
        <v>2.25</v>
      </c>
      <c r="J2203" s="75">
        <f t="shared" si="3"/>
        <v>26.1</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21</v>
      </c>
      <c r="I2204" s="75">
        <f t="shared" si="2"/>
        <v>1.75</v>
      </c>
      <c r="J2204" s="75">
        <f t="shared" si="3"/>
        <v>19.25</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43.68</v>
      </c>
      <c r="I2205" s="75">
        <f t="shared" si="2"/>
        <v>3.25</v>
      </c>
      <c r="J2205" s="75">
        <f t="shared" si="3"/>
        <v>40.43</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21.6</v>
      </c>
      <c r="I2206" s="75">
        <f t="shared" si="2"/>
        <v>1.5</v>
      </c>
      <c r="J2206" s="75">
        <f t="shared" si="3"/>
        <v>20.1</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43.68</v>
      </c>
      <c r="I2207" s="75">
        <f t="shared" si="2"/>
        <v>3.25</v>
      </c>
      <c r="J2207" s="75">
        <f t="shared" si="3"/>
        <v>40.43</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56.7</v>
      </c>
      <c r="I2208" s="75">
        <f t="shared" si="2"/>
        <v>4.5</v>
      </c>
      <c r="J2208" s="75">
        <f t="shared" si="3"/>
        <v>52.2</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50.4</v>
      </c>
      <c r="I2209" s="75">
        <f t="shared" si="2"/>
        <v>3.5</v>
      </c>
      <c r="J2209" s="75">
        <f t="shared" si="3"/>
        <v>46.9</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44.85</v>
      </c>
      <c r="I2210" s="75">
        <f t="shared" si="2"/>
        <v>3.25</v>
      </c>
      <c r="J2210" s="75">
        <f t="shared" si="3"/>
        <v>41.6</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49.5</v>
      </c>
      <c r="I2211" s="75">
        <f t="shared" si="2"/>
        <v>3.75</v>
      </c>
      <c r="J2211" s="75">
        <f t="shared" si="3"/>
        <v>45.75</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66.15</v>
      </c>
      <c r="I2212" s="75">
        <f t="shared" si="2"/>
        <v>5.25</v>
      </c>
      <c r="J2212" s="75">
        <f t="shared" si="3"/>
        <v>60.9</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79.2</v>
      </c>
      <c r="I2213" s="75">
        <f t="shared" si="2"/>
        <v>6</v>
      </c>
      <c r="J2213" s="75">
        <f t="shared" si="3"/>
        <v>73.2</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66.15</v>
      </c>
      <c r="I2214" s="75">
        <f t="shared" si="2"/>
        <v>5.25</v>
      </c>
      <c r="J2214" s="75">
        <f t="shared" si="3"/>
        <v>60.9</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528</v>
      </c>
      <c r="E2215" s="19" t="s">
        <v>500</v>
      </c>
      <c r="F2215" s="25" t="s">
        <v>518</v>
      </c>
      <c r="G2215" s="74">
        <v>0.0</v>
      </c>
      <c r="H2215" s="75">
        <f t="shared" si="1"/>
        <v>39</v>
      </c>
      <c r="I2215" s="75">
        <f t="shared" si="2"/>
        <v>3.25</v>
      </c>
      <c r="J2215" s="75">
        <f t="shared" si="3"/>
        <v>35.75</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63.72</v>
      </c>
      <c r="I2216" s="75">
        <f t="shared" si="2"/>
        <v>4.5</v>
      </c>
      <c r="J2216" s="75">
        <f t="shared" si="3"/>
        <v>59.22</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94.08</v>
      </c>
      <c r="I2217" s="75">
        <f t="shared" si="2"/>
        <v>7</v>
      </c>
      <c r="J2217" s="75">
        <f t="shared" si="3"/>
        <v>87.08</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72</v>
      </c>
      <c r="I2218" s="75">
        <f t="shared" si="2"/>
        <v>5</v>
      </c>
      <c r="J2218" s="75">
        <f t="shared" si="3"/>
        <v>67</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33</v>
      </c>
      <c r="I2219" s="75">
        <f t="shared" si="2"/>
        <v>2.5</v>
      </c>
      <c r="J2219" s="75">
        <f t="shared" si="3"/>
        <v>30.5</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25.2</v>
      </c>
      <c r="I2220" s="75">
        <f t="shared" si="2"/>
        <v>1.75</v>
      </c>
      <c r="J2220" s="75">
        <f t="shared" si="3"/>
        <v>23.45</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13.44</v>
      </c>
      <c r="I2221" s="75">
        <f t="shared" si="2"/>
        <v>1</v>
      </c>
      <c r="J2221" s="75">
        <f t="shared" si="3"/>
        <v>12.44</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36.96</v>
      </c>
      <c r="I2222" s="75">
        <f t="shared" si="2"/>
        <v>2.75</v>
      </c>
      <c r="J2222" s="75">
        <f t="shared" si="3"/>
        <v>34.21</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66</v>
      </c>
      <c r="I2223" s="75">
        <f t="shared" si="2"/>
        <v>5</v>
      </c>
      <c r="J2223" s="75">
        <f t="shared" si="3"/>
        <v>61</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90.72</v>
      </c>
      <c r="I2224" s="75">
        <f t="shared" si="2"/>
        <v>6.75</v>
      </c>
      <c r="J2224" s="75">
        <f t="shared" si="3"/>
        <v>83.97</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84</v>
      </c>
      <c r="I2225" s="75">
        <f t="shared" si="2"/>
        <v>7</v>
      </c>
      <c r="J2225" s="75">
        <f t="shared" si="3"/>
        <v>77</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32.4</v>
      </c>
      <c r="I2226" s="75">
        <f t="shared" si="2"/>
        <v>2.25</v>
      </c>
      <c r="J2226" s="75">
        <f t="shared" si="3"/>
        <v>30.15</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59.85</v>
      </c>
      <c r="I2227" s="75">
        <f t="shared" si="2"/>
        <v>4.75</v>
      </c>
      <c r="J2227" s="75">
        <f t="shared" si="3"/>
        <v>55.1</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28.35</v>
      </c>
      <c r="I2228" s="75">
        <f t="shared" si="2"/>
        <v>2.25</v>
      </c>
      <c r="J2228" s="75">
        <f t="shared" si="3"/>
        <v>26.1</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52.8</v>
      </c>
      <c r="I2229" s="75">
        <f t="shared" si="2"/>
        <v>4</v>
      </c>
      <c r="J2229" s="75">
        <f t="shared" si="3"/>
        <v>48.8</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24</v>
      </c>
      <c r="I2230" s="75">
        <f t="shared" si="2"/>
        <v>2</v>
      </c>
      <c r="J2230" s="75">
        <f t="shared" si="3"/>
        <v>22</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79.2</v>
      </c>
      <c r="I2231" s="75">
        <f t="shared" si="2"/>
        <v>5.5</v>
      </c>
      <c r="J2231" s="75">
        <f t="shared" si="3"/>
        <v>73.7</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50.4</v>
      </c>
      <c r="I2232" s="75">
        <f t="shared" si="2"/>
        <v>3.5</v>
      </c>
      <c r="J2232" s="75">
        <f t="shared" si="3"/>
        <v>46.9</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528</v>
      </c>
      <c r="E2233" s="19" t="s">
        <v>500</v>
      </c>
      <c r="F2233" s="25" t="s">
        <v>501</v>
      </c>
      <c r="G2233" s="74">
        <v>0.2</v>
      </c>
      <c r="H2233" s="75">
        <f t="shared" si="1"/>
        <v>97.2</v>
      </c>
      <c r="I2233" s="75">
        <f t="shared" si="2"/>
        <v>6.75</v>
      </c>
      <c r="J2233" s="75">
        <f t="shared" si="3"/>
        <v>90.45</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47.25</v>
      </c>
      <c r="I2234" s="75">
        <f t="shared" si="2"/>
        <v>3.75</v>
      </c>
      <c r="J2234" s="75">
        <f t="shared" si="3"/>
        <v>43.5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51</v>
      </c>
      <c r="I2235" s="75">
        <f t="shared" si="2"/>
        <v>4.25</v>
      </c>
      <c r="J2235" s="75">
        <f t="shared" si="3"/>
        <v>46.75</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70.8</v>
      </c>
      <c r="I2236" s="75">
        <f t="shared" si="2"/>
        <v>5</v>
      </c>
      <c r="J2236" s="75">
        <f t="shared" si="3"/>
        <v>65.8</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528</v>
      </c>
      <c r="E2237" s="19" t="s">
        <v>500</v>
      </c>
      <c r="F2237" s="25" t="s">
        <v>518</v>
      </c>
      <c r="G2237" s="74">
        <v>0.0</v>
      </c>
      <c r="H2237" s="75">
        <f t="shared" si="1"/>
        <v>81</v>
      </c>
      <c r="I2237" s="75">
        <f t="shared" si="2"/>
        <v>6.75</v>
      </c>
      <c r="J2237" s="75">
        <f t="shared" si="3"/>
        <v>74.25</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64.8</v>
      </c>
      <c r="I2238" s="75">
        <f t="shared" si="2"/>
        <v>4.5</v>
      </c>
      <c r="J2238" s="75">
        <f t="shared" si="3"/>
        <v>60.3</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72.6</v>
      </c>
      <c r="I2239" s="75">
        <f t="shared" si="2"/>
        <v>5.5</v>
      </c>
      <c r="J2239" s="75">
        <f t="shared" si="3"/>
        <v>67.1</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69</v>
      </c>
      <c r="I2240" s="75">
        <f t="shared" si="2"/>
        <v>5.75</v>
      </c>
      <c r="J2240" s="75">
        <f t="shared" si="3"/>
        <v>63.25</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66</v>
      </c>
      <c r="I2241" s="75">
        <f t="shared" si="2"/>
        <v>5</v>
      </c>
      <c r="J2241" s="75">
        <f t="shared" si="3"/>
        <v>61</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86.4</v>
      </c>
      <c r="I2242" s="75">
        <f t="shared" si="2"/>
        <v>6</v>
      </c>
      <c r="J2242" s="75">
        <f t="shared" si="3"/>
        <v>80.4</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46.8</v>
      </c>
      <c r="I2243" s="75">
        <f t="shared" si="2"/>
        <v>3.25</v>
      </c>
      <c r="J2243" s="75">
        <f t="shared" si="3"/>
        <v>43.55</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66.15</v>
      </c>
      <c r="I2244" s="75">
        <f t="shared" si="2"/>
        <v>5.25</v>
      </c>
      <c r="J2244" s="75">
        <f t="shared" si="3"/>
        <v>60.9</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60</v>
      </c>
      <c r="I2245" s="75">
        <f t="shared" si="2"/>
        <v>5</v>
      </c>
      <c r="J2245" s="75">
        <f t="shared" si="3"/>
        <v>55</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57</v>
      </c>
      <c r="I2246" s="75">
        <f t="shared" si="2"/>
        <v>4.75</v>
      </c>
      <c r="J2246" s="75">
        <f t="shared" si="3"/>
        <v>52.25</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528</v>
      </c>
      <c r="E2247" s="19" t="s">
        <v>500</v>
      </c>
      <c r="F2247" s="25" t="s">
        <v>518</v>
      </c>
      <c r="G2247" s="74">
        <v>0.1</v>
      </c>
      <c r="H2247" s="75">
        <f t="shared" si="1"/>
        <v>69.3</v>
      </c>
      <c r="I2247" s="75">
        <f t="shared" si="2"/>
        <v>5.25</v>
      </c>
      <c r="J2247" s="75">
        <f t="shared" si="3"/>
        <v>64.05</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15</v>
      </c>
      <c r="I2248" s="75">
        <f t="shared" si="2"/>
        <v>1.25</v>
      </c>
      <c r="J2248" s="75">
        <f t="shared" si="3"/>
        <v>13.75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24.15</v>
      </c>
      <c r="I2249" s="75">
        <f t="shared" si="2"/>
        <v>1.75</v>
      </c>
      <c r="J2249" s="75">
        <f t="shared" si="3"/>
        <v>22.4</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15</v>
      </c>
      <c r="I2250" s="75">
        <f t="shared" si="2"/>
        <v>1.25</v>
      </c>
      <c r="J2250" s="75">
        <f t="shared" si="3"/>
        <v>13.75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66</v>
      </c>
      <c r="I2251" s="75">
        <f t="shared" si="2"/>
        <v>5.5</v>
      </c>
      <c r="J2251" s="75">
        <f t="shared" si="3"/>
        <v>60.5</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66</v>
      </c>
      <c r="I2252" s="75">
        <f t="shared" si="2"/>
        <v>5.5</v>
      </c>
      <c r="J2252" s="75">
        <f t="shared" si="3"/>
        <v>60.5</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54</v>
      </c>
      <c r="I2253" s="75">
        <f t="shared" si="2"/>
        <v>3.75</v>
      </c>
      <c r="J2253" s="75">
        <f t="shared" si="3"/>
        <v>50.25</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24</v>
      </c>
      <c r="I2254" s="75">
        <f t="shared" si="2"/>
        <v>2</v>
      </c>
      <c r="J2254" s="75">
        <f t="shared" si="3"/>
        <v>22</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97.2</v>
      </c>
      <c r="I2255" s="75">
        <f t="shared" si="2"/>
        <v>6.75</v>
      </c>
      <c r="J2255" s="75">
        <f t="shared" si="3"/>
        <v>90.45</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84</v>
      </c>
      <c r="I2256" s="75">
        <f t="shared" si="2"/>
        <v>6.25</v>
      </c>
      <c r="J2256" s="75">
        <f t="shared" si="3"/>
        <v>77.75</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63.84</v>
      </c>
      <c r="I2257" s="75">
        <f t="shared" si="2"/>
        <v>4.75</v>
      </c>
      <c r="J2257" s="75">
        <f t="shared" si="3"/>
        <v>59.09</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44.1</v>
      </c>
      <c r="I2258" s="75">
        <f t="shared" si="2"/>
        <v>3.5</v>
      </c>
      <c r="J2258" s="75">
        <f t="shared" si="3"/>
        <v>40.6</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31.05</v>
      </c>
      <c r="I2259" s="75">
        <f t="shared" si="2"/>
        <v>2.25</v>
      </c>
      <c r="J2259" s="75">
        <f t="shared" si="3"/>
        <v>28.8</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74.34</v>
      </c>
      <c r="I2260" s="75">
        <f t="shared" si="2"/>
        <v>5.25</v>
      </c>
      <c r="J2260" s="75">
        <f t="shared" si="3"/>
        <v>69.09</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13.44</v>
      </c>
      <c r="I2261" s="75">
        <f t="shared" si="2"/>
        <v>1</v>
      </c>
      <c r="J2261" s="75">
        <f t="shared" si="3"/>
        <v>12.44</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48</v>
      </c>
      <c r="I2262" s="75">
        <f t="shared" si="2"/>
        <v>4</v>
      </c>
      <c r="J2262" s="75">
        <f t="shared" si="3"/>
        <v>44</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94.08</v>
      </c>
      <c r="I2263" s="75">
        <f t="shared" si="2"/>
        <v>7</v>
      </c>
      <c r="J2263" s="75">
        <f t="shared" si="3"/>
        <v>87.08</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72.45</v>
      </c>
      <c r="I2264" s="75">
        <f t="shared" si="2"/>
        <v>5.75</v>
      </c>
      <c r="J2264" s="75">
        <f t="shared" si="3"/>
        <v>66.7</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42.9</v>
      </c>
      <c r="I2265" s="75">
        <f t="shared" si="2"/>
        <v>3.25</v>
      </c>
      <c r="J2265" s="75">
        <f t="shared" si="3"/>
        <v>39.65</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47.04</v>
      </c>
      <c r="I2266" s="75">
        <f t="shared" si="2"/>
        <v>3.5</v>
      </c>
      <c r="J2266" s="75">
        <f t="shared" si="3"/>
        <v>43.54</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17.25</v>
      </c>
      <c r="I2267" s="75">
        <f t="shared" si="2"/>
        <v>1.25</v>
      </c>
      <c r="J2267" s="75">
        <f t="shared" si="3"/>
        <v>16</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79.2</v>
      </c>
      <c r="I2268" s="75">
        <f t="shared" si="2"/>
        <v>5.5</v>
      </c>
      <c r="J2268" s="75">
        <f t="shared" si="3"/>
        <v>73.7</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72</v>
      </c>
      <c r="I2269" s="75">
        <f t="shared" si="2"/>
        <v>6</v>
      </c>
      <c r="J2269" s="75">
        <f t="shared" si="3"/>
        <v>66</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81.9</v>
      </c>
      <c r="I2270" s="75">
        <f t="shared" si="2"/>
        <v>6.5</v>
      </c>
      <c r="J2270" s="75">
        <f t="shared" si="3"/>
        <v>75.4</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36.3</v>
      </c>
      <c r="I2271" s="75">
        <f t="shared" si="2"/>
        <v>2.75</v>
      </c>
      <c r="J2271" s="75">
        <f t="shared" si="3"/>
        <v>33.55</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57.12</v>
      </c>
      <c r="I2272" s="75">
        <f t="shared" si="2"/>
        <v>4.25</v>
      </c>
      <c r="J2272" s="75">
        <f t="shared" si="3"/>
        <v>52.87</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81.9</v>
      </c>
      <c r="I2273" s="75">
        <f t="shared" si="2"/>
        <v>6.5</v>
      </c>
      <c r="J2273" s="75">
        <f t="shared" si="3"/>
        <v>75.4</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13.44</v>
      </c>
      <c r="I2274" s="75">
        <f t="shared" si="2"/>
        <v>1</v>
      </c>
      <c r="J2274" s="75">
        <f t="shared" si="3"/>
        <v>12.44</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77.88</v>
      </c>
      <c r="I2275" s="75">
        <f t="shared" si="2"/>
        <v>5.5</v>
      </c>
      <c r="J2275" s="75">
        <f t="shared" si="3"/>
        <v>72.38</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528</v>
      </c>
      <c r="E2276" s="19" t="s">
        <v>500</v>
      </c>
      <c r="F2276" s="25" t="s">
        <v>518</v>
      </c>
      <c r="G2276" s="74">
        <v>0.15</v>
      </c>
      <c r="H2276" s="75">
        <f t="shared" si="1"/>
        <v>75.9</v>
      </c>
      <c r="I2276" s="75">
        <f t="shared" si="2"/>
        <v>5.5</v>
      </c>
      <c r="J2276" s="75">
        <f t="shared" si="3"/>
        <v>70.4</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57.12</v>
      </c>
      <c r="I2277" s="75">
        <f t="shared" si="2"/>
        <v>4.25</v>
      </c>
      <c r="J2277" s="75">
        <f t="shared" si="3"/>
        <v>52.87</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93.6</v>
      </c>
      <c r="I2278" s="75">
        <f t="shared" si="2"/>
        <v>6.5</v>
      </c>
      <c r="J2278" s="75">
        <f t="shared" si="3"/>
        <v>87.1</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15</v>
      </c>
      <c r="I2279" s="75">
        <f t="shared" si="2"/>
        <v>1.25</v>
      </c>
      <c r="J2279" s="75">
        <f t="shared" si="3"/>
        <v>13.75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25.2</v>
      </c>
      <c r="I2280" s="75">
        <f t="shared" si="2"/>
        <v>2</v>
      </c>
      <c r="J2280" s="75">
        <f t="shared" si="3"/>
        <v>23.2</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66</v>
      </c>
      <c r="I2281" s="75">
        <f t="shared" si="2"/>
        <v>5</v>
      </c>
      <c r="J2281" s="75">
        <f t="shared" si="3"/>
        <v>61</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528</v>
      </c>
      <c r="E2282" s="19" t="s">
        <v>500</v>
      </c>
      <c r="F2282" s="25" t="s">
        <v>515</v>
      </c>
      <c r="G2282" s="74">
        <v>0.2</v>
      </c>
      <c r="H2282" s="75">
        <f t="shared" si="1"/>
        <v>32.4</v>
      </c>
      <c r="I2282" s="75">
        <f t="shared" si="2"/>
        <v>2.25</v>
      </c>
      <c r="J2282" s="75">
        <f t="shared" si="3"/>
        <v>30.15</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72</v>
      </c>
      <c r="I2283" s="75">
        <f t="shared" si="2"/>
        <v>6</v>
      </c>
      <c r="J2283" s="75">
        <f t="shared" si="3"/>
        <v>66</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16.5</v>
      </c>
      <c r="I2284" s="75">
        <f t="shared" si="2"/>
        <v>1.25</v>
      </c>
      <c r="J2284" s="75">
        <f t="shared" si="3"/>
        <v>15.25</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86.25</v>
      </c>
      <c r="I2285" s="75">
        <f t="shared" si="2"/>
        <v>6.25</v>
      </c>
      <c r="J2285" s="75">
        <f t="shared" si="3"/>
        <v>80</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81</v>
      </c>
      <c r="I2286" s="75">
        <f t="shared" si="2"/>
        <v>6.75</v>
      </c>
      <c r="J2286" s="75">
        <f t="shared" si="3"/>
        <v>74.25</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68.4</v>
      </c>
      <c r="I2287" s="75">
        <f t="shared" si="2"/>
        <v>4.75</v>
      </c>
      <c r="J2287" s="75">
        <f t="shared" si="3"/>
        <v>63.65</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23.1</v>
      </c>
      <c r="I2288" s="75">
        <f t="shared" si="2"/>
        <v>1.75</v>
      </c>
      <c r="J2288" s="75">
        <f t="shared" si="3"/>
        <v>21.35</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100.8</v>
      </c>
      <c r="I2289" s="75">
        <f t="shared" si="2"/>
        <v>7</v>
      </c>
      <c r="J2289" s="75">
        <f t="shared" si="3"/>
        <v>93.8</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57.6</v>
      </c>
      <c r="I2290" s="75">
        <f t="shared" si="2"/>
        <v>4</v>
      </c>
      <c r="J2290" s="75">
        <f t="shared" si="3"/>
        <v>53.6</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15</v>
      </c>
      <c r="I2291" s="75">
        <f t="shared" si="2"/>
        <v>1.25</v>
      </c>
      <c r="J2291" s="75">
        <f t="shared" si="3"/>
        <v>13.75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13.2</v>
      </c>
      <c r="I2292" s="75">
        <f t="shared" si="2"/>
        <v>1</v>
      </c>
      <c r="J2292" s="75">
        <f t="shared" si="3"/>
        <v>12.2</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53.76</v>
      </c>
      <c r="I2293" s="75">
        <f t="shared" si="2"/>
        <v>4</v>
      </c>
      <c r="J2293" s="75">
        <f t="shared" si="3"/>
        <v>49.76</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81.9</v>
      </c>
      <c r="I2294" s="75">
        <f t="shared" si="2"/>
        <v>6.5</v>
      </c>
      <c r="J2294" s="75">
        <f t="shared" si="3"/>
        <v>75.4</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69</v>
      </c>
      <c r="I2295" s="75">
        <f t="shared" si="2"/>
        <v>5.75</v>
      </c>
      <c r="J2295" s="75">
        <f t="shared" si="3"/>
        <v>63.25</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31.86</v>
      </c>
      <c r="I2296" s="75">
        <f t="shared" si="2"/>
        <v>2.25</v>
      </c>
      <c r="J2296" s="75">
        <f t="shared" si="3"/>
        <v>29.61</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528</v>
      </c>
      <c r="E2297" s="19" t="s">
        <v>500</v>
      </c>
      <c r="F2297" s="25" t="s">
        <v>518</v>
      </c>
      <c r="G2297" s="74">
        <v>0.0</v>
      </c>
      <c r="H2297" s="75">
        <f t="shared" si="1"/>
        <v>24</v>
      </c>
      <c r="I2297" s="75">
        <f t="shared" si="2"/>
        <v>2</v>
      </c>
      <c r="J2297" s="75">
        <f t="shared" si="3"/>
        <v>22</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90</v>
      </c>
      <c r="I2298" s="75">
        <f t="shared" si="2"/>
        <v>6.25</v>
      </c>
      <c r="J2298" s="75">
        <f t="shared" si="3"/>
        <v>83.75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30.24</v>
      </c>
      <c r="I2299" s="75">
        <f t="shared" si="2"/>
        <v>2.25</v>
      </c>
      <c r="J2299" s="75">
        <f t="shared" si="3"/>
        <v>27.99</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93.6</v>
      </c>
      <c r="I2300" s="75">
        <f t="shared" si="2"/>
        <v>6.5</v>
      </c>
      <c r="J2300" s="75">
        <f t="shared" si="3"/>
        <v>87.1</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13.44</v>
      </c>
      <c r="I2301" s="75">
        <f t="shared" si="2"/>
        <v>1</v>
      </c>
      <c r="J2301" s="75">
        <f t="shared" si="3"/>
        <v>12.44</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56.7</v>
      </c>
      <c r="I2302" s="75">
        <f t="shared" si="2"/>
        <v>4.5</v>
      </c>
      <c r="J2302" s="75">
        <f t="shared" si="3"/>
        <v>52.2</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18</v>
      </c>
      <c r="I2303" s="75">
        <f t="shared" si="2"/>
        <v>1.25</v>
      </c>
      <c r="J2303" s="75">
        <f t="shared" si="3"/>
        <v>16.75</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27.6</v>
      </c>
      <c r="I2304" s="75">
        <f t="shared" si="2"/>
        <v>2</v>
      </c>
      <c r="J2304" s="75">
        <f t="shared" si="3"/>
        <v>25.6</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31.86</v>
      </c>
      <c r="I2305" s="75">
        <f t="shared" si="2"/>
        <v>2.25</v>
      </c>
      <c r="J2305" s="75">
        <f t="shared" si="3"/>
        <v>29.61</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23.52</v>
      </c>
      <c r="I2306" s="75">
        <f t="shared" si="2"/>
        <v>1.75</v>
      </c>
      <c r="J2306" s="75">
        <f t="shared" si="3"/>
        <v>21.77</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528</v>
      </c>
      <c r="E2307" s="19" t="s">
        <v>500</v>
      </c>
      <c r="F2307" s="25" t="s">
        <v>518</v>
      </c>
      <c r="G2307" s="74">
        <v>0.15</v>
      </c>
      <c r="H2307" s="75">
        <f t="shared" si="1"/>
        <v>89.7</v>
      </c>
      <c r="I2307" s="75">
        <f t="shared" si="2"/>
        <v>6.5</v>
      </c>
      <c r="J2307" s="75">
        <f t="shared" si="3"/>
        <v>83.2</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47.25</v>
      </c>
      <c r="I2308" s="75">
        <f t="shared" si="2"/>
        <v>3.75</v>
      </c>
      <c r="J2308" s="75">
        <f t="shared" si="3"/>
        <v>43.5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23.1</v>
      </c>
      <c r="I2309" s="75">
        <f t="shared" si="2"/>
        <v>1.75</v>
      </c>
      <c r="J2309" s="75">
        <f t="shared" si="3"/>
        <v>21.35</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82.5</v>
      </c>
      <c r="I2310" s="75">
        <f t="shared" si="2"/>
        <v>6.25</v>
      </c>
      <c r="J2310" s="75">
        <f t="shared" si="3"/>
        <v>76.25</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14.4</v>
      </c>
      <c r="I2311" s="75">
        <f t="shared" si="2"/>
        <v>1</v>
      </c>
      <c r="J2311" s="75">
        <f t="shared" si="3"/>
        <v>13.4</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44.1</v>
      </c>
      <c r="I2312" s="75">
        <f t="shared" si="2"/>
        <v>3.5</v>
      </c>
      <c r="J2312" s="75">
        <f t="shared" si="3"/>
        <v>40.6</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86.4</v>
      </c>
      <c r="I2313" s="75">
        <f t="shared" si="2"/>
        <v>6</v>
      </c>
      <c r="J2313" s="75">
        <f t="shared" si="3"/>
        <v>80.4</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80.64</v>
      </c>
      <c r="I2314" s="75">
        <f t="shared" si="2"/>
        <v>6</v>
      </c>
      <c r="J2314" s="75">
        <f t="shared" si="3"/>
        <v>74.64</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24</v>
      </c>
      <c r="I2315" s="75">
        <f t="shared" si="2"/>
        <v>2</v>
      </c>
      <c r="J2315" s="75">
        <f t="shared" si="3"/>
        <v>22</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24.78</v>
      </c>
      <c r="I2316" s="75">
        <f t="shared" si="2"/>
        <v>1.75</v>
      </c>
      <c r="J2316" s="75">
        <f t="shared" si="3"/>
        <v>23.03</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34.65</v>
      </c>
      <c r="I2317" s="75">
        <f t="shared" si="2"/>
        <v>2.75</v>
      </c>
      <c r="J2317" s="75">
        <f t="shared" si="3"/>
        <v>31.9</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528</v>
      </c>
      <c r="E2318" s="19" t="s">
        <v>500</v>
      </c>
      <c r="F2318" s="25" t="s">
        <v>521</v>
      </c>
      <c r="G2318" s="74">
        <v>0.05</v>
      </c>
      <c r="H2318" s="75">
        <f t="shared" si="1"/>
        <v>66.15</v>
      </c>
      <c r="I2318" s="75">
        <f t="shared" si="2"/>
        <v>5.25</v>
      </c>
      <c r="J2318" s="75">
        <f t="shared" si="3"/>
        <v>60.9</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13.44</v>
      </c>
      <c r="I2319" s="75">
        <f t="shared" si="2"/>
        <v>1</v>
      </c>
      <c r="J2319" s="75">
        <f t="shared" si="3"/>
        <v>12.44</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31.5</v>
      </c>
      <c r="I2320" s="75">
        <f t="shared" si="2"/>
        <v>2.5</v>
      </c>
      <c r="J2320" s="75">
        <f t="shared" si="3"/>
        <v>29</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97.2</v>
      </c>
      <c r="I2321" s="75">
        <f t="shared" si="2"/>
        <v>6.75</v>
      </c>
      <c r="J2321" s="75">
        <f t="shared" si="3"/>
        <v>90.45</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60.18</v>
      </c>
      <c r="I2322" s="75">
        <f t="shared" si="2"/>
        <v>4.25</v>
      </c>
      <c r="J2322" s="75">
        <f t="shared" si="3"/>
        <v>55.93</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66</v>
      </c>
      <c r="I2323" s="75">
        <f t="shared" si="2"/>
        <v>5.5</v>
      </c>
      <c r="J2323" s="75">
        <f t="shared" si="3"/>
        <v>60.5</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63.72</v>
      </c>
      <c r="I2324" s="75">
        <f t="shared" si="2"/>
        <v>4.5</v>
      </c>
      <c r="J2324" s="75">
        <f t="shared" si="3"/>
        <v>59.22</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37.95</v>
      </c>
      <c r="I2325" s="75">
        <f t="shared" si="2"/>
        <v>2.75</v>
      </c>
      <c r="J2325" s="75">
        <f t="shared" si="3"/>
        <v>35.2</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90.72</v>
      </c>
      <c r="I2326" s="75">
        <f t="shared" si="2"/>
        <v>6.75</v>
      </c>
      <c r="J2326" s="75">
        <f t="shared" si="3"/>
        <v>83.97</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70.8</v>
      </c>
      <c r="I2327" s="75">
        <f t="shared" si="2"/>
        <v>5</v>
      </c>
      <c r="J2327" s="75">
        <f t="shared" si="3"/>
        <v>65.8</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72</v>
      </c>
      <c r="I2328" s="75">
        <f t="shared" si="2"/>
        <v>5</v>
      </c>
      <c r="J2328" s="75">
        <f t="shared" si="3"/>
        <v>67</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34.5</v>
      </c>
      <c r="I2329" s="75">
        <f t="shared" si="2"/>
        <v>2.5</v>
      </c>
      <c r="J2329" s="75">
        <f t="shared" si="3"/>
        <v>32</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31.86</v>
      </c>
      <c r="I2330" s="75">
        <f t="shared" si="2"/>
        <v>2.25</v>
      </c>
      <c r="J2330" s="75">
        <f t="shared" si="3"/>
        <v>29.61</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528</v>
      </c>
      <c r="E2331" s="19" t="s">
        <v>500</v>
      </c>
      <c r="F2331" s="25" t="s">
        <v>515</v>
      </c>
      <c r="G2331" s="74">
        <v>0.1</v>
      </c>
      <c r="H2331" s="75">
        <f t="shared" si="1"/>
        <v>69.3</v>
      </c>
      <c r="I2331" s="75">
        <f t="shared" si="2"/>
        <v>5.25</v>
      </c>
      <c r="J2331" s="75">
        <f t="shared" si="3"/>
        <v>64.05</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38.94</v>
      </c>
      <c r="I2332" s="75">
        <f t="shared" si="2"/>
        <v>2.75</v>
      </c>
      <c r="J2332" s="75">
        <f t="shared" si="3"/>
        <v>36.19</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38.94</v>
      </c>
      <c r="I2333" s="75">
        <f t="shared" si="2"/>
        <v>2.75</v>
      </c>
      <c r="J2333" s="75">
        <f t="shared" si="3"/>
        <v>36.19</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95.58</v>
      </c>
      <c r="I2334" s="75">
        <f t="shared" si="2"/>
        <v>6.75</v>
      </c>
      <c r="J2334" s="75">
        <f t="shared" si="3"/>
        <v>88.83</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30</v>
      </c>
      <c r="I2335" s="75">
        <f t="shared" si="2"/>
        <v>2.5</v>
      </c>
      <c r="J2335" s="75">
        <f t="shared" si="3"/>
        <v>27.5</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46.2</v>
      </c>
      <c r="I2336" s="75">
        <f t="shared" si="2"/>
        <v>3.5</v>
      </c>
      <c r="J2336" s="75">
        <f t="shared" si="3"/>
        <v>42.7</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17.7</v>
      </c>
      <c r="I2337" s="75">
        <f t="shared" si="2"/>
        <v>1.25</v>
      </c>
      <c r="J2337" s="75">
        <f t="shared" si="3"/>
        <v>16.45</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528</v>
      </c>
      <c r="E2338" s="19" t="s">
        <v>500</v>
      </c>
      <c r="F2338" s="25" t="s">
        <v>515</v>
      </c>
      <c r="G2338" s="74">
        <v>0.18</v>
      </c>
      <c r="H2338" s="75">
        <f t="shared" si="1"/>
        <v>35.4</v>
      </c>
      <c r="I2338" s="75">
        <f t="shared" si="2"/>
        <v>2.5</v>
      </c>
      <c r="J2338" s="75">
        <f t="shared" si="3"/>
        <v>32.9</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89.1</v>
      </c>
      <c r="I2339" s="75">
        <f t="shared" si="2"/>
        <v>6.75</v>
      </c>
      <c r="J2339" s="75">
        <f t="shared" si="3"/>
        <v>82.35</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24.78</v>
      </c>
      <c r="I2340" s="75">
        <f t="shared" si="2"/>
        <v>1.75</v>
      </c>
      <c r="J2340" s="75">
        <f t="shared" si="3"/>
        <v>23.03</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67.26</v>
      </c>
      <c r="I2341" s="75">
        <f t="shared" si="2"/>
        <v>4.75</v>
      </c>
      <c r="J2341" s="75">
        <f t="shared" si="3"/>
        <v>62.51</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70.8</v>
      </c>
      <c r="I2342" s="75">
        <f t="shared" si="2"/>
        <v>5</v>
      </c>
      <c r="J2342" s="75">
        <f t="shared" si="3"/>
        <v>65.8</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45</v>
      </c>
      <c r="I2343" s="75">
        <f t="shared" si="2"/>
        <v>3.75</v>
      </c>
      <c r="J2343" s="75">
        <f t="shared" si="3"/>
        <v>41.25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15.75</v>
      </c>
      <c r="I2344" s="75">
        <f t="shared" si="2"/>
        <v>1.25</v>
      </c>
      <c r="J2344" s="75">
        <f t="shared" si="3"/>
        <v>14.5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24</v>
      </c>
      <c r="I2345" s="75">
        <f t="shared" si="2"/>
        <v>2</v>
      </c>
      <c r="J2345" s="75">
        <f t="shared" si="3"/>
        <v>22</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60.18</v>
      </c>
      <c r="I2346" s="75">
        <f t="shared" si="2"/>
        <v>4.25</v>
      </c>
      <c r="J2346" s="75">
        <f t="shared" si="3"/>
        <v>55.93</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34.65</v>
      </c>
      <c r="I2347" s="75">
        <f t="shared" si="2"/>
        <v>2.75</v>
      </c>
      <c r="J2347" s="75">
        <f t="shared" si="3"/>
        <v>31.9</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35.4</v>
      </c>
      <c r="I2348" s="75">
        <f t="shared" si="2"/>
        <v>2.5</v>
      </c>
      <c r="J2348" s="75">
        <f t="shared" si="3"/>
        <v>32.9</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22.05</v>
      </c>
      <c r="I2349" s="75">
        <f t="shared" si="2"/>
        <v>1.75</v>
      </c>
      <c r="J2349" s="75">
        <f t="shared" si="3"/>
        <v>20.3</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100.8</v>
      </c>
      <c r="I2350" s="75">
        <f t="shared" si="2"/>
        <v>7</v>
      </c>
      <c r="J2350" s="75">
        <f t="shared" si="3"/>
        <v>93.8</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56.7</v>
      </c>
      <c r="I2351" s="75">
        <f t="shared" si="2"/>
        <v>4.5</v>
      </c>
      <c r="J2351" s="75">
        <f t="shared" si="3"/>
        <v>52.2</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26.88</v>
      </c>
      <c r="I2352" s="75">
        <f t="shared" si="2"/>
        <v>2</v>
      </c>
      <c r="J2352" s="75">
        <f t="shared" si="3"/>
        <v>24.88</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528</v>
      </c>
      <c r="E2353" s="19" t="s">
        <v>500</v>
      </c>
      <c r="F2353" s="25" t="s">
        <v>521</v>
      </c>
      <c r="G2353" s="74">
        <v>0.05</v>
      </c>
      <c r="H2353" s="75">
        <f t="shared" si="1"/>
        <v>59.85</v>
      </c>
      <c r="I2353" s="75">
        <f t="shared" si="2"/>
        <v>4.75</v>
      </c>
      <c r="J2353" s="75">
        <f t="shared" si="3"/>
        <v>55.1</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61.2</v>
      </c>
      <c r="I2354" s="75">
        <f t="shared" si="2"/>
        <v>4.25</v>
      </c>
      <c r="J2354" s="75">
        <f t="shared" si="3"/>
        <v>56.95</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528</v>
      </c>
      <c r="E2355" s="19" t="s">
        <v>500</v>
      </c>
      <c r="F2355" s="25" t="s">
        <v>518</v>
      </c>
      <c r="G2355" s="74">
        <v>0.12</v>
      </c>
      <c r="H2355" s="75">
        <f t="shared" si="1"/>
        <v>90.72</v>
      </c>
      <c r="I2355" s="75">
        <f t="shared" si="2"/>
        <v>6.75</v>
      </c>
      <c r="J2355" s="75">
        <f t="shared" si="3"/>
        <v>83.97</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82.5</v>
      </c>
      <c r="I2356" s="75">
        <f t="shared" si="2"/>
        <v>6.25</v>
      </c>
      <c r="J2356" s="75">
        <f t="shared" si="3"/>
        <v>76.25</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89.7</v>
      </c>
      <c r="I2357" s="75">
        <f t="shared" si="2"/>
        <v>6.5</v>
      </c>
      <c r="J2357" s="75">
        <f t="shared" si="3"/>
        <v>83.2</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36</v>
      </c>
      <c r="I2358" s="75">
        <f t="shared" si="2"/>
        <v>2.5</v>
      </c>
      <c r="J2358" s="75">
        <f t="shared" si="3"/>
        <v>33.5</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29.7</v>
      </c>
      <c r="I2359" s="75">
        <f t="shared" si="2"/>
        <v>2.25</v>
      </c>
      <c r="J2359" s="75">
        <f t="shared" si="3"/>
        <v>27.45</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70.56</v>
      </c>
      <c r="I2360" s="75">
        <f t="shared" si="2"/>
        <v>5.25</v>
      </c>
      <c r="J2360" s="75">
        <f t="shared" si="3"/>
        <v>65.31</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36</v>
      </c>
      <c r="I2361" s="75">
        <f t="shared" si="2"/>
        <v>2.5</v>
      </c>
      <c r="J2361" s="75">
        <f t="shared" si="3"/>
        <v>33.5</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59.85</v>
      </c>
      <c r="I2362" s="75">
        <f t="shared" si="2"/>
        <v>4.75</v>
      </c>
      <c r="J2362" s="75">
        <f t="shared" si="3"/>
        <v>55.1</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67.2</v>
      </c>
      <c r="I2363" s="75">
        <f t="shared" si="2"/>
        <v>5</v>
      </c>
      <c r="J2363" s="75">
        <f t="shared" si="3"/>
        <v>62.2</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44.85</v>
      </c>
      <c r="I2364" s="75">
        <f t="shared" si="2"/>
        <v>3.25</v>
      </c>
      <c r="J2364" s="75">
        <f t="shared" si="3"/>
        <v>41.6</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75.9</v>
      </c>
      <c r="I2365" s="75">
        <f t="shared" si="2"/>
        <v>5.75</v>
      </c>
      <c r="J2365" s="75">
        <f t="shared" si="3"/>
        <v>70.15</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39.6</v>
      </c>
      <c r="I2366" s="75">
        <f t="shared" si="2"/>
        <v>2.75</v>
      </c>
      <c r="J2366" s="75">
        <f t="shared" si="3"/>
        <v>36.85</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69.3</v>
      </c>
      <c r="I2367" s="75">
        <f t="shared" si="2"/>
        <v>5.25</v>
      </c>
      <c r="J2367" s="75">
        <f t="shared" si="3"/>
        <v>64.05</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53.76</v>
      </c>
      <c r="I2368" s="75">
        <f t="shared" si="2"/>
        <v>4</v>
      </c>
      <c r="J2368" s="75">
        <f t="shared" si="3"/>
        <v>49.76</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77.28</v>
      </c>
      <c r="I2369" s="75">
        <f t="shared" si="2"/>
        <v>5.75</v>
      </c>
      <c r="J2369" s="75">
        <f t="shared" si="3"/>
        <v>71.53</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78.75</v>
      </c>
      <c r="I2370" s="75">
        <f t="shared" si="2"/>
        <v>6.25</v>
      </c>
      <c r="J2370" s="75">
        <f t="shared" si="3"/>
        <v>72.5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46.8</v>
      </c>
      <c r="I2371" s="75">
        <f t="shared" si="2"/>
        <v>3.25</v>
      </c>
      <c r="J2371" s="75">
        <f t="shared" si="3"/>
        <v>43.55</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37.8</v>
      </c>
      <c r="I2372" s="75">
        <f t="shared" si="2"/>
        <v>3</v>
      </c>
      <c r="J2372" s="75">
        <f t="shared" si="3"/>
        <v>34.8</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92.04</v>
      </c>
      <c r="I2373" s="75">
        <f t="shared" si="2"/>
        <v>6.5</v>
      </c>
      <c r="J2373" s="75">
        <f t="shared" si="3"/>
        <v>85.54</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72.45</v>
      </c>
      <c r="I2374" s="75">
        <f t="shared" si="2"/>
        <v>5.75</v>
      </c>
      <c r="J2374" s="75">
        <f t="shared" si="3"/>
        <v>66.7</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90.72</v>
      </c>
      <c r="I2375" s="75">
        <f t="shared" si="2"/>
        <v>6.75</v>
      </c>
      <c r="J2375" s="75">
        <f t="shared" si="3"/>
        <v>83.97</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39.6</v>
      </c>
      <c r="I2376" s="75">
        <f t="shared" si="2"/>
        <v>3</v>
      </c>
      <c r="J2376" s="75">
        <f t="shared" si="3"/>
        <v>36.6</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33</v>
      </c>
      <c r="I2377" s="75">
        <f t="shared" si="2"/>
        <v>2.5</v>
      </c>
      <c r="J2377" s="75">
        <f t="shared" si="3"/>
        <v>30.5</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69</v>
      </c>
      <c r="I2378" s="75">
        <f t="shared" si="2"/>
        <v>5.75</v>
      </c>
      <c r="J2378" s="75">
        <f t="shared" si="3"/>
        <v>63.25</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55.2</v>
      </c>
      <c r="I2379" s="75">
        <f t="shared" si="2"/>
        <v>4</v>
      </c>
      <c r="J2379" s="75">
        <f t="shared" si="3"/>
        <v>51.2</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31.86</v>
      </c>
      <c r="I2380" s="75">
        <f t="shared" si="2"/>
        <v>2.25</v>
      </c>
      <c r="J2380" s="75">
        <f t="shared" si="3"/>
        <v>29.61</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21.24</v>
      </c>
      <c r="I2381" s="75">
        <f t="shared" si="2"/>
        <v>1.5</v>
      </c>
      <c r="J2381" s="75">
        <f t="shared" si="3"/>
        <v>19.74</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28.32</v>
      </c>
      <c r="I2382" s="75">
        <f t="shared" si="2"/>
        <v>2</v>
      </c>
      <c r="J2382" s="75">
        <f t="shared" si="3"/>
        <v>26.32</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79.2</v>
      </c>
      <c r="I2383" s="75">
        <f t="shared" si="2"/>
        <v>5.5</v>
      </c>
      <c r="J2383" s="75">
        <f t="shared" si="3"/>
        <v>73.7</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89.1</v>
      </c>
      <c r="I2384" s="75">
        <f t="shared" si="2"/>
        <v>6.75</v>
      </c>
      <c r="J2384" s="75">
        <f t="shared" si="3"/>
        <v>82.35</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68.4</v>
      </c>
      <c r="I2385" s="75">
        <f t="shared" si="2"/>
        <v>4.75</v>
      </c>
      <c r="J2385" s="75">
        <f t="shared" si="3"/>
        <v>63.65</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53.1</v>
      </c>
      <c r="I2386" s="75">
        <f t="shared" si="2"/>
        <v>3.75</v>
      </c>
      <c r="J2386" s="75">
        <f t="shared" si="3"/>
        <v>49.35</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23.1</v>
      </c>
      <c r="I2387" s="75">
        <f t="shared" si="2"/>
        <v>1.75</v>
      </c>
      <c r="J2387" s="75">
        <f t="shared" si="3"/>
        <v>21.35</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30</v>
      </c>
      <c r="I2388" s="75">
        <f t="shared" si="2"/>
        <v>2.5</v>
      </c>
      <c r="J2388" s="75">
        <f t="shared" si="3"/>
        <v>27.5</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28.32</v>
      </c>
      <c r="I2389" s="75">
        <f t="shared" si="2"/>
        <v>2</v>
      </c>
      <c r="J2389" s="75">
        <f t="shared" si="3"/>
        <v>26.32</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49.5</v>
      </c>
      <c r="I2390" s="75">
        <f t="shared" si="2"/>
        <v>3.75</v>
      </c>
      <c r="J2390" s="75">
        <f t="shared" si="3"/>
        <v>45.75</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21</v>
      </c>
      <c r="I2391" s="75">
        <f t="shared" si="2"/>
        <v>1.75</v>
      </c>
      <c r="J2391" s="75">
        <f t="shared" si="3"/>
        <v>19.25</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72.6</v>
      </c>
      <c r="I2392" s="75">
        <f t="shared" si="2"/>
        <v>5.5</v>
      </c>
      <c r="J2392" s="75">
        <f t="shared" si="3"/>
        <v>67.1</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66</v>
      </c>
      <c r="I2393" s="75">
        <f t="shared" si="2"/>
        <v>5.5</v>
      </c>
      <c r="J2393" s="75">
        <f t="shared" si="3"/>
        <v>60.5</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28.8</v>
      </c>
      <c r="I2394" s="75">
        <f t="shared" si="2"/>
        <v>2</v>
      </c>
      <c r="J2394" s="75">
        <f t="shared" si="3"/>
        <v>26.8</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81.9</v>
      </c>
      <c r="I2395" s="75">
        <f t="shared" si="2"/>
        <v>6.5</v>
      </c>
      <c r="J2395" s="75">
        <f t="shared" si="3"/>
        <v>75.4</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65.55</v>
      </c>
      <c r="I2396" s="75">
        <f t="shared" si="2"/>
        <v>4.75</v>
      </c>
      <c r="J2396" s="75">
        <f t="shared" si="3"/>
        <v>60.8</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21.6</v>
      </c>
      <c r="I2397" s="75">
        <f t="shared" si="2"/>
        <v>1.5</v>
      </c>
      <c r="J2397" s="75">
        <f t="shared" si="3"/>
        <v>20.1</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30.24</v>
      </c>
      <c r="I2398" s="75">
        <f t="shared" si="2"/>
        <v>2.25</v>
      </c>
      <c r="J2398" s="75">
        <f t="shared" si="3"/>
        <v>27.99</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70.56</v>
      </c>
      <c r="I2399" s="75">
        <f t="shared" si="2"/>
        <v>5.25</v>
      </c>
      <c r="J2399" s="75">
        <f t="shared" si="3"/>
        <v>65.31</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77.28</v>
      </c>
      <c r="I2400" s="75">
        <f t="shared" si="2"/>
        <v>5.75</v>
      </c>
      <c r="J2400" s="75">
        <f t="shared" si="3"/>
        <v>71.53</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63.72</v>
      </c>
      <c r="I2401" s="75">
        <f t="shared" si="2"/>
        <v>4.5</v>
      </c>
      <c r="J2401" s="75">
        <f t="shared" si="3"/>
        <v>59.22</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25.2</v>
      </c>
      <c r="I2402" s="75">
        <f t="shared" si="2"/>
        <v>1.75</v>
      </c>
      <c r="J2402" s="75">
        <f t="shared" si="3"/>
        <v>23.45</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55.2</v>
      </c>
      <c r="I2403" s="75">
        <f t="shared" si="2"/>
        <v>4</v>
      </c>
      <c r="J2403" s="75">
        <f t="shared" si="3"/>
        <v>51.2</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94.08</v>
      </c>
      <c r="I2404" s="75">
        <f t="shared" si="2"/>
        <v>7</v>
      </c>
      <c r="J2404" s="75">
        <f t="shared" si="3"/>
        <v>87.08</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54</v>
      </c>
      <c r="I2405" s="75">
        <f t="shared" si="2"/>
        <v>4.5</v>
      </c>
      <c r="J2405" s="75">
        <f t="shared" si="3"/>
        <v>49.5</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72.45</v>
      </c>
      <c r="I2406" s="75">
        <f t="shared" si="2"/>
        <v>5.75</v>
      </c>
      <c r="J2406" s="75">
        <f t="shared" si="3"/>
        <v>66.7</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36</v>
      </c>
      <c r="I2407" s="75">
        <f t="shared" si="2"/>
        <v>2.5</v>
      </c>
      <c r="J2407" s="75">
        <f t="shared" si="3"/>
        <v>33.5</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43.2</v>
      </c>
      <c r="I2408" s="75">
        <f t="shared" si="2"/>
        <v>3</v>
      </c>
      <c r="J2408" s="75">
        <f t="shared" si="3"/>
        <v>40.2</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18.9</v>
      </c>
      <c r="I2409" s="75">
        <f t="shared" si="2"/>
        <v>1.5</v>
      </c>
      <c r="J2409" s="75">
        <f t="shared" si="3"/>
        <v>17.4</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51</v>
      </c>
      <c r="I2410" s="75">
        <f t="shared" si="2"/>
        <v>4.25</v>
      </c>
      <c r="J2410" s="75">
        <f t="shared" si="3"/>
        <v>46.75</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59.4</v>
      </c>
      <c r="I2411" s="75">
        <f t="shared" si="2"/>
        <v>4.5</v>
      </c>
      <c r="J2411" s="75">
        <f t="shared" si="3"/>
        <v>54.9</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65.55</v>
      </c>
      <c r="I2412" s="75">
        <f t="shared" si="2"/>
        <v>4.75</v>
      </c>
      <c r="J2412" s="75">
        <f t="shared" si="3"/>
        <v>60.8</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24.15</v>
      </c>
      <c r="I2413" s="75">
        <f t="shared" si="2"/>
        <v>1.75</v>
      </c>
      <c r="J2413" s="75">
        <f t="shared" si="3"/>
        <v>22.4</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79.2</v>
      </c>
      <c r="I2414" s="75">
        <f t="shared" si="2"/>
        <v>6</v>
      </c>
      <c r="J2414" s="75">
        <f t="shared" si="3"/>
        <v>73.2</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528</v>
      </c>
      <c r="E2415" s="19" t="s">
        <v>500</v>
      </c>
      <c r="F2415" s="25" t="s">
        <v>515</v>
      </c>
      <c r="G2415" s="74">
        <v>0.1</v>
      </c>
      <c r="H2415" s="75">
        <f t="shared" si="1"/>
        <v>62.7</v>
      </c>
      <c r="I2415" s="75">
        <f t="shared" si="2"/>
        <v>4.75</v>
      </c>
      <c r="J2415" s="75">
        <f t="shared" si="3"/>
        <v>57.95</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72.6</v>
      </c>
      <c r="I2416" s="75">
        <f t="shared" si="2"/>
        <v>5.5</v>
      </c>
      <c r="J2416" s="75">
        <f t="shared" si="3"/>
        <v>67.1</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55.2</v>
      </c>
      <c r="I2417" s="75">
        <f t="shared" si="2"/>
        <v>4</v>
      </c>
      <c r="J2417" s="75">
        <f t="shared" si="3"/>
        <v>51.2</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46.8</v>
      </c>
      <c r="I2418" s="75">
        <f t="shared" si="2"/>
        <v>3.25</v>
      </c>
      <c r="J2418" s="75">
        <f t="shared" si="3"/>
        <v>43.55</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36.3</v>
      </c>
      <c r="I2419" s="75">
        <f t="shared" si="2"/>
        <v>2.75</v>
      </c>
      <c r="J2419" s="75">
        <f t="shared" si="3"/>
        <v>33.55</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41.4</v>
      </c>
      <c r="I2420" s="75">
        <f t="shared" si="2"/>
        <v>3</v>
      </c>
      <c r="J2420" s="75">
        <f t="shared" si="3"/>
        <v>38.4</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528</v>
      </c>
      <c r="E2421" s="19" t="s">
        <v>500</v>
      </c>
      <c r="F2421" s="25" t="s">
        <v>515</v>
      </c>
      <c r="G2421" s="74">
        <v>0.18</v>
      </c>
      <c r="H2421" s="75">
        <f t="shared" si="1"/>
        <v>77.88</v>
      </c>
      <c r="I2421" s="75">
        <f t="shared" si="2"/>
        <v>5.5</v>
      </c>
      <c r="J2421" s="75">
        <f t="shared" si="3"/>
        <v>72.38</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53.76</v>
      </c>
      <c r="I2422" s="75">
        <f t="shared" si="2"/>
        <v>4</v>
      </c>
      <c r="J2422" s="75">
        <f t="shared" si="3"/>
        <v>49.76</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36.3</v>
      </c>
      <c r="I2423" s="75">
        <f t="shared" si="2"/>
        <v>2.75</v>
      </c>
      <c r="J2423" s="75">
        <f t="shared" si="3"/>
        <v>33.55</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38.94</v>
      </c>
      <c r="I2424" s="75">
        <f t="shared" si="2"/>
        <v>2.75</v>
      </c>
      <c r="J2424" s="75">
        <f t="shared" si="3"/>
        <v>36.19</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28.32</v>
      </c>
      <c r="I2425" s="75">
        <f t="shared" si="2"/>
        <v>2</v>
      </c>
      <c r="J2425" s="75">
        <f t="shared" si="3"/>
        <v>26.32</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67.26</v>
      </c>
      <c r="I2426" s="75">
        <f t="shared" si="2"/>
        <v>4.75</v>
      </c>
      <c r="J2426" s="75">
        <f t="shared" si="3"/>
        <v>62.51</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59.85</v>
      </c>
      <c r="I2427" s="75">
        <f t="shared" si="2"/>
        <v>4.75</v>
      </c>
      <c r="J2427" s="75">
        <f t="shared" si="3"/>
        <v>55.1</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51.75</v>
      </c>
      <c r="I2428" s="75">
        <f t="shared" si="2"/>
        <v>3.75</v>
      </c>
      <c r="J2428" s="75">
        <f t="shared" si="3"/>
        <v>48</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44.85</v>
      </c>
      <c r="I2429" s="75">
        <f t="shared" si="2"/>
        <v>3.25</v>
      </c>
      <c r="J2429" s="75">
        <f t="shared" si="3"/>
        <v>41.6</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47.25</v>
      </c>
      <c r="I2430" s="75">
        <f t="shared" si="2"/>
        <v>3.75</v>
      </c>
      <c r="J2430" s="75">
        <f t="shared" si="3"/>
        <v>43.5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85.05</v>
      </c>
      <c r="I2431" s="75">
        <f t="shared" si="2"/>
        <v>6.75</v>
      </c>
      <c r="J2431" s="75">
        <f t="shared" si="3"/>
        <v>78.3</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30.24</v>
      </c>
      <c r="I2432" s="75">
        <f t="shared" si="2"/>
        <v>2.25</v>
      </c>
      <c r="J2432" s="75">
        <f t="shared" si="3"/>
        <v>27.99</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60.18</v>
      </c>
      <c r="I2433" s="75">
        <f t="shared" si="2"/>
        <v>4.25</v>
      </c>
      <c r="J2433" s="75">
        <f t="shared" si="3"/>
        <v>55.93</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23.52</v>
      </c>
      <c r="I2434" s="75">
        <f t="shared" si="2"/>
        <v>1.75</v>
      </c>
      <c r="J2434" s="75">
        <f t="shared" si="3"/>
        <v>21.77</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72.45</v>
      </c>
      <c r="I2435" s="75">
        <f t="shared" si="2"/>
        <v>5.75</v>
      </c>
      <c r="J2435" s="75">
        <f t="shared" si="3"/>
        <v>66.7</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66</v>
      </c>
      <c r="I2436" s="75">
        <f t="shared" si="2"/>
        <v>5</v>
      </c>
      <c r="J2436" s="75">
        <f t="shared" si="3"/>
        <v>61</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84</v>
      </c>
      <c r="I2437" s="75">
        <f t="shared" si="2"/>
        <v>7</v>
      </c>
      <c r="J2437" s="75">
        <f t="shared" si="3"/>
        <v>77</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40.32</v>
      </c>
      <c r="I2438" s="75">
        <f t="shared" si="2"/>
        <v>3</v>
      </c>
      <c r="J2438" s="75">
        <f t="shared" si="3"/>
        <v>37.32</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43.68</v>
      </c>
      <c r="I2439" s="75">
        <f t="shared" si="2"/>
        <v>3.25</v>
      </c>
      <c r="J2439" s="75">
        <f t="shared" si="3"/>
        <v>40.43</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93.6</v>
      </c>
      <c r="I2440" s="75">
        <f t="shared" si="2"/>
        <v>6.5</v>
      </c>
      <c r="J2440" s="75">
        <f t="shared" si="3"/>
        <v>87.1</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22.05</v>
      </c>
      <c r="I2441" s="75">
        <f t="shared" si="2"/>
        <v>1.75</v>
      </c>
      <c r="J2441" s="75">
        <f t="shared" si="3"/>
        <v>20.3</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61.2</v>
      </c>
      <c r="I2442" s="75">
        <f t="shared" si="2"/>
        <v>4.25</v>
      </c>
      <c r="J2442" s="75">
        <f t="shared" si="3"/>
        <v>56.95</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42.48</v>
      </c>
      <c r="I2443" s="75">
        <f t="shared" si="2"/>
        <v>3</v>
      </c>
      <c r="J2443" s="75">
        <f t="shared" si="3"/>
        <v>39.48</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64.8</v>
      </c>
      <c r="I2444" s="75">
        <f t="shared" si="2"/>
        <v>4.5</v>
      </c>
      <c r="J2444" s="75">
        <f t="shared" si="3"/>
        <v>60.3</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13.8</v>
      </c>
      <c r="I2445" s="75">
        <f t="shared" si="2"/>
        <v>1</v>
      </c>
      <c r="J2445" s="75">
        <f t="shared" si="3"/>
        <v>12.8</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86.25</v>
      </c>
      <c r="I2446" s="75">
        <f t="shared" si="2"/>
        <v>6.25</v>
      </c>
      <c r="J2446" s="75">
        <f t="shared" si="3"/>
        <v>80</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36</v>
      </c>
      <c r="I2447" s="75">
        <f t="shared" si="2"/>
        <v>3</v>
      </c>
      <c r="J2447" s="75">
        <f t="shared" si="3"/>
        <v>33</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31.5</v>
      </c>
      <c r="I2448" s="75">
        <f t="shared" si="2"/>
        <v>2.5</v>
      </c>
      <c r="J2448" s="75">
        <f t="shared" si="3"/>
        <v>29</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50.4</v>
      </c>
      <c r="I2449" s="75">
        <f t="shared" si="2"/>
        <v>3.75</v>
      </c>
      <c r="J2449" s="75">
        <f t="shared" si="3"/>
        <v>46.65</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528</v>
      </c>
      <c r="E2450" s="19" t="s">
        <v>500</v>
      </c>
      <c r="F2450" s="25" t="s">
        <v>521</v>
      </c>
      <c r="G2450" s="74">
        <v>0.05</v>
      </c>
      <c r="H2450" s="75">
        <f t="shared" si="1"/>
        <v>12.6</v>
      </c>
      <c r="I2450" s="75">
        <f t="shared" si="2"/>
        <v>1</v>
      </c>
      <c r="J2450" s="75">
        <f t="shared" si="3"/>
        <v>11.6</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97.2</v>
      </c>
      <c r="I2451" s="75">
        <f t="shared" si="2"/>
        <v>6.75</v>
      </c>
      <c r="J2451" s="75">
        <f t="shared" si="3"/>
        <v>90.45</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23.1</v>
      </c>
      <c r="I2452" s="75">
        <f t="shared" si="2"/>
        <v>1.75</v>
      </c>
      <c r="J2452" s="75">
        <f t="shared" si="3"/>
        <v>21.35</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61.2</v>
      </c>
      <c r="I2453" s="75">
        <f t="shared" si="2"/>
        <v>4.25</v>
      </c>
      <c r="J2453" s="75">
        <f t="shared" si="3"/>
        <v>56.95</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57.6</v>
      </c>
      <c r="I2454" s="75">
        <f t="shared" si="2"/>
        <v>4</v>
      </c>
      <c r="J2454" s="75">
        <f t="shared" si="3"/>
        <v>53.6</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49.5</v>
      </c>
      <c r="I2455" s="75">
        <f t="shared" si="2"/>
        <v>3.75</v>
      </c>
      <c r="J2455" s="75">
        <f t="shared" si="3"/>
        <v>45.75</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61.2</v>
      </c>
      <c r="I2456" s="75">
        <f t="shared" si="2"/>
        <v>4.25</v>
      </c>
      <c r="J2456" s="75">
        <f t="shared" si="3"/>
        <v>56.95</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82.8</v>
      </c>
      <c r="I2457" s="75">
        <f t="shared" si="2"/>
        <v>5.75</v>
      </c>
      <c r="J2457" s="75">
        <f t="shared" si="3"/>
        <v>77.05</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82.8</v>
      </c>
      <c r="I2458" s="75">
        <f t="shared" si="2"/>
        <v>6</v>
      </c>
      <c r="J2458" s="75">
        <f t="shared" si="3"/>
        <v>76.8</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34.65</v>
      </c>
      <c r="I2459" s="75">
        <f t="shared" si="2"/>
        <v>2.75</v>
      </c>
      <c r="J2459" s="75">
        <f t="shared" si="3"/>
        <v>31.9</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67.26</v>
      </c>
      <c r="I2460" s="75">
        <f t="shared" si="2"/>
        <v>4.75</v>
      </c>
      <c r="J2460" s="75">
        <f t="shared" si="3"/>
        <v>62.51</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82.8</v>
      </c>
      <c r="I2461" s="75">
        <f t="shared" si="2"/>
        <v>6</v>
      </c>
      <c r="J2461" s="75">
        <f t="shared" si="3"/>
        <v>76.8</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78.75</v>
      </c>
      <c r="I2462" s="75">
        <f t="shared" si="2"/>
        <v>6.25</v>
      </c>
      <c r="J2462" s="75">
        <f t="shared" si="3"/>
        <v>72.5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75</v>
      </c>
      <c r="I2463" s="75">
        <f t="shared" si="2"/>
        <v>6.25</v>
      </c>
      <c r="J2463" s="75">
        <f t="shared" si="3"/>
        <v>68.75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36</v>
      </c>
      <c r="I2464" s="75">
        <f t="shared" si="2"/>
        <v>2.5</v>
      </c>
      <c r="J2464" s="75">
        <f t="shared" si="3"/>
        <v>33.5</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95.58</v>
      </c>
      <c r="I2465" s="75">
        <f t="shared" si="2"/>
        <v>6.75</v>
      </c>
      <c r="J2465" s="75">
        <f t="shared" si="3"/>
        <v>88.83</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69.3</v>
      </c>
      <c r="I2466" s="75">
        <f t="shared" si="2"/>
        <v>5.5</v>
      </c>
      <c r="J2466" s="75">
        <f t="shared" si="3"/>
        <v>63.8</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48.3</v>
      </c>
      <c r="I2467" s="75">
        <f t="shared" si="2"/>
        <v>3.5</v>
      </c>
      <c r="J2467" s="75">
        <f t="shared" si="3"/>
        <v>44.8</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39.6</v>
      </c>
      <c r="I2468" s="75">
        <f t="shared" si="2"/>
        <v>2.75</v>
      </c>
      <c r="J2468" s="75">
        <f t="shared" si="3"/>
        <v>36.85</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21</v>
      </c>
      <c r="I2469" s="75">
        <f t="shared" si="2"/>
        <v>1.75</v>
      </c>
      <c r="J2469" s="75">
        <f t="shared" si="3"/>
        <v>19.25</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53.1</v>
      </c>
      <c r="I2470" s="75">
        <f t="shared" si="2"/>
        <v>3.75</v>
      </c>
      <c r="J2470" s="75">
        <f t="shared" si="3"/>
        <v>49.35</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36</v>
      </c>
      <c r="I2471" s="75">
        <f t="shared" si="2"/>
        <v>3</v>
      </c>
      <c r="J2471" s="75">
        <f t="shared" si="3"/>
        <v>33</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82.8</v>
      </c>
      <c r="I2472" s="75">
        <f t="shared" si="2"/>
        <v>6</v>
      </c>
      <c r="J2472" s="75">
        <f t="shared" si="3"/>
        <v>76.8</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44.1</v>
      </c>
      <c r="I2473" s="75">
        <f t="shared" si="2"/>
        <v>3.5</v>
      </c>
      <c r="J2473" s="75">
        <f t="shared" si="3"/>
        <v>40.6</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75.9</v>
      </c>
      <c r="I2474" s="75">
        <f t="shared" si="2"/>
        <v>5.75</v>
      </c>
      <c r="J2474" s="75">
        <f t="shared" si="3"/>
        <v>70.15</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89.7</v>
      </c>
      <c r="I2475" s="75">
        <f t="shared" si="2"/>
        <v>6.5</v>
      </c>
      <c r="J2475" s="75">
        <f t="shared" si="3"/>
        <v>83.2</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57.6</v>
      </c>
      <c r="I2476" s="75">
        <f t="shared" si="2"/>
        <v>4</v>
      </c>
      <c r="J2476" s="75">
        <f t="shared" si="3"/>
        <v>53.6</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50.4</v>
      </c>
      <c r="I2477" s="75">
        <f t="shared" si="2"/>
        <v>4</v>
      </c>
      <c r="J2477" s="75">
        <f t="shared" si="3"/>
        <v>46.4</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33</v>
      </c>
      <c r="I2478" s="75">
        <f t="shared" si="2"/>
        <v>2.5</v>
      </c>
      <c r="J2478" s="75">
        <f t="shared" si="3"/>
        <v>30.5</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38.94</v>
      </c>
      <c r="I2479" s="75">
        <f t="shared" si="2"/>
        <v>2.75</v>
      </c>
      <c r="J2479" s="75">
        <f t="shared" si="3"/>
        <v>36.19</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20.7</v>
      </c>
      <c r="I2480" s="75">
        <f t="shared" si="2"/>
        <v>1.5</v>
      </c>
      <c r="J2480" s="75">
        <f t="shared" si="3"/>
        <v>19.2</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36</v>
      </c>
      <c r="I2481" s="75">
        <f t="shared" si="2"/>
        <v>3</v>
      </c>
      <c r="J2481" s="75">
        <f t="shared" si="3"/>
        <v>33</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50.4</v>
      </c>
      <c r="I2482" s="75">
        <f t="shared" si="2"/>
        <v>3.75</v>
      </c>
      <c r="J2482" s="75">
        <f t="shared" si="3"/>
        <v>46.65</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56.7</v>
      </c>
      <c r="I2483" s="75">
        <f t="shared" si="2"/>
        <v>4.5</v>
      </c>
      <c r="J2483" s="75">
        <f t="shared" si="3"/>
        <v>52.2</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20.16</v>
      </c>
      <c r="I2484" s="75">
        <f t="shared" si="2"/>
        <v>1.5</v>
      </c>
      <c r="J2484" s="75">
        <f t="shared" si="3"/>
        <v>18.66</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72.45</v>
      </c>
      <c r="I2485" s="75">
        <f t="shared" si="2"/>
        <v>5.75</v>
      </c>
      <c r="J2485" s="75">
        <f t="shared" si="3"/>
        <v>66.7</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53.76</v>
      </c>
      <c r="I2486" s="75">
        <f t="shared" si="2"/>
        <v>4</v>
      </c>
      <c r="J2486" s="75">
        <f t="shared" si="3"/>
        <v>49.76</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54</v>
      </c>
      <c r="I2487" s="75">
        <f t="shared" si="2"/>
        <v>4.5</v>
      </c>
      <c r="J2487" s="75">
        <f t="shared" si="3"/>
        <v>49.5</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37.95</v>
      </c>
      <c r="I2488" s="75">
        <f t="shared" si="2"/>
        <v>2.75</v>
      </c>
      <c r="J2488" s="75">
        <f t="shared" si="3"/>
        <v>35.2</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15</v>
      </c>
      <c r="I2489" s="75">
        <f t="shared" si="2"/>
        <v>1.25</v>
      </c>
      <c r="J2489" s="75">
        <f t="shared" si="3"/>
        <v>13.75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28.35</v>
      </c>
      <c r="I2490" s="75">
        <f t="shared" si="2"/>
        <v>2.25</v>
      </c>
      <c r="J2490" s="75">
        <f t="shared" si="3"/>
        <v>26.1</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72.45</v>
      </c>
      <c r="I2491" s="75">
        <f t="shared" si="2"/>
        <v>5.25</v>
      </c>
      <c r="J2491" s="75">
        <f t="shared" si="3"/>
        <v>67.2</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48</v>
      </c>
      <c r="I2492" s="75">
        <f t="shared" si="2"/>
        <v>4</v>
      </c>
      <c r="J2492" s="75">
        <f t="shared" si="3"/>
        <v>44</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42.48</v>
      </c>
      <c r="I2493" s="75">
        <f t="shared" si="2"/>
        <v>3</v>
      </c>
      <c r="J2493" s="75">
        <f t="shared" si="3"/>
        <v>39.48</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51.75</v>
      </c>
      <c r="I2494" s="75">
        <f t="shared" si="2"/>
        <v>3.75</v>
      </c>
      <c r="J2494" s="75">
        <f t="shared" si="3"/>
        <v>48</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22.05</v>
      </c>
      <c r="I2495" s="75">
        <f t="shared" si="2"/>
        <v>1.75</v>
      </c>
      <c r="J2495" s="75">
        <f t="shared" si="3"/>
        <v>20.3</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27.6</v>
      </c>
      <c r="I2496" s="75">
        <f t="shared" si="2"/>
        <v>2</v>
      </c>
      <c r="J2496" s="75">
        <f t="shared" si="3"/>
        <v>25.6</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17.25</v>
      </c>
      <c r="I2497" s="75">
        <f t="shared" si="2"/>
        <v>1.25</v>
      </c>
      <c r="J2497" s="75">
        <f t="shared" si="3"/>
        <v>16</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14.16</v>
      </c>
      <c r="I2498" s="75">
        <f t="shared" si="2"/>
        <v>1</v>
      </c>
      <c r="J2498" s="75">
        <f t="shared" si="3"/>
        <v>13.16</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54</v>
      </c>
      <c r="I2499" s="75">
        <f t="shared" si="2"/>
        <v>3.75</v>
      </c>
      <c r="J2499" s="75">
        <f t="shared" si="3"/>
        <v>50.25</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88.5</v>
      </c>
      <c r="I2500" s="75">
        <f t="shared" si="2"/>
        <v>6.25</v>
      </c>
      <c r="J2500" s="75">
        <f t="shared" si="3"/>
        <v>82.25</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69.3</v>
      </c>
      <c r="I2501" s="75">
        <f t="shared" si="2"/>
        <v>5.5</v>
      </c>
      <c r="J2501" s="75">
        <f t="shared" si="3"/>
        <v>63.8</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100.8</v>
      </c>
      <c r="I2502" s="75">
        <f t="shared" si="2"/>
        <v>7</v>
      </c>
      <c r="J2502" s="75">
        <f t="shared" si="3"/>
        <v>93.8</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74.34</v>
      </c>
      <c r="I2503" s="75">
        <f t="shared" si="2"/>
        <v>5.25</v>
      </c>
      <c r="J2503" s="75">
        <f t="shared" si="3"/>
        <v>69.09</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37.8</v>
      </c>
      <c r="I2504" s="75">
        <f t="shared" si="2"/>
        <v>3</v>
      </c>
      <c r="J2504" s="75">
        <f t="shared" si="3"/>
        <v>34.8</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94.08</v>
      </c>
      <c r="I2505" s="75">
        <f t="shared" si="2"/>
        <v>7</v>
      </c>
      <c r="J2505" s="75">
        <f t="shared" si="3"/>
        <v>87.08</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18.9</v>
      </c>
      <c r="I2506" s="75">
        <f t="shared" si="2"/>
        <v>1.5</v>
      </c>
      <c r="J2506" s="75">
        <f t="shared" si="3"/>
        <v>17.4</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48</v>
      </c>
      <c r="I2507" s="75">
        <f t="shared" si="2"/>
        <v>4</v>
      </c>
      <c r="J2507" s="75">
        <f t="shared" si="3"/>
        <v>44</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34.65</v>
      </c>
      <c r="I2508" s="75">
        <f t="shared" si="2"/>
        <v>2.75</v>
      </c>
      <c r="J2508" s="75">
        <f t="shared" si="3"/>
        <v>31.9</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63</v>
      </c>
      <c r="I2509" s="75">
        <f t="shared" si="2"/>
        <v>5</v>
      </c>
      <c r="J2509" s="75">
        <f t="shared" si="3"/>
        <v>58</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79.35</v>
      </c>
      <c r="I2510" s="75">
        <f t="shared" si="2"/>
        <v>5.75</v>
      </c>
      <c r="J2510" s="75">
        <f t="shared" si="3"/>
        <v>73.6</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90.72</v>
      </c>
      <c r="I2511" s="75">
        <f t="shared" si="2"/>
        <v>6.75</v>
      </c>
      <c r="J2511" s="75">
        <f t="shared" si="3"/>
        <v>83.97</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70.56</v>
      </c>
      <c r="I2512" s="75">
        <f t="shared" si="2"/>
        <v>5.25</v>
      </c>
      <c r="J2512" s="75">
        <f t="shared" si="3"/>
        <v>65.31</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78.75</v>
      </c>
      <c r="I2513" s="75">
        <f t="shared" si="2"/>
        <v>6.25</v>
      </c>
      <c r="J2513" s="75">
        <f t="shared" si="3"/>
        <v>72.5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25.2</v>
      </c>
      <c r="I2514" s="75">
        <f t="shared" si="2"/>
        <v>1.75</v>
      </c>
      <c r="J2514" s="75">
        <f t="shared" si="3"/>
        <v>23.45</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13.2</v>
      </c>
      <c r="I2515" s="75">
        <f t="shared" si="2"/>
        <v>1</v>
      </c>
      <c r="J2515" s="75">
        <f t="shared" si="3"/>
        <v>12.2</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69.3</v>
      </c>
      <c r="I2516" s="75">
        <f t="shared" si="2"/>
        <v>5.25</v>
      </c>
      <c r="J2516" s="75">
        <f t="shared" si="3"/>
        <v>64.05</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16.8</v>
      </c>
      <c r="I2517" s="75">
        <f t="shared" si="2"/>
        <v>1.25</v>
      </c>
      <c r="J2517" s="75">
        <f t="shared" si="3"/>
        <v>15.55</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72</v>
      </c>
      <c r="I2518" s="75">
        <f t="shared" si="2"/>
        <v>5</v>
      </c>
      <c r="J2518" s="75">
        <f t="shared" si="3"/>
        <v>67</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26.4</v>
      </c>
      <c r="I2519" s="75">
        <f t="shared" si="2"/>
        <v>2</v>
      </c>
      <c r="J2519" s="75">
        <f t="shared" si="3"/>
        <v>24.4</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89.7</v>
      </c>
      <c r="I2520" s="75">
        <f t="shared" si="2"/>
        <v>6.5</v>
      </c>
      <c r="J2520" s="75">
        <f t="shared" si="3"/>
        <v>83.2</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92.4</v>
      </c>
      <c r="I2521" s="75">
        <f t="shared" si="2"/>
        <v>7</v>
      </c>
      <c r="J2521" s="75">
        <f t="shared" si="3"/>
        <v>85.4</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82.8</v>
      </c>
      <c r="I2522" s="75">
        <f t="shared" si="2"/>
        <v>5.75</v>
      </c>
      <c r="J2522" s="75">
        <f t="shared" si="3"/>
        <v>77.05</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39.6</v>
      </c>
      <c r="I2523" s="75">
        <f t="shared" si="2"/>
        <v>2.75</v>
      </c>
      <c r="J2523" s="75">
        <f t="shared" si="3"/>
        <v>36.85</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17.25</v>
      </c>
      <c r="I2524" s="75">
        <f t="shared" si="2"/>
        <v>1.25</v>
      </c>
      <c r="J2524" s="75">
        <f t="shared" si="3"/>
        <v>16</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528</v>
      </c>
      <c r="E2525" s="19" t="s">
        <v>500</v>
      </c>
      <c r="F2525" s="25" t="s">
        <v>501</v>
      </c>
      <c r="G2525" s="74">
        <v>0.1</v>
      </c>
      <c r="H2525" s="75">
        <f t="shared" si="1"/>
        <v>56.1</v>
      </c>
      <c r="I2525" s="75">
        <f t="shared" si="2"/>
        <v>4.25</v>
      </c>
      <c r="J2525" s="75">
        <f t="shared" si="3"/>
        <v>51.85</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92.04</v>
      </c>
      <c r="I2526" s="75">
        <f t="shared" si="2"/>
        <v>6.5</v>
      </c>
      <c r="J2526" s="75">
        <f t="shared" si="3"/>
        <v>85.54</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56.1</v>
      </c>
      <c r="I2527" s="75">
        <f t="shared" si="2"/>
        <v>4.25</v>
      </c>
      <c r="J2527" s="75">
        <f t="shared" si="3"/>
        <v>51.85</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31.05</v>
      </c>
      <c r="I2528" s="75">
        <f t="shared" si="2"/>
        <v>2.25</v>
      </c>
      <c r="J2528" s="75">
        <f t="shared" si="3"/>
        <v>28.8</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75.6</v>
      </c>
      <c r="I2529" s="75">
        <f t="shared" si="2"/>
        <v>5.25</v>
      </c>
      <c r="J2529" s="75">
        <f t="shared" si="3"/>
        <v>70.35</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82.8</v>
      </c>
      <c r="I2530" s="75">
        <f t="shared" si="2"/>
        <v>6</v>
      </c>
      <c r="J2530" s="75">
        <f t="shared" si="3"/>
        <v>76.8</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75</v>
      </c>
      <c r="I2531" s="75">
        <f t="shared" si="2"/>
        <v>6.25</v>
      </c>
      <c r="J2531" s="75">
        <f t="shared" si="3"/>
        <v>68.75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42.9</v>
      </c>
      <c r="I2532" s="75">
        <f t="shared" si="2"/>
        <v>3.25</v>
      </c>
      <c r="J2532" s="75">
        <f t="shared" si="3"/>
        <v>39.65</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50.4</v>
      </c>
      <c r="I2533" s="75">
        <f t="shared" si="2"/>
        <v>3.5</v>
      </c>
      <c r="J2533" s="75">
        <f t="shared" si="3"/>
        <v>46.9</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46.02</v>
      </c>
      <c r="I2534" s="75">
        <f t="shared" si="2"/>
        <v>3.25</v>
      </c>
      <c r="J2534" s="75">
        <f t="shared" si="3"/>
        <v>42.77</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24.78</v>
      </c>
      <c r="I2535" s="75">
        <f t="shared" si="2"/>
        <v>1.75</v>
      </c>
      <c r="J2535" s="75">
        <f t="shared" si="3"/>
        <v>23.03</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78</v>
      </c>
      <c r="I2536" s="75">
        <f t="shared" si="2"/>
        <v>6.5</v>
      </c>
      <c r="J2536" s="75">
        <f t="shared" si="3"/>
        <v>71.5</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62.1</v>
      </c>
      <c r="I2537" s="75">
        <f t="shared" si="2"/>
        <v>4.5</v>
      </c>
      <c r="J2537" s="75">
        <f t="shared" si="3"/>
        <v>57.6</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528</v>
      </c>
      <c r="E2538" s="19" t="s">
        <v>500</v>
      </c>
      <c r="F2538" s="25" t="s">
        <v>521</v>
      </c>
      <c r="G2538" s="74">
        <v>0.18</v>
      </c>
      <c r="H2538" s="75">
        <f t="shared" si="1"/>
        <v>17.7</v>
      </c>
      <c r="I2538" s="75">
        <f t="shared" si="2"/>
        <v>1.25</v>
      </c>
      <c r="J2538" s="75">
        <f t="shared" si="3"/>
        <v>16.45</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62.1</v>
      </c>
      <c r="I2539" s="75">
        <f t="shared" si="2"/>
        <v>4.5</v>
      </c>
      <c r="J2539" s="75">
        <f t="shared" si="3"/>
        <v>57.6</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66</v>
      </c>
      <c r="I2540" s="75">
        <f t="shared" si="2"/>
        <v>5</v>
      </c>
      <c r="J2540" s="75">
        <f t="shared" si="3"/>
        <v>61</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48.3</v>
      </c>
      <c r="I2541" s="75">
        <f t="shared" si="2"/>
        <v>3.5</v>
      </c>
      <c r="J2541" s="75">
        <f t="shared" si="3"/>
        <v>44.8</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99.12</v>
      </c>
      <c r="I2542" s="75">
        <f t="shared" si="2"/>
        <v>7</v>
      </c>
      <c r="J2542" s="75">
        <f t="shared" si="3"/>
        <v>92.12</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40.95</v>
      </c>
      <c r="I2543" s="75">
        <f t="shared" si="2"/>
        <v>3.25</v>
      </c>
      <c r="J2543" s="75">
        <f t="shared" si="3"/>
        <v>37.7</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27.6</v>
      </c>
      <c r="I2544" s="75">
        <f t="shared" si="2"/>
        <v>2</v>
      </c>
      <c r="J2544" s="75">
        <f t="shared" si="3"/>
        <v>25.6</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20.16</v>
      </c>
      <c r="I2545" s="75">
        <f t="shared" si="2"/>
        <v>1.5</v>
      </c>
      <c r="J2545" s="75">
        <f t="shared" si="3"/>
        <v>18.66</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21</v>
      </c>
      <c r="I2546" s="75">
        <f t="shared" si="2"/>
        <v>1.75</v>
      </c>
      <c r="J2546" s="75">
        <f t="shared" si="3"/>
        <v>19.25</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47.25</v>
      </c>
      <c r="I2547" s="75">
        <f t="shared" si="2"/>
        <v>3.75</v>
      </c>
      <c r="J2547" s="75">
        <f t="shared" si="3"/>
        <v>43.5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94.08</v>
      </c>
      <c r="I2548" s="75">
        <f t="shared" si="2"/>
        <v>7</v>
      </c>
      <c r="J2548" s="75">
        <f t="shared" si="3"/>
        <v>87.08</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69.3</v>
      </c>
      <c r="I2549" s="75">
        <f t="shared" si="2"/>
        <v>5.5</v>
      </c>
      <c r="J2549" s="75">
        <f t="shared" si="3"/>
        <v>63.8</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59.4</v>
      </c>
      <c r="I2550" s="75">
        <f t="shared" si="2"/>
        <v>4.5</v>
      </c>
      <c r="J2550" s="75">
        <f t="shared" si="3"/>
        <v>54.9</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37.8</v>
      </c>
      <c r="I2551" s="75">
        <f t="shared" si="2"/>
        <v>3</v>
      </c>
      <c r="J2551" s="75">
        <f t="shared" si="3"/>
        <v>34.8</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72.45</v>
      </c>
      <c r="I2552" s="75">
        <f t="shared" si="2"/>
        <v>5.75</v>
      </c>
      <c r="J2552" s="75">
        <f t="shared" si="3"/>
        <v>66.7</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36.96</v>
      </c>
      <c r="I2553" s="75">
        <f t="shared" si="2"/>
        <v>2.75</v>
      </c>
      <c r="J2553" s="75">
        <f t="shared" si="3"/>
        <v>34.21</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72.6</v>
      </c>
      <c r="I2554" s="75">
        <f t="shared" si="2"/>
        <v>5.5</v>
      </c>
      <c r="J2554" s="75">
        <f t="shared" si="3"/>
        <v>67.1</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85.05</v>
      </c>
      <c r="I2555" s="75">
        <f t="shared" si="2"/>
        <v>6.75</v>
      </c>
      <c r="J2555" s="75">
        <f t="shared" si="3"/>
        <v>78.3</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73.92</v>
      </c>
      <c r="I2556" s="75">
        <f t="shared" si="2"/>
        <v>5.5</v>
      </c>
      <c r="J2556" s="75">
        <f t="shared" si="3"/>
        <v>68.42</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75.6</v>
      </c>
      <c r="I2557" s="75">
        <f t="shared" si="2"/>
        <v>6</v>
      </c>
      <c r="J2557" s="75">
        <f t="shared" si="3"/>
        <v>69.6</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44.1</v>
      </c>
      <c r="I2558" s="75">
        <f t="shared" si="2"/>
        <v>3.5</v>
      </c>
      <c r="J2558" s="75">
        <f t="shared" si="3"/>
        <v>40.6</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528</v>
      </c>
      <c r="E2559" s="19" t="s">
        <v>500</v>
      </c>
      <c r="F2559" s="25" t="s">
        <v>521</v>
      </c>
      <c r="G2559" s="74">
        <v>0.0</v>
      </c>
      <c r="H2559" s="75">
        <f t="shared" si="1"/>
        <v>60</v>
      </c>
      <c r="I2559" s="75">
        <f t="shared" si="2"/>
        <v>5</v>
      </c>
      <c r="J2559" s="75">
        <f t="shared" si="3"/>
        <v>55</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57.12</v>
      </c>
      <c r="I2560" s="75">
        <f t="shared" si="2"/>
        <v>4.25</v>
      </c>
      <c r="J2560" s="75">
        <f t="shared" si="3"/>
        <v>52.87</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56.1</v>
      </c>
      <c r="I2561" s="75">
        <f t="shared" si="2"/>
        <v>4.25</v>
      </c>
      <c r="J2561" s="75">
        <f t="shared" si="3"/>
        <v>51.85</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66.15</v>
      </c>
      <c r="I2562" s="75">
        <f t="shared" si="2"/>
        <v>5.25</v>
      </c>
      <c r="J2562" s="75">
        <f t="shared" si="3"/>
        <v>60.9</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81.9</v>
      </c>
      <c r="I2563" s="75">
        <f t="shared" si="2"/>
        <v>6.5</v>
      </c>
      <c r="J2563" s="75">
        <f t="shared" si="3"/>
        <v>75.4</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39</v>
      </c>
      <c r="I2564" s="75">
        <f t="shared" si="2"/>
        <v>3.25</v>
      </c>
      <c r="J2564" s="75">
        <f t="shared" si="3"/>
        <v>35.75</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13.8</v>
      </c>
      <c r="I2565" s="75">
        <f t="shared" si="2"/>
        <v>1</v>
      </c>
      <c r="J2565" s="75">
        <f t="shared" si="3"/>
        <v>12.8</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84</v>
      </c>
      <c r="I2566" s="75">
        <f t="shared" si="2"/>
        <v>6.25</v>
      </c>
      <c r="J2566" s="75">
        <f t="shared" si="3"/>
        <v>77.75</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30.24</v>
      </c>
      <c r="I2567" s="75">
        <f t="shared" si="2"/>
        <v>2.25</v>
      </c>
      <c r="J2567" s="75">
        <f t="shared" si="3"/>
        <v>27.99</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81</v>
      </c>
      <c r="I2568" s="75">
        <f t="shared" si="2"/>
        <v>6.75</v>
      </c>
      <c r="J2568" s="75">
        <f t="shared" si="3"/>
        <v>74.25</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53.55</v>
      </c>
      <c r="I2569" s="75">
        <f t="shared" si="2"/>
        <v>4.25</v>
      </c>
      <c r="J2569" s="75">
        <f t="shared" si="3"/>
        <v>49.3</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29.7</v>
      </c>
      <c r="I2570" s="75">
        <f t="shared" si="2"/>
        <v>2.25</v>
      </c>
      <c r="J2570" s="75">
        <f t="shared" si="3"/>
        <v>27.45</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528</v>
      </c>
      <c r="E2571" s="19" t="s">
        <v>500</v>
      </c>
      <c r="F2571" s="25" t="s">
        <v>515</v>
      </c>
      <c r="G2571" s="74">
        <v>0.0</v>
      </c>
      <c r="H2571" s="75">
        <f t="shared" si="1"/>
        <v>69</v>
      </c>
      <c r="I2571" s="75">
        <f t="shared" si="2"/>
        <v>5.75</v>
      </c>
      <c r="J2571" s="75">
        <f t="shared" si="3"/>
        <v>63.25</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72</v>
      </c>
      <c r="I2572" s="75">
        <f t="shared" si="2"/>
        <v>6</v>
      </c>
      <c r="J2572" s="75">
        <f t="shared" si="3"/>
        <v>66</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37.95</v>
      </c>
      <c r="I2573" s="75">
        <f t="shared" si="2"/>
        <v>2.75</v>
      </c>
      <c r="J2573" s="75">
        <f t="shared" si="3"/>
        <v>35.2</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69</v>
      </c>
      <c r="I2574" s="75">
        <f t="shared" si="2"/>
        <v>5.75</v>
      </c>
      <c r="J2574" s="75">
        <f t="shared" si="3"/>
        <v>63.25</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15.75</v>
      </c>
      <c r="I2575" s="75">
        <f t="shared" si="2"/>
        <v>1.25</v>
      </c>
      <c r="J2575" s="75">
        <f t="shared" si="3"/>
        <v>14.5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72.45</v>
      </c>
      <c r="I2576" s="75">
        <f t="shared" si="2"/>
        <v>5.75</v>
      </c>
      <c r="J2576" s="75">
        <f t="shared" si="3"/>
        <v>66.7</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27.6</v>
      </c>
      <c r="I2577" s="75">
        <f t="shared" si="2"/>
        <v>2</v>
      </c>
      <c r="J2577" s="75">
        <f t="shared" si="3"/>
        <v>25.6</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49.5</v>
      </c>
      <c r="I2578" s="75">
        <f t="shared" si="2"/>
        <v>3.75</v>
      </c>
      <c r="J2578" s="75">
        <f t="shared" si="3"/>
        <v>45.75</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28.8</v>
      </c>
      <c r="I2579" s="75">
        <f t="shared" si="2"/>
        <v>2</v>
      </c>
      <c r="J2579" s="75">
        <f t="shared" si="3"/>
        <v>26.8</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48</v>
      </c>
      <c r="I2580" s="75">
        <f t="shared" si="2"/>
        <v>4</v>
      </c>
      <c r="J2580" s="75">
        <f t="shared" si="3"/>
        <v>44</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51</v>
      </c>
      <c r="I2581" s="75">
        <f t="shared" si="2"/>
        <v>4.25</v>
      </c>
      <c r="J2581" s="75">
        <f t="shared" si="3"/>
        <v>46.75</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96.6</v>
      </c>
      <c r="I2582" s="75">
        <f t="shared" si="2"/>
        <v>7</v>
      </c>
      <c r="J2582" s="75">
        <f t="shared" si="3"/>
        <v>89.6</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28.8</v>
      </c>
      <c r="I2583" s="75">
        <f t="shared" si="2"/>
        <v>2</v>
      </c>
      <c r="J2583" s="75">
        <f t="shared" si="3"/>
        <v>26.8</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82.5</v>
      </c>
      <c r="I2584" s="75">
        <f t="shared" si="2"/>
        <v>6.25</v>
      </c>
      <c r="J2584" s="75">
        <f t="shared" si="3"/>
        <v>76.25</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81.9</v>
      </c>
      <c r="I2585" s="75">
        <f t="shared" si="2"/>
        <v>6.5</v>
      </c>
      <c r="J2585" s="75">
        <f t="shared" si="3"/>
        <v>75.4</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41.4</v>
      </c>
      <c r="I2586" s="75">
        <f t="shared" si="2"/>
        <v>3</v>
      </c>
      <c r="J2586" s="75">
        <f t="shared" si="3"/>
        <v>38.4</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56.1</v>
      </c>
      <c r="I2587" s="75">
        <f t="shared" si="2"/>
        <v>4.25</v>
      </c>
      <c r="J2587" s="75">
        <f t="shared" si="3"/>
        <v>51.85</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67.2</v>
      </c>
      <c r="I2588" s="75">
        <f t="shared" si="2"/>
        <v>5</v>
      </c>
      <c r="J2588" s="75">
        <f t="shared" si="3"/>
        <v>62.2</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88.2</v>
      </c>
      <c r="I2589" s="75">
        <f t="shared" si="2"/>
        <v>7</v>
      </c>
      <c r="J2589" s="75">
        <f t="shared" si="3"/>
        <v>81.2</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42</v>
      </c>
      <c r="I2590" s="75">
        <f t="shared" si="2"/>
        <v>3.5</v>
      </c>
      <c r="J2590" s="75">
        <f t="shared" si="3"/>
        <v>38.5</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65.55</v>
      </c>
      <c r="I2591" s="75">
        <f t="shared" si="2"/>
        <v>4.75</v>
      </c>
      <c r="J2591" s="75">
        <f t="shared" si="3"/>
        <v>60.8</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78.75</v>
      </c>
      <c r="I2592" s="75">
        <f t="shared" si="2"/>
        <v>6.25</v>
      </c>
      <c r="J2592" s="75">
        <f t="shared" si="3"/>
        <v>72.5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45</v>
      </c>
      <c r="I2593" s="75">
        <f t="shared" si="2"/>
        <v>3.75</v>
      </c>
      <c r="J2593" s="75">
        <f t="shared" si="3"/>
        <v>41.25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92.4</v>
      </c>
      <c r="I2594" s="75">
        <f t="shared" si="2"/>
        <v>7</v>
      </c>
      <c r="J2594" s="75">
        <f t="shared" si="3"/>
        <v>85.4</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528</v>
      </c>
      <c r="E2595" s="19" t="s">
        <v>500</v>
      </c>
      <c r="F2595" s="25" t="s">
        <v>515</v>
      </c>
      <c r="G2595" s="74">
        <v>0.05</v>
      </c>
      <c r="H2595" s="75">
        <f t="shared" si="1"/>
        <v>81.9</v>
      </c>
      <c r="I2595" s="75">
        <f t="shared" si="2"/>
        <v>6.5</v>
      </c>
      <c r="J2595" s="75">
        <f t="shared" si="3"/>
        <v>75.4</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38.94</v>
      </c>
      <c r="I2596" s="75">
        <f t="shared" si="2"/>
        <v>2.75</v>
      </c>
      <c r="J2596" s="75">
        <f t="shared" si="3"/>
        <v>36.19</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93.15</v>
      </c>
      <c r="I2597" s="75">
        <f t="shared" si="2"/>
        <v>6.75</v>
      </c>
      <c r="J2597" s="75">
        <f t="shared" si="3"/>
        <v>86.4</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49.5</v>
      </c>
      <c r="I2598" s="75">
        <f t="shared" si="2"/>
        <v>3.75</v>
      </c>
      <c r="J2598" s="75">
        <f t="shared" si="3"/>
        <v>45.75</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56.7</v>
      </c>
      <c r="I2599" s="75">
        <f t="shared" si="2"/>
        <v>4.5</v>
      </c>
      <c r="J2599" s="75">
        <f t="shared" si="3"/>
        <v>52.2</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46.02</v>
      </c>
      <c r="I2600" s="75">
        <f t="shared" si="2"/>
        <v>3.25</v>
      </c>
      <c r="J2600" s="75">
        <f t="shared" si="3"/>
        <v>42.77</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93.6</v>
      </c>
      <c r="I2601" s="75">
        <f t="shared" si="2"/>
        <v>6.5</v>
      </c>
      <c r="J2601" s="75">
        <f t="shared" si="3"/>
        <v>87.1</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53.76</v>
      </c>
      <c r="I2602" s="75">
        <f t="shared" si="2"/>
        <v>4</v>
      </c>
      <c r="J2602" s="75">
        <f t="shared" si="3"/>
        <v>49.76</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70.8</v>
      </c>
      <c r="I2603" s="75">
        <f t="shared" si="2"/>
        <v>5</v>
      </c>
      <c r="J2603" s="75">
        <f t="shared" si="3"/>
        <v>65.8</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31.5</v>
      </c>
      <c r="I2604" s="75">
        <f t="shared" si="2"/>
        <v>2.5</v>
      </c>
      <c r="J2604" s="75">
        <f t="shared" si="3"/>
        <v>29</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63</v>
      </c>
      <c r="I2605" s="75">
        <f t="shared" si="2"/>
        <v>5</v>
      </c>
      <c r="J2605" s="75">
        <f t="shared" si="3"/>
        <v>58</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79.2</v>
      </c>
      <c r="I2606" s="75">
        <f t="shared" si="2"/>
        <v>6</v>
      </c>
      <c r="J2606" s="75">
        <f t="shared" si="3"/>
        <v>73.2</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53.1</v>
      </c>
      <c r="I2607" s="75">
        <f t="shared" si="2"/>
        <v>3.75</v>
      </c>
      <c r="J2607" s="75">
        <f t="shared" si="3"/>
        <v>49.35</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42.48</v>
      </c>
      <c r="I2608" s="75">
        <f t="shared" si="2"/>
        <v>3</v>
      </c>
      <c r="J2608" s="75">
        <f t="shared" si="3"/>
        <v>39.48</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31.5</v>
      </c>
      <c r="I2609" s="75">
        <f t="shared" si="2"/>
        <v>2.5</v>
      </c>
      <c r="J2609" s="75">
        <f t="shared" si="3"/>
        <v>29</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17.7</v>
      </c>
      <c r="I2610" s="75">
        <f t="shared" si="2"/>
        <v>1.25</v>
      </c>
      <c r="J2610" s="75">
        <f t="shared" si="3"/>
        <v>16.45</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36.96</v>
      </c>
      <c r="I2611" s="75">
        <f t="shared" si="2"/>
        <v>2.75</v>
      </c>
      <c r="J2611" s="75">
        <f t="shared" si="3"/>
        <v>34.21</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528</v>
      </c>
      <c r="E2612" s="19" t="s">
        <v>500</v>
      </c>
      <c r="F2612" s="25" t="s">
        <v>518</v>
      </c>
      <c r="G2612" s="74">
        <v>0.15</v>
      </c>
      <c r="H2612" s="75">
        <f t="shared" si="1"/>
        <v>65.55</v>
      </c>
      <c r="I2612" s="75">
        <f t="shared" si="2"/>
        <v>4.75</v>
      </c>
      <c r="J2612" s="75">
        <f t="shared" si="3"/>
        <v>60.8</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528</v>
      </c>
      <c r="E2613" s="19" t="s">
        <v>500</v>
      </c>
      <c r="F2613" s="25" t="s">
        <v>518</v>
      </c>
      <c r="G2613" s="74">
        <v>0.18</v>
      </c>
      <c r="H2613" s="75">
        <f t="shared" si="1"/>
        <v>46.02</v>
      </c>
      <c r="I2613" s="75">
        <f t="shared" si="2"/>
        <v>3.25</v>
      </c>
      <c r="J2613" s="75">
        <f t="shared" si="3"/>
        <v>42.77</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57</v>
      </c>
      <c r="I2614" s="75">
        <f t="shared" si="2"/>
        <v>4.75</v>
      </c>
      <c r="J2614" s="75">
        <f t="shared" si="3"/>
        <v>52.25</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54</v>
      </c>
      <c r="I2615" s="75">
        <f t="shared" si="2"/>
        <v>4.5</v>
      </c>
      <c r="J2615" s="75">
        <f t="shared" si="3"/>
        <v>49.5</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528</v>
      </c>
      <c r="E2616" s="19" t="s">
        <v>500</v>
      </c>
      <c r="F2616" s="25" t="s">
        <v>501</v>
      </c>
      <c r="G2616" s="74">
        <v>0.15</v>
      </c>
      <c r="H2616" s="75">
        <f t="shared" si="1"/>
        <v>62.1</v>
      </c>
      <c r="I2616" s="75">
        <f t="shared" si="2"/>
        <v>4.5</v>
      </c>
      <c r="J2616" s="75">
        <f t="shared" si="3"/>
        <v>57.6</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80.64</v>
      </c>
      <c r="I2617" s="75">
        <f t="shared" si="2"/>
        <v>6</v>
      </c>
      <c r="J2617" s="75">
        <f t="shared" si="3"/>
        <v>74.64</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82.5</v>
      </c>
      <c r="I2618" s="75">
        <f t="shared" si="2"/>
        <v>6.25</v>
      </c>
      <c r="J2618" s="75">
        <f t="shared" si="3"/>
        <v>76.25</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528</v>
      </c>
      <c r="E2619" s="19" t="s">
        <v>500</v>
      </c>
      <c r="F2619" s="25" t="s">
        <v>501</v>
      </c>
      <c r="G2619" s="74">
        <v>0.12</v>
      </c>
      <c r="H2619" s="75">
        <f t="shared" si="1"/>
        <v>43.68</v>
      </c>
      <c r="I2619" s="75">
        <f t="shared" si="2"/>
        <v>3.25</v>
      </c>
      <c r="J2619" s="75">
        <f t="shared" si="3"/>
        <v>40.43</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33.6</v>
      </c>
      <c r="I2620" s="75">
        <f t="shared" si="2"/>
        <v>2.5</v>
      </c>
      <c r="J2620" s="75">
        <f t="shared" si="3"/>
        <v>31.1</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528</v>
      </c>
      <c r="E2621" s="19" t="s">
        <v>500</v>
      </c>
      <c r="F2621" s="25" t="s">
        <v>518</v>
      </c>
      <c r="G2621" s="74">
        <v>0.18</v>
      </c>
      <c r="H2621" s="75">
        <f t="shared" si="1"/>
        <v>70.8</v>
      </c>
      <c r="I2621" s="75">
        <f t="shared" si="2"/>
        <v>5</v>
      </c>
      <c r="J2621" s="75">
        <f t="shared" si="3"/>
        <v>65.8</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96.6</v>
      </c>
      <c r="I2622" s="75">
        <f t="shared" si="2"/>
        <v>7</v>
      </c>
      <c r="J2622" s="75">
        <f t="shared" si="3"/>
        <v>89.6</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27</v>
      </c>
      <c r="I2623" s="75">
        <f t="shared" si="2"/>
        <v>2.25</v>
      </c>
      <c r="J2623" s="75">
        <f t="shared" si="3"/>
        <v>24.75</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66</v>
      </c>
      <c r="I2624" s="75">
        <f t="shared" si="2"/>
        <v>5.5</v>
      </c>
      <c r="J2624" s="75">
        <f t="shared" si="3"/>
        <v>60.5</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96.6</v>
      </c>
      <c r="I2625" s="75">
        <f t="shared" si="2"/>
        <v>7</v>
      </c>
      <c r="J2625" s="75">
        <f t="shared" si="3"/>
        <v>89.6</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21.24</v>
      </c>
      <c r="I2626" s="75">
        <f t="shared" si="2"/>
        <v>1.5</v>
      </c>
      <c r="J2626" s="75">
        <f t="shared" si="3"/>
        <v>19.74</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28.32</v>
      </c>
      <c r="I2627" s="75">
        <f t="shared" si="2"/>
        <v>2</v>
      </c>
      <c r="J2627" s="75">
        <f t="shared" si="3"/>
        <v>26.32</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58.65</v>
      </c>
      <c r="I2628" s="75">
        <f t="shared" si="2"/>
        <v>4.25</v>
      </c>
      <c r="J2628" s="75">
        <f t="shared" si="3"/>
        <v>54.4</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35.4</v>
      </c>
      <c r="I2629" s="75">
        <f t="shared" si="2"/>
        <v>2.5</v>
      </c>
      <c r="J2629" s="75">
        <f t="shared" si="3"/>
        <v>32.9</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63.72</v>
      </c>
      <c r="I2630" s="75">
        <f t="shared" si="2"/>
        <v>4.5</v>
      </c>
      <c r="J2630" s="75">
        <f t="shared" si="3"/>
        <v>59.22</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21.6</v>
      </c>
      <c r="I2631" s="75">
        <f t="shared" si="2"/>
        <v>1.5</v>
      </c>
      <c r="J2631" s="75">
        <f t="shared" si="3"/>
        <v>20.1</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78.75</v>
      </c>
      <c r="I2632" s="75">
        <f t="shared" si="2"/>
        <v>6.25</v>
      </c>
      <c r="J2632" s="75">
        <f t="shared" si="3"/>
        <v>72.5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77.28</v>
      </c>
      <c r="I2633" s="75">
        <f t="shared" si="2"/>
        <v>5.75</v>
      </c>
      <c r="J2633" s="75">
        <f t="shared" si="3"/>
        <v>71.53</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85.8</v>
      </c>
      <c r="I2634" s="75">
        <f t="shared" si="2"/>
        <v>6.5</v>
      </c>
      <c r="J2634" s="75">
        <f t="shared" si="3"/>
        <v>79.3</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39.6</v>
      </c>
      <c r="I2635" s="75">
        <f t="shared" si="2"/>
        <v>3</v>
      </c>
      <c r="J2635" s="75">
        <f t="shared" si="3"/>
        <v>36.6</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85.05</v>
      </c>
      <c r="I2636" s="75">
        <f t="shared" si="2"/>
        <v>6.75</v>
      </c>
      <c r="J2636" s="75">
        <f t="shared" si="3"/>
        <v>78.3</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84</v>
      </c>
      <c r="I2637" s="75">
        <f t="shared" si="2"/>
        <v>6.25</v>
      </c>
      <c r="J2637" s="75">
        <f t="shared" si="3"/>
        <v>77.75</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43.68</v>
      </c>
      <c r="I2638" s="75">
        <f t="shared" si="2"/>
        <v>3.25</v>
      </c>
      <c r="J2638" s="75">
        <f t="shared" si="3"/>
        <v>40.43</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54</v>
      </c>
      <c r="I2639" s="75">
        <f t="shared" si="2"/>
        <v>3.75</v>
      </c>
      <c r="J2639" s="75">
        <f t="shared" si="3"/>
        <v>50.25</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96.6</v>
      </c>
      <c r="I2640" s="75">
        <f t="shared" si="2"/>
        <v>7</v>
      </c>
      <c r="J2640" s="75">
        <f t="shared" si="3"/>
        <v>89.6</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82.8</v>
      </c>
      <c r="I2641" s="75">
        <f t="shared" si="2"/>
        <v>6</v>
      </c>
      <c r="J2641" s="75">
        <f t="shared" si="3"/>
        <v>76.8</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56.7</v>
      </c>
      <c r="I2642" s="75">
        <f t="shared" si="2"/>
        <v>4.5</v>
      </c>
      <c r="J2642" s="75">
        <f t="shared" si="3"/>
        <v>52.2</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528</v>
      </c>
      <c r="E2643" s="19" t="s">
        <v>500</v>
      </c>
      <c r="F2643" s="25" t="s">
        <v>518</v>
      </c>
      <c r="G2643" s="74">
        <v>0.15</v>
      </c>
      <c r="H2643" s="75">
        <f t="shared" si="1"/>
        <v>86.25</v>
      </c>
      <c r="I2643" s="75">
        <f t="shared" si="2"/>
        <v>6.25</v>
      </c>
      <c r="J2643" s="75">
        <f t="shared" si="3"/>
        <v>80</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82.5</v>
      </c>
      <c r="I2644" s="75">
        <f t="shared" si="2"/>
        <v>6.25</v>
      </c>
      <c r="J2644" s="75">
        <f t="shared" si="3"/>
        <v>76.25</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73.92</v>
      </c>
      <c r="I2645" s="75">
        <f t="shared" si="2"/>
        <v>5.5</v>
      </c>
      <c r="J2645" s="75">
        <f t="shared" si="3"/>
        <v>68.42</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39.6</v>
      </c>
      <c r="I2646" s="75">
        <f t="shared" si="2"/>
        <v>3</v>
      </c>
      <c r="J2646" s="75">
        <f t="shared" si="3"/>
        <v>36.6</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21.24</v>
      </c>
      <c r="I2647" s="75">
        <f t="shared" si="2"/>
        <v>1.5</v>
      </c>
      <c r="J2647" s="75">
        <f t="shared" si="3"/>
        <v>19.74</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66</v>
      </c>
      <c r="I2648" s="75">
        <f t="shared" si="2"/>
        <v>5.5</v>
      </c>
      <c r="J2648" s="75">
        <f t="shared" si="3"/>
        <v>60.5</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24.78</v>
      </c>
      <c r="I2649" s="75">
        <f t="shared" si="2"/>
        <v>1.75</v>
      </c>
      <c r="J2649" s="75">
        <f t="shared" si="3"/>
        <v>23.03</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81</v>
      </c>
      <c r="I2650" s="75">
        <f t="shared" si="2"/>
        <v>6.75</v>
      </c>
      <c r="J2650" s="75">
        <f t="shared" si="3"/>
        <v>74.25</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53.76</v>
      </c>
      <c r="I2651" s="75">
        <f t="shared" si="2"/>
        <v>4</v>
      </c>
      <c r="J2651" s="75">
        <f t="shared" si="3"/>
        <v>49.76</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82.8</v>
      </c>
      <c r="I2652" s="75">
        <f t="shared" si="2"/>
        <v>6</v>
      </c>
      <c r="J2652" s="75">
        <f t="shared" si="3"/>
        <v>76.8</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56.7</v>
      </c>
      <c r="I2653" s="75">
        <f t="shared" si="2"/>
        <v>4.5</v>
      </c>
      <c r="J2653" s="75">
        <f t="shared" si="3"/>
        <v>52.2</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15.75</v>
      </c>
      <c r="I2654" s="75">
        <f t="shared" si="2"/>
        <v>1.25</v>
      </c>
      <c r="J2654" s="75">
        <f t="shared" si="3"/>
        <v>14.5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90.72</v>
      </c>
      <c r="I2655" s="75">
        <f t="shared" si="2"/>
        <v>6.75</v>
      </c>
      <c r="J2655" s="75">
        <f t="shared" si="3"/>
        <v>83.97</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84</v>
      </c>
      <c r="I2656" s="75">
        <f t="shared" si="2"/>
        <v>7</v>
      </c>
      <c r="J2656" s="75">
        <f t="shared" si="3"/>
        <v>77</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528</v>
      </c>
      <c r="E2657" s="19" t="s">
        <v>500</v>
      </c>
      <c r="F2657" s="25" t="s">
        <v>518</v>
      </c>
      <c r="G2657" s="74">
        <v>0.12</v>
      </c>
      <c r="H2657" s="75">
        <f t="shared" si="1"/>
        <v>33.6</v>
      </c>
      <c r="I2657" s="75">
        <f t="shared" si="2"/>
        <v>2.5</v>
      </c>
      <c r="J2657" s="75">
        <f t="shared" si="3"/>
        <v>31.1</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30.24</v>
      </c>
      <c r="I2658" s="75">
        <f t="shared" si="2"/>
        <v>2.25</v>
      </c>
      <c r="J2658" s="75">
        <f t="shared" si="3"/>
        <v>27.99</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20.16</v>
      </c>
      <c r="I2659" s="75">
        <f t="shared" si="2"/>
        <v>1.5</v>
      </c>
      <c r="J2659" s="75">
        <f t="shared" si="3"/>
        <v>18.66</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28.32</v>
      </c>
      <c r="I2660" s="75">
        <f t="shared" si="2"/>
        <v>2</v>
      </c>
      <c r="J2660" s="75">
        <f t="shared" si="3"/>
        <v>26.32</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96.6</v>
      </c>
      <c r="I2661" s="75">
        <f t="shared" si="2"/>
        <v>7</v>
      </c>
      <c r="J2661" s="75">
        <f t="shared" si="3"/>
        <v>89.6</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78</v>
      </c>
      <c r="I2662" s="75">
        <f t="shared" si="2"/>
        <v>6.5</v>
      </c>
      <c r="J2662" s="75">
        <f t="shared" si="3"/>
        <v>71.5</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59.85</v>
      </c>
      <c r="I2663" s="75">
        <f t="shared" si="2"/>
        <v>4.75</v>
      </c>
      <c r="J2663" s="75">
        <f t="shared" si="3"/>
        <v>55.1</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63.72</v>
      </c>
      <c r="I2664" s="75">
        <f t="shared" si="2"/>
        <v>4.5</v>
      </c>
      <c r="J2664" s="75">
        <f t="shared" si="3"/>
        <v>59.22</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34.5</v>
      </c>
      <c r="I2665" s="75">
        <f t="shared" si="2"/>
        <v>2.5</v>
      </c>
      <c r="J2665" s="75">
        <f t="shared" si="3"/>
        <v>32</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30</v>
      </c>
      <c r="I2666" s="75">
        <f t="shared" si="2"/>
        <v>2.5</v>
      </c>
      <c r="J2666" s="75">
        <f t="shared" si="3"/>
        <v>27.5</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50.4</v>
      </c>
      <c r="I2667" s="75">
        <f t="shared" si="2"/>
        <v>4</v>
      </c>
      <c r="J2667" s="75">
        <f t="shared" si="3"/>
        <v>46.4</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59.85</v>
      </c>
      <c r="I2668" s="75">
        <f t="shared" si="2"/>
        <v>4.75</v>
      </c>
      <c r="J2668" s="75">
        <f t="shared" si="3"/>
        <v>55.1</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90</v>
      </c>
      <c r="I2669" s="75">
        <f t="shared" si="2"/>
        <v>6.25</v>
      </c>
      <c r="J2669" s="75">
        <f t="shared" si="3"/>
        <v>83.75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36</v>
      </c>
      <c r="I2670" s="75">
        <f t="shared" si="2"/>
        <v>3</v>
      </c>
      <c r="J2670" s="75">
        <f t="shared" si="3"/>
        <v>33</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68.4</v>
      </c>
      <c r="I2671" s="75">
        <f t="shared" si="2"/>
        <v>4.75</v>
      </c>
      <c r="J2671" s="75">
        <f t="shared" si="3"/>
        <v>63.65</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36.96</v>
      </c>
      <c r="I2672" s="75">
        <f t="shared" si="2"/>
        <v>2.75</v>
      </c>
      <c r="J2672" s="75">
        <f t="shared" si="3"/>
        <v>34.21</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97.2</v>
      </c>
      <c r="I2673" s="75">
        <f t="shared" si="2"/>
        <v>6.75</v>
      </c>
      <c r="J2673" s="75">
        <f t="shared" si="3"/>
        <v>90.45</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59.85</v>
      </c>
      <c r="I2674" s="75">
        <f t="shared" si="2"/>
        <v>4.75</v>
      </c>
      <c r="J2674" s="75">
        <f t="shared" si="3"/>
        <v>55.1</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92.4</v>
      </c>
      <c r="I2675" s="75">
        <f t="shared" si="2"/>
        <v>7</v>
      </c>
      <c r="J2675" s="75">
        <f t="shared" si="3"/>
        <v>85.4</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67.26</v>
      </c>
      <c r="I2676" s="75">
        <f t="shared" si="2"/>
        <v>4.75</v>
      </c>
      <c r="J2676" s="75">
        <f t="shared" si="3"/>
        <v>62.51</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67.2</v>
      </c>
      <c r="I2677" s="75">
        <f t="shared" si="2"/>
        <v>5</v>
      </c>
      <c r="J2677" s="75">
        <f t="shared" si="3"/>
        <v>62.2</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54</v>
      </c>
      <c r="I2678" s="75">
        <f t="shared" si="2"/>
        <v>4.5</v>
      </c>
      <c r="J2678" s="75">
        <f t="shared" si="3"/>
        <v>49.5</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33</v>
      </c>
      <c r="I2679" s="75">
        <f t="shared" si="2"/>
        <v>2.75</v>
      </c>
      <c r="J2679" s="75">
        <f t="shared" si="3"/>
        <v>30.25</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23.52</v>
      </c>
      <c r="I2680" s="75">
        <f t="shared" si="2"/>
        <v>1.75</v>
      </c>
      <c r="J2680" s="75">
        <f t="shared" si="3"/>
        <v>21.77</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31.86</v>
      </c>
      <c r="I2681" s="75">
        <f t="shared" si="2"/>
        <v>2.25</v>
      </c>
      <c r="J2681" s="75">
        <f t="shared" si="3"/>
        <v>29.61</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13.2</v>
      </c>
      <c r="I2682" s="75">
        <f t="shared" si="2"/>
        <v>1</v>
      </c>
      <c r="J2682" s="75">
        <f t="shared" si="3"/>
        <v>12.2</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14.4</v>
      </c>
      <c r="I2683" s="75">
        <f t="shared" si="2"/>
        <v>1</v>
      </c>
      <c r="J2683" s="75">
        <f t="shared" si="3"/>
        <v>13.4</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77.28</v>
      </c>
      <c r="I2684" s="75">
        <f t="shared" si="2"/>
        <v>5.75</v>
      </c>
      <c r="J2684" s="75">
        <f t="shared" si="3"/>
        <v>71.53</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528</v>
      </c>
      <c r="E2685" s="19" t="s">
        <v>500</v>
      </c>
      <c r="F2685" s="25" t="s">
        <v>518</v>
      </c>
      <c r="G2685" s="74">
        <v>0.0</v>
      </c>
      <c r="H2685" s="75">
        <f t="shared" si="1"/>
        <v>48</v>
      </c>
      <c r="I2685" s="75">
        <f t="shared" si="2"/>
        <v>4</v>
      </c>
      <c r="J2685" s="75">
        <f t="shared" si="3"/>
        <v>44</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47.04</v>
      </c>
      <c r="I2686" s="75">
        <f t="shared" si="2"/>
        <v>3.5</v>
      </c>
      <c r="J2686" s="75">
        <f t="shared" si="3"/>
        <v>43.54</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81.42</v>
      </c>
      <c r="I2687" s="75">
        <f t="shared" si="2"/>
        <v>5.75</v>
      </c>
      <c r="J2687" s="75">
        <f t="shared" si="3"/>
        <v>75.67</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32.4</v>
      </c>
      <c r="I2688" s="75">
        <f t="shared" si="2"/>
        <v>2.25</v>
      </c>
      <c r="J2688" s="75">
        <f t="shared" si="3"/>
        <v>30.15</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28.32</v>
      </c>
      <c r="I2689" s="75">
        <f t="shared" si="2"/>
        <v>2</v>
      </c>
      <c r="J2689" s="75">
        <f t="shared" si="3"/>
        <v>26.32</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25.2</v>
      </c>
      <c r="I2690" s="75">
        <f t="shared" si="2"/>
        <v>1.75</v>
      </c>
      <c r="J2690" s="75">
        <f t="shared" si="3"/>
        <v>23.45</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75.6</v>
      </c>
      <c r="I2691" s="75">
        <f t="shared" si="2"/>
        <v>5.25</v>
      </c>
      <c r="J2691" s="75">
        <f t="shared" si="3"/>
        <v>70.35</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58.65</v>
      </c>
      <c r="I2692" s="75">
        <f t="shared" si="2"/>
        <v>4.25</v>
      </c>
      <c r="J2692" s="75">
        <f t="shared" si="3"/>
        <v>54.4</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59.85</v>
      </c>
      <c r="I2693" s="75">
        <f t="shared" si="2"/>
        <v>4.75</v>
      </c>
      <c r="J2693" s="75">
        <f t="shared" si="3"/>
        <v>55.1</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34.5</v>
      </c>
      <c r="I2694" s="75">
        <f t="shared" si="2"/>
        <v>2.5</v>
      </c>
      <c r="J2694" s="75">
        <f t="shared" si="3"/>
        <v>32</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75.9</v>
      </c>
      <c r="I2695" s="75">
        <f t="shared" si="2"/>
        <v>5.5</v>
      </c>
      <c r="J2695" s="75">
        <f t="shared" si="3"/>
        <v>70.4</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26.88</v>
      </c>
      <c r="I2696" s="75">
        <f t="shared" si="2"/>
        <v>2</v>
      </c>
      <c r="J2696" s="75">
        <f t="shared" si="3"/>
        <v>24.88</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18.9</v>
      </c>
      <c r="I2697" s="75">
        <f t="shared" si="2"/>
        <v>1.5</v>
      </c>
      <c r="J2697" s="75">
        <f t="shared" si="3"/>
        <v>17.4</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60</v>
      </c>
      <c r="I2698" s="75">
        <f t="shared" si="2"/>
        <v>5</v>
      </c>
      <c r="J2698" s="75">
        <f t="shared" si="3"/>
        <v>55</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63.72</v>
      </c>
      <c r="I2699" s="75">
        <f t="shared" si="2"/>
        <v>4.5</v>
      </c>
      <c r="J2699" s="75">
        <f t="shared" si="3"/>
        <v>59.22</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51</v>
      </c>
      <c r="I2700" s="75">
        <f t="shared" si="2"/>
        <v>4.25</v>
      </c>
      <c r="J2700" s="75">
        <f t="shared" si="3"/>
        <v>46.75</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528</v>
      </c>
      <c r="E2701" s="19" t="s">
        <v>500</v>
      </c>
      <c r="F2701" s="25" t="s">
        <v>521</v>
      </c>
      <c r="G2701" s="74">
        <v>0.05</v>
      </c>
      <c r="H2701" s="75">
        <f t="shared" si="1"/>
        <v>25.2</v>
      </c>
      <c r="I2701" s="75">
        <f t="shared" si="2"/>
        <v>2</v>
      </c>
      <c r="J2701" s="75">
        <f t="shared" si="3"/>
        <v>23.2</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77.88</v>
      </c>
      <c r="I2702" s="75">
        <f t="shared" si="2"/>
        <v>5.5</v>
      </c>
      <c r="J2702" s="75">
        <f t="shared" si="3"/>
        <v>72.38</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73.92</v>
      </c>
      <c r="I2703" s="75">
        <f t="shared" si="2"/>
        <v>5.5</v>
      </c>
      <c r="J2703" s="75">
        <f t="shared" si="3"/>
        <v>68.42</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528</v>
      </c>
      <c r="E2704" s="19" t="s">
        <v>500</v>
      </c>
      <c r="F2704" s="25" t="s">
        <v>518</v>
      </c>
      <c r="G2704" s="74">
        <v>0.0</v>
      </c>
      <c r="H2704" s="75">
        <f t="shared" si="1"/>
        <v>51</v>
      </c>
      <c r="I2704" s="75">
        <f t="shared" si="2"/>
        <v>4.25</v>
      </c>
      <c r="J2704" s="75">
        <f t="shared" si="3"/>
        <v>46.75</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33</v>
      </c>
      <c r="I2705" s="75">
        <f t="shared" si="2"/>
        <v>2.75</v>
      </c>
      <c r="J2705" s="75">
        <f t="shared" si="3"/>
        <v>30.25</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42</v>
      </c>
      <c r="I2706" s="75">
        <f t="shared" si="2"/>
        <v>3.5</v>
      </c>
      <c r="J2706" s="75">
        <f t="shared" si="3"/>
        <v>38.5</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69.3</v>
      </c>
      <c r="I2707" s="75">
        <f t="shared" si="2"/>
        <v>5.25</v>
      </c>
      <c r="J2707" s="75">
        <f t="shared" si="3"/>
        <v>64.05</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96.6</v>
      </c>
      <c r="I2708" s="75">
        <f t="shared" si="2"/>
        <v>7</v>
      </c>
      <c r="J2708" s="75">
        <f t="shared" si="3"/>
        <v>89.6</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79.2</v>
      </c>
      <c r="I2709" s="75">
        <f t="shared" si="2"/>
        <v>6</v>
      </c>
      <c r="J2709" s="75">
        <f t="shared" si="3"/>
        <v>73.2</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87.36</v>
      </c>
      <c r="I2710" s="75">
        <f t="shared" si="2"/>
        <v>6.5</v>
      </c>
      <c r="J2710" s="75">
        <f t="shared" si="3"/>
        <v>80.86</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21.24</v>
      </c>
      <c r="I2711" s="75">
        <f t="shared" si="2"/>
        <v>1.5</v>
      </c>
      <c r="J2711" s="75">
        <f t="shared" si="3"/>
        <v>19.74</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90</v>
      </c>
      <c r="I2712" s="75">
        <f t="shared" si="2"/>
        <v>6.25</v>
      </c>
      <c r="J2712" s="75">
        <f t="shared" si="3"/>
        <v>83.75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45</v>
      </c>
      <c r="I2713" s="75">
        <f t="shared" si="2"/>
        <v>3.75</v>
      </c>
      <c r="J2713" s="75">
        <f t="shared" si="3"/>
        <v>41.25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36</v>
      </c>
      <c r="I2714" s="75">
        <f t="shared" si="2"/>
        <v>3</v>
      </c>
      <c r="J2714" s="75">
        <f t="shared" si="3"/>
        <v>33</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528</v>
      </c>
      <c r="E2715" s="19" t="s">
        <v>500</v>
      </c>
      <c r="F2715" s="25" t="s">
        <v>518</v>
      </c>
      <c r="G2715" s="74">
        <v>0.15</v>
      </c>
      <c r="H2715" s="75">
        <f t="shared" si="1"/>
        <v>44.85</v>
      </c>
      <c r="I2715" s="75">
        <f t="shared" si="2"/>
        <v>3.25</v>
      </c>
      <c r="J2715" s="75">
        <f t="shared" si="3"/>
        <v>41.6</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63.84</v>
      </c>
      <c r="I2716" s="75">
        <f t="shared" si="2"/>
        <v>4.75</v>
      </c>
      <c r="J2716" s="75">
        <f t="shared" si="3"/>
        <v>59.09</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75.9</v>
      </c>
      <c r="I2717" s="75">
        <f t="shared" si="2"/>
        <v>5.75</v>
      </c>
      <c r="J2717" s="75">
        <f t="shared" si="3"/>
        <v>70.15</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40.95</v>
      </c>
      <c r="I2718" s="75">
        <f t="shared" si="2"/>
        <v>3.25</v>
      </c>
      <c r="J2718" s="75">
        <f t="shared" si="3"/>
        <v>37.7</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74.34</v>
      </c>
      <c r="I2719" s="75">
        <f t="shared" si="2"/>
        <v>5.25</v>
      </c>
      <c r="J2719" s="75">
        <f t="shared" si="3"/>
        <v>69.09</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85.05</v>
      </c>
      <c r="I2720" s="75">
        <f t="shared" si="2"/>
        <v>6.75</v>
      </c>
      <c r="J2720" s="75">
        <f t="shared" si="3"/>
        <v>78.3</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65.55</v>
      </c>
      <c r="I2721" s="75">
        <f t="shared" si="2"/>
        <v>4.75</v>
      </c>
      <c r="J2721" s="75">
        <f t="shared" si="3"/>
        <v>60.8</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39.6</v>
      </c>
      <c r="I2722" s="75">
        <f t="shared" si="2"/>
        <v>2.75</v>
      </c>
      <c r="J2722" s="75">
        <f t="shared" si="3"/>
        <v>36.85</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32.4</v>
      </c>
      <c r="I2723" s="75">
        <f t="shared" si="2"/>
        <v>2.25</v>
      </c>
      <c r="J2723" s="75">
        <f t="shared" si="3"/>
        <v>30.15</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72.6</v>
      </c>
      <c r="I2724" s="75">
        <f t="shared" si="2"/>
        <v>5.5</v>
      </c>
      <c r="J2724" s="75">
        <f t="shared" si="3"/>
        <v>67.1</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74.34</v>
      </c>
      <c r="I2725" s="75">
        <f t="shared" si="2"/>
        <v>5.25</v>
      </c>
      <c r="J2725" s="75">
        <f t="shared" si="3"/>
        <v>69.09</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97.2</v>
      </c>
      <c r="I2726" s="75">
        <f t="shared" si="2"/>
        <v>6.75</v>
      </c>
      <c r="J2726" s="75">
        <f t="shared" si="3"/>
        <v>90.45</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78.75</v>
      </c>
      <c r="I2727" s="75">
        <f t="shared" si="2"/>
        <v>6.25</v>
      </c>
      <c r="J2727" s="75">
        <f t="shared" si="3"/>
        <v>72.5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14.4</v>
      </c>
      <c r="I2728" s="75">
        <f t="shared" si="2"/>
        <v>1</v>
      </c>
      <c r="J2728" s="75">
        <f t="shared" si="3"/>
        <v>13.4</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79.2</v>
      </c>
      <c r="I2729" s="75">
        <f t="shared" si="2"/>
        <v>6</v>
      </c>
      <c r="J2729" s="75">
        <f t="shared" si="3"/>
        <v>73.2</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72.45</v>
      </c>
      <c r="I2730" s="75">
        <f t="shared" si="2"/>
        <v>5.25</v>
      </c>
      <c r="J2730" s="75">
        <f t="shared" si="3"/>
        <v>67.2</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50.4</v>
      </c>
      <c r="I2731" s="75">
        <f t="shared" si="2"/>
        <v>3.75</v>
      </c>
      <c r="J2731" s="75">
        <f t="shared" si="3"/>
        <v>46.65</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33.6</v>
      </c>
      <c r="I2732" s="75">
        <f t="shared" si="2"/>
        <v>2.5</v>
      </c>
      <c r="J2732" s="75">
        <f t="shared" si="3"/>
        <v>31.1</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63</v>
      </c>
      <c r="I2733" s="75">
        <f t="shared" si="2"/>
        <v>5.25</v>
      </c>
      <c r="J2733" s="75">
        <f t="shared" si="3"/>
        <v>57.75</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19.8</v>
      </c>
      <c r="I2734" s="75">
        <f t="shared" si="2"/>
        <v>1.5</v>
      </c>
      <c r="J2734" s="75">
        <f t="shared" si="3"/>
        <v>18.3</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13.2</v>
      </c>
      <c r="I2735" s="75">
        <f t="shared" si="2"/>
        <v>1</v>
      </c>
      <c r="J2735" s="75">
        <f t="shared" si="3"/>
        <v>12.2</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24.15</v>
      </c>
      <c r="I2736" s="75">
        <f t="shared" si="2"/>
        <v>1.75</v>
      </c>
      <c r="J2736" s="75">
        <f t="shared" si="3"/>
        <v>22.4</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81</v>
      </c>
      <c r="I2737" s="75">
        <f t="shared" si="2"/>
        <v>6.75</v>
      </c>
      <c r="J2737" s="75">
        <f t="shared" si="3"/>
        <v>74.25</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30</v>
      </c>
      <c r="I2738" s="75">
        <f t="shared" si="2"/>
        <v>2.5</v>
      </c>
      <c r="J2738" s="75">
        <f t="shared" si="3"/>
        <v>27.5</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46.2</v>
      </c>
      <c r="I2739" s="75">
        <f t="shared" si="2"/>
        <v>3.5</v>
      </c>
      <c r="J2739" s="75">
        <f t="shared" si="3"/>
        <v>42.7</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528</v>
      </c>
      <c r="E2740" s="19" t="s">
        <v>500</v>
      </c>
      <c r="F2740" s="25" t="s">
        <v>515</v>
      </c>
      <c r="G2740" s="74">
        <v>0.12</v>
      </c>
      <c r="H2740" s="75">
        <f t="shared" si="1"/>
        <v>30.24</v>
      </c>
      <c r="I2740" s="75">
        <f t="shared" si="2"/>
        <v>2.25</v>
      </c>
      <c r="J2740" s="75">
        <f t="shared" si="3"/>
        <v>27.99</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95.58</v>
      </c>
      <c r="I2741" s="75">
        <f t="shared" si="2"/>
        <v>6.75</v>
      </c>
      <c r="J2741" s="75">
        <f t="shared" si="3"/>
        <v>88.83</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88.2</v>
      </c>
      <c r="I2742" s="75">
        <f t="shared" si="2"/>
        <v>7</v>
      </c>
      <c r="J2742" s="75">
        <f t="shared" si="3"/>
        <v>81.2</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53.76</v>
      </c>
      <c r="I2743" s="75">
        <f t="shared" si="2"/>
        <v>4</v>
      </c>
      <c r="J2743" s="75">
        <f t="shared" si="3"/>
        <v>49.76</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46.8</v>
      </c>
      <c r="I2744" s="75">
        <f t="shared" si="2"/>
        <v>3.25</v>
      </c>
      <c r="J2744" s="75">
        <f t="shared" si="3"/>
        <v>43.55</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69</v>
      </c>
      <c r="I2745" s="75">
        <f t="shared" si="2"/>
        <v>5.75</v>
      </c>
      <c r="J2745" s="75">
        <f t="shared" si="3"/>
        <v>63.25</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82.8</v>
      </c>
      <c r="I2746" s="75">
        <f t="shared" si="2"/>
        <v>5.75</v>
      </c>
      <c r="J2746" s="75">
        <f t="shared" si="3"/>
        <v>77.05</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25.2</v>
      </c>
      <c r="I2747" s="75">
        <f t="shared" si="2"/>
        <v>2</v>
      </c>
      <c r="J2747" s="75">
        <f t="shared" si="3"/>
        <v>23.2</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66.15</v>
      </c>
      <c r="I2748" s="75">
        <f t="shared" si="2"/>
        <v>5.25</v>
      </c>
      <c r="J2748" s="75">
        <f t="shared" si="3"/>
        <v>60.9</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17.25</v>
      </c>
      <c r="I2749" s="75">
        <f t="shared" si="2"/>
        <v>1.25</v>
      </c>
      <c r="J2749" s="75">
        <f t="shared" si="3"/>
        <v>16</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31.86</v>
      </c>
      <c r="I2750" s="75">
        <f t="shared" si="2"/>
        <v>2.25</v>
      </c>
      <c r="J2750" s="75">
        <f t="shared" si="3"/>
        <v>29.61</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13.8</v>
      </c>
      <c r="I2751" s="75">
        <f t="shared" si="2"/>
        <v>1</v>
      </c>
      <c r="J2751" s="75">
        <f t="shared" si="3"/>
        <v>12.8</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53.76</v>
      </c>
      <c r="I2752" s="75">
        <f t="shared" si="2"/>
        <v>4</v>
      </c>
      <c r="J2752" s="75">
        <f t="shared" si="3"/>
        <v>49.76</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19.8</v>
      </c>
      <c r="I2753" s="75">
        <f t="shared" si="2"/>
        <v>1.5</v>
      </c>
      <c r="J2753" s="75">
        <f t="shared" si="3"/>
        <v>18.3</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32.4</v>
      </c>
      <c r="I2754" s="75">
        <f t="shared" si="2"/>
        <v>2.25</v>
      </c>
      <c r="J2754" s="75">
        <f t="shared" si="3"/>
        <v>30.15</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14.4</v>
      </c>
      <c r="I2755" s="75">
        <f t="shared" si="2"/>
        <v>1</v>
      </c>
      <c r="J2755" s="75">
        <f t="shared" si="3"/>
        <v>13.4</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36.96</v>
      </c>
      <c r="I2756" s="75">
        <f t="shared" si="2"/>
        <v>2.75</v>
      </c>
      <c r="J2756" s="75">
        <f t="shared" si="3"/>
        <v>34.21</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28.8</v>
      </c>
      <c r="I2757" s="75">
        <f t="shared" si="2"/>
        <v>2</v>
      </c>
      <c r="J2757" s="75">
        <f t="shared" si="3"/>
        <v>26.8</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28.35</v>
      </c>
      <c r="I2758" s="75">
        <f t="shared" si="2"/>
        <v>2.25</v>
      </c>
      <c r="J2758" s="75">
        <f t="shared" si="3"/>
        <v>26.1</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60.48</v>
      </c>
      <c r="I2759" s="75">
        <f t="shared" si="2"/>
        <v>4.5</v>
      </c>
      <c r="J2759" s="75">
        <f t="shared" si="3"/>
        <v>55.98</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72.45</v>
      </c>
      <c r="I2760" s="75">
        <f t="shared" si="2"/>
        <v>5.25</v>
      </c>
      <c r="J2760" s="75">
        <f t="shared" si="3"/>
        <v>67.2</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46.8</v>
      </c>
      <c r="I2761" s="75">
        <f t="shared" si="2"/>
        <v>3.25</v>
      </c>
      <c r="J2761" s="75">
        <f t="shared" si="3"/>
        <v>43.55</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22.05</v>
      </c>
      <c r="I2762" s="75">
        <f t="shared" si="2"/>
        <v>1.75</v>
      </c>
      <c r="J2762" s="75">
        <f t="shared" si="3"/>
        <v>20.3</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80.64</v>
      </c>
      <c r="I2763" s="75">
        <f t="shared" si="2"/>
        <v>6</v>
      </c>
      <c r="J2763" s="75">
        <f t="shared" si="3"/>
        <v>74.64</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66.15</v>
      </c>
      <c r="I2764" s="75">
        <f t="shared" si="2"/>
        <v>5.25</v>
      </c>
      <c r="J2764" s="75">
        <f t="shared" si="3"/>
        <v>60.9</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28.8</v>
      </c>
      <c r="I2765" s="75">
        <f t="shared" si="2"/>
        <v>2</v>
      </c>
      <c r="J2765" s="75">
        <f t="shared" si="3"/>
        <v>26.8</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46.2</v>
      </c>
      <c r="I2766" s="75">
        <f t="shared" si="2"/>
        <v>3.5</v>
      </c>
      <c r="J2766" s="75">
        <f t="shared" si="3"/>
        <v>42.7</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89.7</v>
      </c>
      <c r="I2767" s="75">
        <f t="shared" si="2"/>
        <v>6.5</v>
      </c>
      <c r="J2767" s="75">
        <f t="shared" si="3"/>
        <v>83.2</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50.4</v>
      </c>
      <c r="I2768" s="75">
        <f t="shared" si="2"/>
        <v>4</v>
      </c>
      <c r="J2768" s="75">
        <f t="shared" si="3"/>
        <v>46.4</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54</v>
      </c>
      <c r="I2769" s="75">
        <f t="shared" si="2"/>
        <v>4.5</v>
      </c>
      <c r="J2769" s="75">
        <f t="shared" si="3"/>
        <v>49.5</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69</v>
      </c>
      <c r="I2770" s="75">
        <f t="shared" si="2"/>
        <v>5.75</v>
      </c>
      <c r="J2770" s="75">
        <f t="shared" si="3"/>
        <v>63.25</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36</v>
      </c>
      <c r="I2771" s="75">
        <f t="shared" si="2"/>
        <v>3</v>
      </c>
      <c r="J2771" s="75">
        <f t="shared" si="3"/>
        <v>33</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528</v>
      </c>
      <c r="E2772" s="19" t="s">
        <v>500</v>
      </c>
      <c r="F2772" s="25" t="s">
        <v>518</v>
      </c>
      <c r="G2772" s="74">
        <v>0.12</v>
      </c>
      <c r="H2772" s="75">
        <f t="shared" si="1"/>
        <v>77.28</v>
      </c>
      <c r="I2772" s="75">
        <f t="shared" si="2"/>
        <v>5.75</v>
      </c>
      <c r="J2772" s="75">
        <f t="shared" si="3"/>
        <v>71.53</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37.8</v>
      </c>
      <c r="I2773" s="75">
        <f t="shared" si="2"/>
        <v>3</v>
      </c>
      <c r="J2773" s="75">
        <f t="shared" si="3"/>
        <v>34.8</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51</v>
      </c>
      <c r="I2774" s="75">
        <f t="shared" si="2"/>
        <v>4.25</v>
      </c>
      <c r="J2774" s="75">
        <f t="shared" si="3"/>
        <v>46.75</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62.1</v>
      </c>
      <c r="I2775" s="75">
        <f t="shared" si="2"/>
        <v>4.5</v>
      </c>
      <c r="J2775" s="75">
        <f t="shared" si="3"/>
        <v>57.6</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61.2</v>
      </c>
      <c r="I2776" s="75">
        <f t="shared" si="2"/>
        <v>4.25</v>
      </c>
      <c r="J2776" s="75">
        <f t="shared" si="3"/>
        <v>56.95</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14.4</v>
      </c>
      <c r="I2777" s="75">
        <f t="shared" si="2"/>
        <v>1</v>
      </c>
      <c r="J2777" s="75">
        <f t="shared" si="3"/>
        <v>13.4</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33</v>
      </c>
      <c r="I2778" s="75">
        <f t="shared" si="2"/>
        <v>2.5</v>
      </c>
      <c r="J2778" s="75">
        <f t="shared" si="3"/>
        <v>30.5</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67.26</v>
      </c>
      <c r="I2779" s="75">
        <f t="shared" si="2"/>
        <v>4.75</v>
      </c>
      <c r="J2779" s="75">
        <f t="shared" si="3"/>
        <v>62.51</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73.92</v>
      </c>
      <c r="I2780" s="75">
        <f t="shared" si="2"/>
        <v>5.5</v>
      </c>
      <c r="J2780" s="75">
        <f t="shared" si="3"/>
        <v>68.42</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21.6</v>
      </c>
      <c r="I2781" s="75">
        <f t="shared" si="2"/>
        <v>1.5</v>
      </c>
      <c r="J2781" s="75">
        <f t="shared" si="3"/>
        <v>20.1</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46.8</v>
      </c>
      <c r="I2782" s="75">
        <f t="shared" si="2"/>
        <v>3.25</v>
      </c>
      <c r="J2782" s="75">
        <f t="shared" si="3"/>
        <v>43.55</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30</v>
      </c>
      <c r="I2783" s="75">
        <f t="shared" si="2"/>
        <v>2.5</v>
      </c>
      <c r="J2783" s="75">
        <f t="shared" si="3"/>
        <v>27.5</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68.4</v>
      </c>
      <c r="I2784" s="75">
        <f t="shared" si="2"/>
        <v>4.75</v>
      </c>
      <c r="J2784" s="75">
        <f t="shared" si="3"/>
        <v>63.65</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62.7</v>
      </c>
      <c r="I2785" s="75">
        <f t="shared" si="2"/>
        <v>4.75</v>
      </c>
      <c r="J2785" s="75">
        <f t="shared" si="3"/>
        <v>57.95</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19.8</v>
      </c>
      <c r="I2786" s="75">
        <f t="shared" si="2"/>
        <v>1.5</v>
      </c>
      <c r="J2786" s="75">
        <f t="shared" si="3"/>
        <v>18.3</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88.5</v>
      </c>
      <c r="I2787" s="75">
        <f t="shared" si="2"/>
        <v>6.25</v>
      </c>
      <c r="J2787" s="75">
        <f t="shared" si="3"/>
        <v>82.25</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51.75</v>
      </c>
      <c r="I2788" s="75">
        <f t="shared" si="2"/>
        <v>3.75</v>
      </c>
      <c r="J2788" s="75">
        <f t="shared" si="3"/>
        <v>48</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28.8</v>
      </c>
      <c r="I2789" s="75">
        <f t="shared" si="2"/>
        <v>2</v>
      </c>
      <c r="J2789" s="75">
        <f t="shared" si="3"/>
        <v>26.8</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17.25</v>
      </c>
      <c r="I2790" s="75">
        <f t="shared" si="2"/>
        <v>1.25</v>
      </c>
      <c r="J2790" s="75">
        <f t="shared" si="3"/>
        <v>16</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31.05</v>
      </c>
      <c r="I2791" s="75">
        <f t="shared" si="2"/>
        <v>2.25</v>
      </c>
      <c r="J2791" s="75">
        <f t="shared" si="3"/>
        <v>28.8</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58.65</v>
      </c>
      <c r="I2792" s="75">
        <f t="shared" si="2"/>
        <v>4.25</v>
      </c>
      <c r="J2792" s="75">
        <f t="shared" si="3"/>
        <v>54.4</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72.45</v>
      </c>
      <c r="I2793" s="75">
        <f t="shared" si="2"/>
        <v>5.25</v>
      </c>
      <c r="J2793" s="75">
        <f t="shared" si="3"/>
        <v>67.2</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93.15</v>
      </c>
      <c r="I2794" s="75">
        <f t="shared" si="2"/>
        <v>6.75</v>
      </c>
      <c r="J2794" s="75">
        <f t="shared" si="3"/>
        <v>86.4</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63.72</v>
      </c>
      <c r="I2795" s="75">
        <f t="shared" si="2"/>
        <v>4.5</v>
      </c>
      <c r="J2795" s="75">
        <f t="shared" si="3"/>
        <v>59.22</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69</v>
      </c>
      <c r="I2796" s="75">
        <f t="shared" si="2"/>
        <v>5</v>
      </c>
      <c r="J2796" s="75">
        <f t="shared" si="3"/>
        <v>64</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86.25</v>
      </c>
      <c r="I2797" s="75">
        <f t="shared" si="2"/>
        <v>6.25</v>
      </c>
      <c r="J2797" s="75">
        <f t="shared" si="3"/>
        <v>80</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24.15</v>
      </c>
      <c r="I2798" s="75">
        <f t="shared" si="2"/>
        <v>1.75</v>
      </c>
      <c r="J2798" s="75">
        <f t="shared" si="3"/>
        <v>22.4</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72.6</v>
      </c>
      <c r="I2799" s="75">
        <f t="shared" si="2"/>
        <v>5.5</v>
      </c>
      <c r="J2799" s="75">
        <f t="shared" si="3"/>
        <v>67.1</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17.7</v>
      </c>
      <c r="I2800" s="75">
        <f t="shared" si="2"/>
        <v>1.25</v>
      </c>
      <c r="J2800" s="75">
        <f t="shared" si="3"/>
        <v>16.45</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15</v>
      </c>
      <c r="I2801" s="75">
        <f t="shared" si="2"/>
        <v>1.25</v>
      </c>
      <c r="J2801" s="75">
        <f t="shared" si="3"/>
        <v>13.75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84</v>
      </c>
      <c r="I2802" s="75">
        <f t="shared" si="2"/>
        <v>7</v>
      </c>
      <c r="J2802" s="75">
        <f t="shared" si="3"/>
        <v>77</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36.96</v>
      </c>
      <c r="I2803" s="75">
        <f t="shared" si="2"/>
        <v>2.75</v>
      </c>
      <c r="J2803" s="75">
        <f t="shared" si="3"/>
        <v>34.21</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44.85</v>
      </c>
      <c r="I2804" s="75">
        <f t="shared" si="2"/>
        <v>3.25</v>
      </c>
      <c r="J2804" s="75">
        <f t="shared" si="3"/>
        <v>41.6</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15</v>
      </c>
      <c r="I2805" s="75">
        <f t="shared" si="2"/>
        <v>1.25</v>
      </c>
      <c r="J2805" s="75">
        <f t="shared" si="3"/>
        <v>13.75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20.7</v>
      </c>
      <c r="I2806" s="75">
        <f t="shared" si="2"/>
        <v>1.5</v>
      </c>
      <c r="J2806" s="75">
        <f t="shared" si="3"/>
        <v>19.2</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60</v>
      </c>
      <c r="I2807" s="75">
        <f t="shared" si="2"/>
        <v>5</v>
      </c>
      <c r="J2807" s="75">
        <f t="shared" si="3"/>
        <v>55</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69</v>
      </c>
      <c r="I2808" s="75">
        <f t="shared" si="2"/>
        <v>5.75</v>
      </c>
      <c r="J2808" s="75">
        <f t="shared" si="3"/>
        <v>63.25</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72</v>
      </c>
      <c r="I2809" s="75">
        <f t="shared" si="2"/>
        <v>6</v>
      </c>
      <c r="J2809" s="75">
        <f t="shared" si="3"/>
        <v>66</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33.6</v>
      </c>
      <c r="I2810" s="75">
        <f t="shared" si="2"/>
        <v>2.5</v>
      </c>
      <c r="J2810" s="75">
        <f t="shared" si="3"/>
        <v>31.1</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27.6</v>
      </c>
      <c r="I2811" s="75">
        <f t="shared" si="2"/>
        <v>2</v>
      </c>
      <c r="J2811" s="75">
        <f t="shared" si="3"/>
        <v>25.6</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84</v>
      </c>
      <c r="I2812" s="75">
        <f t="shared" si="2"/>
        <v>7</v>
      </c>
      <c r="J2812" s="75">
        <f t="shared" si="3"/>
        <v>77</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25.2</v>
      </c>
      <c r="I2813" s="75">
        <f t="shared" si="2"/>
        <v>2</v>
      </c>
      <c r="J2813" s="75">
        <f t="shared" si="3"/>
        <v>23.2</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46.2</v>
      </c>
      <c r="I2814" s="75">
        <f t="shared" si="2"/>
        <v>3.5</v>
      </c>
      <c r="J2814" s="75">
        <f t="shared" si="3"/>
        <v>42.7</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528</v>
      </c>
      <c r="E2815" s="19" t="s">
        <v>500</v>
      </c>
      <c r="F2815" s="25" t="s">
        <v>501</v>
      </c>
      <c r="G2815" s="74">
        <v>0.12</v>
      </c>
      <c r="H2815" s="75">
        <f t="shared" si="1"/>
        <v>23.52</v>
      </c>
      <c r="I2815" s="75">
        <f t="shared" si="2"/>
        <v>1.75</v>
      </c>
      <c r="J2815" s="75">
        <f t="shared" si="3"/>
        <v>21.77</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94.08</v>
      </c>
      <c r="I2816" s="75">
        <f t="shared" si="2"/>
        <v>7</v>
      </c>
      <c r="J2816" s="75">
        <f t="shared" si="3"/>
        <v>87.08</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77.28</v>
      </c>
      <c r="I2817" s="75">
        <f t="shared" si="2"/>
        <v>5.75</v>
      </c>
      <c r="J2817" s="75">
        <f t="shared" si="3"/>
        <v>71.53</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59.85</v>
      </c>
      <c r="I2818" s="75">
        <f t="shared" si="2"/>
        <v>4.75</v>
      </c>
      <c r="J2818" s="75">
        <f t="shared" si="3"/>
        <v>55.1</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28.35</v>
      </c>
      <c r="I2819" s="75">
        <f t="shared" si="2"/>
        <v>2.25</v>
      </c>
      <c r="J2819" s="75">
        <f t="shared" si="3"/>
        <v>26.1</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36</v>
      </c>
      <c r="I2820" s="75">
        <f t="shared" si="2"/>
        <v>3</v>
      </c>
      <c r="J2820" s="75">
        <f t="shared" si="3"/>
        <v>33</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21.6</v>
      </c>
      <c r="I2821" s="75">
        <f t="shared" si="2"/>
        <v>1.5</v>
      </c>
      <c r="J2821" s="75">
        <f t="shared" si="3"/>
        <v>20.1</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27.6</v>
      </c>
      <c r="I2822" s="75">
        <f t="shared" si="2"/>
        <v>2</v>
      </c>
      <c r="J2822" s="75">
        <f t="shared" si="3"/>
        <v>25.6</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72.6</v>
      </c>
      <c r="I2823" s="75">
        <f t="shared" si="2"/>
        <v>5.5</v>
      </c>
      <c r="J2823" s="75">
        <f t="shared" si="3"/>
        <v>67.1</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79.2</v>
      </c>
      <c r="I2824" s="75">
        <f t="shared" si="2"/>
        <v>6</v>
      </c>
      <c r="J2824" s="75">
        <f t="shared" si="3"/>
        <v>73.2</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48.3</v>
      </c>
      <c r="I2825" s="75">
        <f t="shared" si="2"/>
        <v>3.5</v>
      </c>
      <c r="J2825" s="75">
        <f t="shared" si="3"/>
        <v>44.8</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37.8</v>
      </c>
      <c r="I2826" s="75">
        <f t="shared" si="2"/>
        <v>3</v>
      </c>
      <c r="J2826" s="75">
        <f t="shared" si="3"/>
        <v>34.8</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72.45</v>
      </c>
      <c r="I2827" s="75">
        <f t="shared" si="2"/>
        <v>5.75</v>
      </c>
      <c r="J2827" s="75">
        <f t="shared" si="3"/>
        <v>66.7</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46.02</v>
      </c>
      <c r="I2828" s="75">
        <f t="shared" si="2"/>
        <v>3.25</v>
      </c>
      <c r="J2828" s="75">
        <f t="shared" si="3"/>
        <v>42.77</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12</v>
      </c>
      <c r="I2829" s="75">
        <f t="shared" si="2"/>
        <v>1</v>
      </c>
      <c r="J2829" s="75">
        <f t="shared" si="3"/>
        <v>11</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63.72</v>
      </c>
      <c r="I2830" s="75">
        <f t="shared" si="2"/>
        <v>4.5</v>
      </c>
      <c r="J2830" s="75">
        <f t="shared" si="3"/>
        <v>59.22</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23.1</v>
      </c>
      <c r="I2831" s="75">
        <f t="shared" si="2"/>
        <v>1.75</v>
      </c>
      <c r="J2831" s="75">
        <f t="shared" si="3"/>
        <v>21.35</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56.1</v>
      </c>
      <c r="I2832" s="75">
        <f t="shared" si="2"/>
        <v>4.25</v>
      </c>
      <c r="J2832" s="75">
        <f t="shared" si="3"/>
        <v>51.85</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21.6</v>
      </c>
      <c r="I2833" s="75">
        <f t="shared" si="2"/>
        <v>1.5</v>
      </c>
      <c r="J2833" s="75">
        <f t="shared" si="3"/>
        <v>20.1</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69.3</v>
      </c>
      <c r="I2834" s="75">
        <f t="shared" si="2"/>
        <v>5.5</v>
      </c>
      <c r="J2834" s="75">
        <f t="shared" si="3"/>
        <v>63.8</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85.8</v>
      </c>
      <c r="I2835" s="75">
        <f t="shared" si="2"/>
        <v>6.5</v>
      </c>
      <c r="J2835" s="75">
        <f t="shared" si="3"/>
        <v>79.3</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79.2</v>
      </c>
      <c r="I2836" s="75">
        <f t="shared" si="2"/>
        <v>5.5</v>
      </c>
      <c r="J2836" s="75">
        <f t="shared" si="3"/>
        <v>73.7</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57.12</v>
      </c>
      <c r="I2837" s="75">
        <f t="shared" si="2"/>
        <v>4.25</v>
      </c>
      <c r="J2837" s="75">
        <f t="shared" si="3"/>
        <v>52.87</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26.88</v>
      </c>
      <c r="I2838" s="75">
        <f t="shared" si="2"/>
        <v>2</v>
      </c>
      <c r="J2838" s="75">
        <f t="shared" si="3"/>
        <v>24.88</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66</v>
      </c>
      <c r="I2839" s="75">
        <f t="shared" si="2"/>
        <v>5.5</v>
      </c>
      <c r="J2839" s="75">
        <f t="shared" si="3"/>
        <v>60.5</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100.8</v>
      </c>
      <c r="I2840" s="75">
        <f t="shared" si="2"/>
        <v>7</v>
      </c>
      <c r="J2840" s="75">
        <f t="shared" si="3"/>
        <v>93.8</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53.55</v>
      </c>
      <c r="I2841" s="75">
        <f t="shared" si="2"/>
        <v>4.25</v>
      </c>
      <c r="J2841" s="75">
        <f t="shared" si="3"/>
        <v>49.3</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65.55</v>
      </c>
      <c r="I2842" s="75">
        <f t="shared" si="2"/>
        <v>4.75</v>
      </c>
      <c r="J2842" s="75">
        <f t="shared" si="3"/>
        <v>60.8</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55.2</v>
      </c>
      <c r="I2843" s="75">
        <f t="shared" si="2"/>
        <v>4</v>
      </c>
      <c r="J2843" s="75">
        <f t="shared" si="3"/>
        <v>51.2</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33</v>
      </c>
      <c r="I2844" s="75">
        <f t="shared" si="2"/>
        <v>2.75</v>
      </c>
      <c r="J2844" s="75">
        <f t="shared" si="3"/>
        <v>30.25</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528</v>
      </c>
      <c r="E2845" s="19" t="s">
        <v>500</v>
      </c>
      <c r="F2845" s="25" t="s">
        <v>521</v>
      </c>
      <c r="G2845" s="74">
        <v>0.12</v>
      </c>
      <c r="H2845" s="75">
        <f t="shared" si="1"/>
        <v>36.96</v>
      </c>
      <c r="I2845" s="75">
        <f t="shared" si="2"/>
        <v>2.75</v>
      </c>
      <c r="J2845" s="75">
        <f t="shared" si="3"/>
        <v>34.21</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66</v>
      </c>
      <c r="I2846" s="75">
        <f t="shared" si="2"/>
        <v>5.5</v>
      </c>
      <c r="J2846" s="75">
        <f t="shared" si="3"/>
        <v>60.5</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72</v>
      </c>
      <c r="I2847" s="75">
        <f t="shared" si="2"/>
        <v>6</v>
      </c>
      <c r="J2847" s="75">
        <f t="shared" si="3"/>
        <v>66</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31.05</v>
      </c>
      <c r="I2848" s="75">
        <f t="shared" si="2"/>
        <v>2.25</v>
      </c>
      <c r="J2848" s="75">
        <f t="shared" si="3"/>
        <v>28.8</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28.32</v>
      </c>
      <c r="I2849" s="75">
        <f t="shared" si="2"/>
        <v>2</v>
      </c>
      <c r="J2849" s="75">
        <f t="shared" si="3"/>
        <v>26.32</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21.6</v>
      </c>
      <c r="I2850" s="75">
        <f t="shared" si="2"/>
        <v>1.5</v>
      </c>
      <c r="J2850" s="75">
        <f t="shared" si="3"/>
        <v>20.1</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16.8</v>
      </c>
      <c r="I2851" s="75">
        <f t="shared" si="2"/>
        <v>1.25</v>
      </c>
      <c r="J2851" s="75">
        <f t="shared" si="3"/>
        <v>15.55</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48</v>
      </c>
      <c r="I2852" s="75">
        <f t="shared" si="2"/>
        <v>4</v>
      </c>
      <c r="J2852" s="75">
        <f t="shared" si="3"/>
        <v>44</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67.2</v>
      </c>
      <c r="I2853" s="75">
        <f t="shared" si="2"/>
        <v>5</v>
      </c>
      <c r="J2853" s="75">
        <f t="shared" si="3"/>
        <v>62.2</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37.8</v>
      </c>
      <c r="I2854" s="75">
        <f t="shared" si="2"/>
        <v>3</v>
      </c>
      <c r="J2854" s="75">
        <f t="shared" si="3"/>
        <v>34.8</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75.9</v>
      </c>
      <c r="I2855" s="75">
        <f t="shared" si="2"/>
        <v>5.5</v>
      </c>
      <c r="J2855" s="75">
        <f t="shared" si="3"/>
        <v>70.4</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93.15</v>
      </c>
      <c r="I2856" s="75">
        <f t="shared" si="2"/>
        <v>6.75</v>
      </c>
      <c r="J2856" s="75">
        <f t="shared" si="3"/>
        <v>86.4</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46.02</v>
      </c>
      <c r="I2857" s="75">
        <f t="shared" si="2"/>
        <v>3.25</v>
      </c>
      <c r="J2857" s="75">
        <f t="shared" si="3"/>
        <v>42.77</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31.5</v>
      </c>
      <c r="I2858" s="75">
        <f t="shared" si="2"/>
        <v>2.5</v>
      </c>
      <c r="J2858" s="75">
        <f t="shared" si="3"/>
        <v>29</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30</v>
      </c>
      <c r="I2859" s="75">
        <f t="shared" si="2"/>
        <v>2.5</v>
      </c>
      <c r="J2859" s="75">
        <f t="shared" si="3"/>
        <v>27.5</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46.8</v>
      </c>
      <c r="I2860" s="75">
        <f t="shared" si="2"/>
        <v>3.25</v>
      </c>
      <c r="J2860" s="75">
        <f t="shared" si="3"/>
        <v>43.55</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46.8</v>
      </c>
      <c r="I2861" s="75">
        <f t="shared" si="2"/>
        <v>3.25</v>
      </c>
      <c r="J2861" s="75">
        <f t="shared" si="3"/>
        <v>43.55</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528</v>
      </c>
      <c r="E2862" s="19" t="s">
        <v>500</v>
      </c>
      <c r="F2862" s="25" t="s">
        <v>501</v>
      </c>
      <c r="G2862" s="74">
        <v>0.18</v>
      </c>
      <c r="H2862" s="75">
        <f t="shared" si="1"/>
        <v>46.02</v>
      </c>
      <c r="I2862" s="75">
        <f t="shared" si="2"/>
        <v>3.25</v>
      </c>
      <c r="J2862" s="75">
        <f t="shared" si="3"/>
        <v>42.77</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28.35</v>
      </c>
      <c r="I2863" s="75">
        <f t="shared" si="2"/>
        <v>2.25</v>
      </c>
      <c r="J2863" s="75">
        <f t="shared" si="3"/>
        <v>26.1</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528</v>
      </c>
      <c r="E2864" s="19" t="s">
        <v>500</v>
      </c>
      <c r="F2864" s="25" t="s">
        <v>521</v>
      </c>
      <c r="G2864" s="74">
        <v>0.15</v>
      </c>
      <c r="H2864" s="75">
        <f t="shared" si="1"/>
        <v>51.75</v>
      </c>
      <c r="I2864" s="75">
        <f t="shared" si="2"/>
        <v>3.75</v>
      </c>
      <c r="J2864" s="75">
        <f t="shared" si="3"/>
        <v>48</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25.2</v>
      </c>
      <c r="I2865" s="75">
        <f t="shared" si="2"/>
        <v>1.75</v>
      </c>
      <c r="J2865" s="75">
        <f t="shared" si="3"/>
        <v>23.45</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63.84</v>
      </c>
      <c r="I2866" s="75">
        <f t="shared" si="2"/>
        <v>4.75</v>
      </c>
      <c r="J2866" s="75">
        <f t="shared" si="3"/>
        <v>59.09</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63</v>
      </c>
      <c r="I2867" s="75">
        <f t="shared" si="2"/>
        <v>5.25</v>
      </c>
      <c r="J2867" s="75">
        <f t="shared" si="3"/>
        <v>57.75</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74.34</v>
      </c>
      <c r="I2868" s="75">
        <f t="shared" si="2"/>
        <v>5.25</v>
      </c>
      <c r="J2868" s="75">
        <f t="shared" si="3"/>
        <v>69.09</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63.72</v>
      </c>
      <c r="I2869" s="75">
        <f t="shared" si="2"/>
        <v>4.5</v>
      </c>
      <c r="J2869" s="75">
        <f t="shared" si="3"/>
        <v>59.22</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56.7</v>
      </c>
      <c r="I2870" s="75">
        <f t="shared" si="2"/>
        <v>4.5</v>
      </c>
      <c r="J2870" s="75">
        <f t="shared" si="3"/>
        <v>52.2</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42.48</v>
      </c>
      <c r="I2871" s="75">
        <f t="shared" si="2"/>
        <v>3</v>
      </c>
      <c r="J2871" s="75">
        <f t="shared" si="3"/>
        <v>39.48</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17.7</v>
      </c>
      <c r="I2872" s="75">
        <f t="shared" si="2"/>
        <v>1.25</v>
      </c>
      <c r="J2872" s="75">
        <f t="shared" si="3"/>
        <v>16.45</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69.3</v>
      </c>
      <c r="I2873" s="75">
        <f t="shared" si="2"/>
        <v>5.25</v>
      </c>
      <c r="J2873" s="75">
        <f t="shared" si="3"/>
        <v>64.05</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60.48</v>
      </c>
      <c r="I2874" s="75">
        <f t="shared" si="2"/>
        <v>4.5</v>
      </c>
      <c r="J2874" s="75">
        <f t="shared" si="3"/>
        <v>55.98</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34.5</v>
      </c>
      <c r="I2875" s="75">
        <f t="shared" si="2"/>
        <v>2.5</v>
      </c>
      <c r="J2875" s="75">
        <f t="shared" si="3"/>
        <v>32</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92.04</v>
      </c>
      <c r="I2876" s="75">
        <f t="shared" si="2"/>
        <v>6.5</v>
      </c>
      <c r="J2876" s="75">
        <f t="shared" si="3"/>
        <v>85.54</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16.8</v>
      </c>
      <c r="I2877" s="75">
        <f t="shared" si="2"/>
        <v>1.25</v>
      </c>
      <c r="J2877" s="75">
        <f t="shared" si="3"/>
        <v>15.55</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92.4</v>
      </c>
      <c r="I2878" s="75">
        <f t="shared" si="2"/>
        <v>7</v>
      </c>
      <c r="J2878" s="75">
        <f t="shared" si="3"/>
        <v>85.4</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56.64</v>
      </c>
      <c r="I2879" s="75">
        <f t="shared" si="2"/>
        <v>4</v>
      </c>
      <c r="J2879" s="75">
        <f t="shared" si="3"/>
        <v>52.64</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99.12</v>
      </c>
      <c r="I2880" s="75">
        <f t="shared" si="2"/>
        <v>7</v>
      </c>
      <c r="J2880" s="75">
        <f t="shared" si="3"/>
        <v>92.12</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77.28</v>
      </c>
      <c r="I2881" s="75">
        <f t="shared" si="2"/>
        <v>5.75</v>
      </c>
      <c r="J2881" s="75">
        <f t="shared" si="3"/>
        <v>71.53</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86.4</v>
      </c>
      <c r="I2882" s="75">
        <f t="shared" si="2"/>
        <v>6</v>
      </c>
      <c r="J2882" s="75">
        <f t="shared" si="3"/>
        <v>80.4</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73.92</v>
      </c>
      <c r="I2883" s="75">
        <f t="shared" si="2"/>
        <v>5.5</v>
      </c>
      <c r="J2883" s="75">
        <f t="shared" si="3"/>
        <v>68.42</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72</v>
      </c>
      <c r="I2884" s="75">
        <f t="shared" si="2"/>
        <v>6</v>
      </c>
      <c r="J2884" s="75">
        <f t="shared" si="3"/>
        <v>66</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66.15</v>
      </c>
      <c r="I2885" s="75">
        <f t="shared" si="2"/>
        <v>5.25</v>
      </c>
      <c r="J2885" s="75">
        <f t="shared" si="3"/>
        <v>60.9</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82.8</v>
      </c>
      <c r="I2886" s="75">
        <f t="shared" si="2"/>
        <v>5.75</v>
      </c>
      <c r="J2886" s="75">
        <f t="shared" si="3"/>
        <v>77.05</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528</v>
      </c>
      <c r="E2887" s="19" t="s">
        <v>500</v>
      </c>
      <c r="F2887" s="25" t="s">
        <v>518</v>
      </c>
      <c r="G2887" s="74">
        <v>0.18</v>
      </c>
      <c r="H2887" s="75">
        <f t="shared" si="1"/>
        <v>77.88</v>
      </c>
      <c r="I2887" s="75">
        <f t="shared" si="2"/>
        <v>5.5</v>
      </c>
      <c r="J2887" s="75">
        <f t="shared" si="3"/>
        <v>72.38</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74.34</v>
      </c>
      <c r="I2888" s="75">
        <f t="shared" si="2"/>
        <v>5.25</v>
      </c>
      <c r="J2888" s="75">
        <f t="shared" si="3"/>
        <v>69.09</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77.88</v>
      </c>
      <c r="I2889" s="75">
        <f t="shared" si="2"/>
        <v>5.5</v>
      </c>
      <c r="J2889" s="75">
        <f t="shared" si="3"/>
        <v>72.38</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13.8</v>
      </c>
      <c r="I2890" s="75">
        <f t="shared" si="2"/>
        <v>1</v>
      </c>
      <c r="J2890" s="75">
        <f t="shared" si="3"/>
        <v>12.8</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40.32</v>
      </c>
      <c r="I2891" s="75">
        <f t="shared" si="2"/>
        <v>3</v>
      </c>
      <c r="J2891" s="75">
        <f t="shared" si="3"/>
        <v>37.32</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57.12</v>
      </c>
      <c r="I2892" s="75">
        <f t="shared" si="2"/>
        <v>4.25</v>
      </c>
      <c r="J2892" s="75">
        <f t="shared" si="3"/>
        <v>52.87</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24.78</v>
      </c>
      <c r="I2893" s="75">
        <f t="shared" si="2"/>
        <v>1.75</v>
      </c>
      <c r="J2893" s="75">
        <f t="shared" si="3"/>
        <v>23.03</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48.3</v>
      </c>
      <c r="I2894" s="75">
        <f t="shared" si="2"/>
        <v>3.5</v>
      </c>
      <c r="J2894" s="75">
        <f t="shared" si="3"/>
        <v>44.8</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40.95</v>
      </c>
      <c r="I2895" s="75">
        <f t="shared" si="2"/>
        <v>3.25</v>
      </c>
      <c r="J2895" s="75">
        <f t="shared" si="3"/>
        <v>37.7</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92.04</v>
      </c>
      <c r="I2896" s="75">
        <f t="shared" si="2"/>
        <v>6.5</v>
      </c>
      <c r="J2896" s="75">
        <f t="shared" si="3"/>
        <v>85.54</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84.96</v>
      </c>
      <c r="I2897" s="75">
        <f t="shared" si="2"/>
        <v>6</v>
      </c>
      <c r="J2897" s="75">
        <f t="shared" si="3"/>
        <v>78.96</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86.25</v>
      </c>
      <c r="I2898" s="75">
        <f t="shared" si="2"/>
        <v>6.25</v>
      </c>
      <c r="J2898" s="75">
        <f t="shared" si="3"/>
        <v>80</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84</v>
      </c>
      <c r="I2899" s="75">
        <f t="shared" si="2"/>
        <v>6.25</v>
      </c>
      <c r="J2899" s="75">
        <f t="shared" si="3"/>
        <v>77.75</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79.2</v>
      </c>
      <c r="I2900" s="75">
        <f t="shared" si="2"/>
        <v>6</v>
      </c>
      <c r="J2900" s="75">
        <f t="shared" si="3"/>
        <v>73.2</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36</v>
      </c>
      <c r="I2901" s="75">
        <f t="shared" si="2"/>
        <v>3</v>
      </c>
      <c r="J2901" s="75">
        <f t="shared" si="3"/>
        <v>33</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28.35</v>
      </c>
      <c r="I2902" s="75">
        <f t="shared" si="2"/>
        <v>2.25</v>
      </c>
      <c r="J2902" s="75">
        <f t="shared" si="3"/>
        <v>26.1</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33</v>
      </c>
      <c r="I2903" s="75">
        <f t="shared" si="2"/>
        <v>2.75</v>
      </c>
      <c r="J2903" s="75">
        <f t="shared" si="3"/>
        <v>30.25</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29.7</v>
      </c>
      <c r="I2904" s="75">
        <f t="shared" si="2"/>
        <v>2.25</v>
      </c>
      <c r="J2904" s="75">
        <f t="shared" si="3"/>
        <v>27.45</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36</v>
      </c>
      <c r="I2905" s="75">
        <f t="shared" si="2"/>
        <v>3</v>
      </c>
      <c r="J2905" s="75">
        <f t="shared" si="3"/>
        <v>33</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17.25</v>
      </c>
      <c r="I2906" s="75">
        <f t="shared" si="2"/>
        <v>1.25</v>
      </c>
      <c r="J2906" s="75">
        <f t="shared" si="3"/>
        <v>16</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89.7</v>
      </c>
      <c r="I2907" s="75">
        <f t="shared" si="2"/>
        <v>6.5</v>
      </c>
      <c r="J2907" s="75">
        <f t="shared" si="3"/>
        <v>83.2</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84.96</v>
      </c>
      <c r="I2908" s="75">
        <f t="shared" si="2"/>
        <v>6</v>
      </c>
      <c r="J2908" s="75">
        <f t="shared" si="3"/>
        <v>78.96</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56.64</v>
      </c>
      <c r="I2909" s="75">
        <f t="shared" si="2"/>
        <v>4</v>
      </c>
      <c r="J2909" s="75">
        <f t="shared" si="3"/>
        <v>52.64</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39.6</v>
      </c>
      <c r="I2910" s="75">
        <f t="shared" si="2"/>
        <v>2.75</v>
      </c>
      <c r="J2910" s="75">
        <f t="shared" si="3"/>
        <v>36.85</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17.7</v>
      </c>
      <c r="I2911" s="75">
        <f t="shared" si="2"/>
        <v>1.25</v>
      </c>
      <c r="J2911" s="75">
        <f t="shared" si="3"/>
        <v>16.45</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528</v>
      </c>
      <c r="E2912" s="19" t="s">
        <v>500</v>
      </c>
      <c r="F2912" s="25" t="s">
        <v>521</v>
      </c>
      <c r="G2912" s="74">
        <v>0.0</v>
      </c>
      <c r="H2912" s="75">
        <f t="shared" si="1"/>
        <v>33</v>
      </c>
      <c r="I2912" s="75">
        <f t="shared" si="2"/>
        <v>2.75</v>
      </c>
      <c r="J2912" s="75">
        <f t="shared" si="3"/>
        <v>30.25</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24.78</v>
      </c>
      <c r="I2913" s="75">
        <f t="shared" si="2"/>
        <v>1.75</v>
      </c>
      <c r="J2913" s="75">
        <f t="shared" si="3"/>
        <v>23.03</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75.9</v>
      </c>
      <c r="I2914" s="75">
        <f t="shared" si="2"/>
        <v>5.5</v>
      </c>
      <c r="J2914" s="75">
        <f t="shared" si="3"/>
        <v>70.4</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18.9</v>
      </c>
      <c r="I2915" s="75">
        <f t="shared" si="2"/>
        <v>1.5</v>
      </c>
      <c r="J2915" s="75">
        <f t="shared" si="3"/>
        <v>17.4</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42</v>
      </c>
      <c r="I2916" s="75">
        <f t="shared" si="2"/>
        <v>3.5</v>
      </c>
      <c r="J2916" s="75">
        <f t="shared" si="3"/>
        <v>38.5</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60</v>
      </c>
      <c r="I2917" s="75">
        <f t="shared" si="2"/>
        <v>5</v>
      </c>
      <c r="J2917" s="75">
        <f t="shared" si="3"/>
        <v>55</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16.8</v>
      </c>
      <c r="I2918" s="75">
        <f t="shared" si="2"/>
        <v>1.25</v>
      </c>
      <c r="J2918" s="75">
        <f t="shared" si="3"/>
        <v>15.55</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99.12</v>
      </c>
      <c r="I2919" s="75">
        <f t="shared" si="2"/>
        <v>7</v>
      </c>
      <c r="J2919" s="75">
        <f t="shared" si="3"/>
        <v>92.12</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24</v>
      </c>
      <c r="I2920" s="75">
        <f t="shared" si="2"/>
        <v>2</v>
      </c>
      <c r="J2920" s="75">
        <f t="shared" si="3"/>
        <v>22</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82.8</v>
      </c>
      <c r="I2921" s="75">
        <f t="shared" si="2"/>
        <v>6</v>
      </c>
      <c r="J2921" s="75">
        <f t="shared" si="3"/>
        <v>76.8</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39</v>
      </c>
      <c r="I2922" s="75">
        <f t="shared" si="2"/>
        <v>3.25</v>
      </c>
      <c r="J2922" s="75">
        <f t="shared" si="3"/>
        <v>35.75</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528</v>
      </c>
      <c r="E2923" s="19" t="s">
        <v>500</v>
      </c>
      <c r="F2923" s="25" t="s">
        <v>521</v>
      </c>
      <c r="G2923" s="74">
        <v>0.18</v>
      </c>
      <c r="H2923" s="75">
        <f t="shared" si="1"/>
        <v>88.5</v>
      </c>
      <c r="I2923" s="75">
        <f t="shared" si="2"/>
        <v>6.25</v>
      </c>
      <c r="J2923" s="75">
        <f t="shared" si="3"/>
        <v>82.25</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69.3</v>
      </c>
      <c r="I2924" s="75">
        <f t="shared" si="2"/>
        <v>5.25</v>
      </c>
      <c r="J2924" s="75">
        <f t="shared" si="3"/>
        <v>64.05</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528</v>
      </c>
      <c r="E2925" s="19" t="s">
        <v>500</v>
      </c>
      <c r="F2925" s="25" t="s">
        <v>521</v>
      </c>
      <c r="G2925" s="74">
        <v>0.1</v>
      </c>
      <c r="H2925" s="75">
        <f t="shared" si="1"/>
        <v>72.6</v>
      </c>
      <c r="I2925" s="75">
        <f t="shared" si="2"/>
        <v>5.5</v>
      </c>
      <c r="J2925" s="75">
        <f t="shared" si="3"/>
        <v>67.1</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90.72</v>
      </c>
      <c r="I2926" s="75">
        <f t="shared" si="2"/>
        <v>6.75</v>
      </c>
      <c r="J2926" s="75">
        <f t="shared" si="3"/>
        <v>83.97</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16.5</v>
      </c>
      <c r="I2927" s="75">
        <f t="shared" si="2"/>
        <v>1.25</v>
      </c>
      <c r="J2927" s="75">
        <f t="shared" si="3"/>
        <v>15.25</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63.84</v>
      </c>
      <c r="I2928" s="75">
        <f t="shared" si="2"/>
        <v>4.75</v>
      </c>
      <c r="J2928" s="75">
        <f t="shared" si="3"/>
        <v>59.09</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30</v>
      </c>
      <c r="I2929" s="75">
        <f t="shared" si="2"/>
        <v>2.5</v>
      </c>
      <c r="J2929" s="75">
        <f t="shared" si="3"/>
        <v>27.5</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47.25</v>
      </c>
      <c r="I2930" s="75">
        <f t="shared" si="2"/>
        <v>3.75</v>
      </c>
      <c r="J2930" s="75">
        <f t="shared" si="3"/>
        <v>43.5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79.2</v>
      </c>
      <c r="I2931" s="75">
        <f t="shared" si="2"/>
        <v>6</v>
      </c>
      <c r="J2931" s="75">
        <f t="shared" si="3"/>
        <v>73.2</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17.25</v>
      </c>
      <c r="I2932" s="75">
        <f t="shared" si="2"/>
        <v>1.25</v>
      </c>
      <c r="J2932" s="75">
        <f t="shared" si="3"/>
        <v>16</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88.5</v>
      </c>
      <c r="I2933" s="75">
        <f t="shared" si="2"/>
        <v>6.25</v>
      </c>
      <c r="J2933" s="75">
        <f t="shared" si="3"/>
        <v>82.25</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82.8</v>
      </c>
      <c r="I2934" s="75">
        <f t="shared" si="2"/>
        <v>5.75</v>
      </c>
      <c r="J2934" s="75">
        <f t="shared" si="3"/>
        <v>77.05</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19.8</v>
      </c>
      <c r="I2935" s="75">
        <f t="shared" si="2"/>
        <v>1.5</v>
      </c>
      <c r="J2935" s="75">
        <f t="shared" si="3"/>
        <v>18.3</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528</v>
      </c>
      <c r="E2936" s="19" t="s">
        <v>500</v>
      </c>
      <c r="F2936" s="25" t="s">
        <v>515</v>
      </c>
      <c r="G2936" s="74">
        <v>0.2</v>
      </c>
      <c r="H2936" s="75">
        <f t="shared" si="1"/>
        <v>28.8</v>
      </c>
      <c r="I2936" s="75">
        <f t="shared" si="2"/>
        <v>2</v>
      </c>
      <c r="J2936" s="75">
        <f t="shared" si="3"/>
        <v>26.8</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15</v>
      </c>
      <c r="I2937" s="75">
        <f t="shared" si="2"/>
        <v>1.25</v>
      </c>
      <c r="J2937" s="75">
        <f t="shared" si="3"/>
        <v>13.75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30</v>
      </c>
      <c r="I2938" s="75">
        <f t="shared" si="2"/>
        <v>2.5</v>
      </c>
      <c r="J2938" s="75">
        <f t="shared" si="3"/>
        <v>27.5</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528</v>
      </c>
      <c r="E2939" s="19" t="s">
        <v>500</v>
      </c>
      <c r="F2939" s="25" t="s">
        <v>515</v>
      </c>
      <c r="G2939" s="74">
        <v>0.15</v>
      </c>
      <c r="H2939" s="75">
        <f t="shared" si="1"/>
        <v>93.15</v>
      </c>
      <c r="I2939" s="75">
        <f t="shared" si="2"/>
        <v>6.75</v>
      </c>
      <c r="J2939" s="75">
        <f t="shared" si="3"/>
        <v>86.4</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26.88</v>
      </c>
      <c r="I2940" s="75">
        <f t="shared" si="2"/>
        <v>2</v>
      </c>
      <c r="J2940" s="75">
        <f t="shared" si="3"/>
        <v>24.88</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528</v>
      </c>
      <c r="E2941" s="19" t="s">
        <v>500</v>
      </c>
      <c r="F2941" s="25" t="s">
        <v>518</v>
      </c>
      <c r="G2941" s="74">
        <v>0.15</v>
      </c>
      <c r="H2941" s="75">
        <f t="shared" si="1"/>
        <v>41.4</v>
      </c>
      <c r="I2941" s="75">
        <f t="shared" si="2"/>
        <v>3</v>
      </c>
      <c r="J2941" s="75">
        <f t="shared" si="3"/>
        <v>38.4</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528</v>
      </c>
      <c r="E2942" s="19" t="s">
        <v>500</v>
      </c>
      <c r="F2942" s="25" t="s">
        <v>518</v>
      </c>
      <c r="G2942" s="74">
        <v>0.1</v>
      </c>
      <c r="H2942" s="75">
        <f t="shared" si="1"/>
        <v>33</v>
      </c>
      <c r="I2942" s="75">
        <f t="shared" si="2"/>
        <v>2.5</v>
      </c>
      <c r="J2942" s="75">
        <f t="shared" si="3"/>
        <v>30.5</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26.4</v>
      </c>
      <c r="I2943" s="75">
        <f t="shared" si="2"/>
        <v>2</v>
      </c>
      <c r="J2943" s="75">
        <f t="shared" si="3"/>
        <v>24.4</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44.1</v>
      </c>
      <c r="I2944" s="75">
        <f t="shared" si="2"/>
        <v>3.5</v>
      </c>
      <c r="J2944" s="75">
        <f t="shared" si="3"/>
        <v>40.6</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20.7</v>
      </c>
      <c r="I2945" s="75">
        <f t="shared" si="2"/>
        <v>1.5</v>
      </c>
      <c r="J2945" s="75">
        <f t="shared" si="3"/>
        <v>19.2</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24.78</v>
      </c>
      <c r="I2946" s="75">
        <f t="shared" si="2"/>
        <v>1.75</v>
      </c>
      <c r="J2946" s="75">
        <f t="shared" si="3"/>
        <v>23.03</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13.8</v>
      </c>
      <c r="I2947" s="75">
        <f t="shared" si="2"/>
        <v>1</v>
      </c>
      <c r="J2947" s="75">
        <f t="shared" si="3"/>
        <v>12.8</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26.88</v>
      </c>
      <c r="I2948" s="75">
        <f t="shared" si="2"/>
        <v>2</v>
      </c>
      <c r="J2948" s="75">
        <f t="shared" si="3"/>
        <v>24.88</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75.9</v>
      </c>
      <c r="I2949" s="75">
        <f t="shared" si="2"/>
        <v>5.75</v>
      </c>
      <c r="J2949" s="75">
        <f t="shared" si="3"/>
        <v>70.15</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90.72</v>
      </c>
      <c r="I2950" s="75">
        <f t="shared" si="2"/>
        <v>6.75</v>
      </c>
      <c r="J2950" s="75">
        <f t="shared" si="3"/>
        <v>83.97</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84</v>
      </c>
      <c r="I2951" s="75">
        <f t="shared" si="2"/>
        <v>7</v>
      </c>
      <c r="J2951" s="75">
        <f t="shared" si="3"/>
        <v>77</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69.3</v>
      </c>
      <c r="I2952" s="75">
        <f t="shared" si="2"/>
        <v>5.5</v>
      </c>
      <c r="J2952" s="75">
        <f t="shared" si="3"/>
        <v>63.8</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100.8</v>
      </c>
      <c r="I2953" s="75">
        <f t="shared" si="2"/>
        <v>7</v>
      </c>
      <c r="J2953" s="75">
        <f t="shared" si="3"/>
        <v>93.8</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43.2</v>
      </c>
      <c r="I2954" s="75">
        <f t="shared" si="2"/>
        <v>3</v>
      </c>
      <c r="J2954" s="75">
        <f t="shared" si="3"/>
        <v>40.2</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33</v>
      </c>
      <c r="I2955" s="75">
        <f t="shared" si="2"/>
        <v>2.5</v>
      </c>
      <c r="J2955" s="75">
        <f t="shared" si="3"/>
        <v>30.5</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90.72</v>
      </c>
      <c r="I2956" s="75">
        <f t="shared" si="2"/>
        <v>6.75</v>
      </c>
      <c r="J2956" s="75">
        <f t="shared" si="3"/>
        <v>83.97</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54</v>
      </c>
      <c r="I2957" s="75">
        <f t="shared" si="2"/>
        <v>4.5</v>
      </c>
      <c r="J2957" s="75">
        <f t="shared" si="3"/>
        <v>49.5</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63</v>
      </c>
      <c r="I2958" s="75">
        <f t="shared" si="2"/>
        <v>5.25</v>
      </c>
      <c r="J2958" s="75">
        <f t="shared" si="3"/>
        <v>57.75</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14.4</v>
      </c>
      <c r="I2959" s="75">
        <f t="shared" si="2"/>
        <v>1</v>
      </c>
      <c r="J2959" s="75">
        <f t="shared" si="3"/>
        <v>13.4</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30.24</v>
      </c>
      <c r="I2960" s="75">
        <f t="shared" si="2"/>
        <v>2.25</v>
      </c>
      <c r="J2960" s="75">
        <f t="shared" si="3"/>
        <v>27.99</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528</v>
      </c>
      <c r="E2961" s="19" t="s">
        <v>500</v>
      </c>
      <c r="F2961" s="25" t="s">
        <v>515</v>
      </c>
      <c r="G2961" s="74">
        <v>0.05</v>
      </c>
      <c r="H2961" s="75">
        <f t="shared" si="1"/>
        <v>69.3</v>
      </c>
      <c r="I2961" s="75">
        <f t="shared" si="2"/>
        <v>5.5</v>
      </c>
      <c r="J2961" s="75">
        <f t="shared" si="3"/>
        <v>63.8</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90</v>
      </c>
      <c r="I2962" s="75">
        <f t="shared" si="2"/>
        <v>6.25</v>
      </c>
      <c r="J2962" s="75">
        <f t="shared" si="3"/>
        <v>83.75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53.1</v>
      </c>
      <c r="I2963" s="75">
        <f t="shared" si="2"/>
        <v>3.75</v>
      </c>
      <c r="J2963" s="75">
        <f t="shared" si="3"/>
        <v>49.35</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63.72</v>
      </c>
      <c r="I2964" s="75">
        <f t="shared" si="2"/>
        <v>4.5</v>
      </c>
      <c r="J2964" s="75">
        <f t="shared" si="3"/>
        <v>59.22</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528</v>
      </c>
      <c r="E2965" s="19" t="s">
        <v>500</v>
      </c>
      <c r="F2965" s="25" t="s">
        <v>515</v>
      </c>
      <c r="G2965" s="74">
        <v>0.0</v>
      </c>
      <c r="H2965" s="75">
        <f t="shared" si="1"/>
        <v>54</v>
      </c>
      <c r="I2965" s="75">
        <f t="shared" si="2"/>
        <v>4.5</v>
      </c>
      <c r="J2965" s="75">
        <f t="shared" si="3"/>
        <v>49.5</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13.8</v>
      </c>
      <c r="I2966" s="75">
        <f t="shared" si="2"/>
        <v>1</v>
      </c>
      <c r="J2966" s="75">
        <f t="shared" si="3"/>
        <v>12.8</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25.2</v>
      </c>
      <c r="I2967" s="75">
        <f t="shared" si="2"/>
        <v>1.75</v>
      </c>
      <c r="J2967" s="75">
        <f t="shared" si="3"/>
        <v>23.45</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81.9</v>
      </c>
      <c r="I2968" s="75">
        <f t="shared" si="2"/>
        <v>6.5</v>
      </c>
      <c r="J2968" s="75">
        <f t="shared" si="3"/>
        <v>75.4</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72</v>
      </c>
      <c r="I2969" s="75">
        <f t="shared" si="2"/>
        <v>5</v>
      </c>
      <c r="J2969" s="75">
        <f t="shared" si="3"/>
        <v>67</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36.96</v>
      </c>
      <c r="I2970" s="75">
        <f t="shared" si="2"/>
        <v>2.75</v>
      </c>
      <c r="J2970" s="75">
        <f t="shared" si="3"/>
        <v>34.21</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94.08</v>
      </c>
      <c r="I2971" s="75">
        <f t="shared" si="2"/>
        <v>7</v>
      </c>
      <c r="J2971" s="75">
        <f t="shared" si="3"/>
        <v>87.08</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23.52</v>
      </c>
      <c r="I2972" s="75">
        <f t="shared" si="2"/>
        <v>1.75</v>
      </c>
      <c r="J2972" s="75">
        <f t="shared" si="3"/>
        <v>21.77</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50.4</v>
      </c>
      <c r="I2973" s="75">
        <f t="shared" si="2"/>
        <v>3.75</v>
      </c>
      <c r="J2973" s="75">
        <f t="shared" si="3"/>
        <v>46.65</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62.1</v>
      </c>
      <c r="I2974" s="75">
        <f t="shared" si="2"/>
        <v>4.5</v>
      </c>
      <c r="J2974" s="75">
        <f t="shared" si="3"/>
        <v>57.6</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57</v>
      </c>
      <c r="I2975" s="75">
        <f t="shared" si="2"/>
        <v>4.75</v>
      </c>
      <c r="J2975" s="75">
        <f t="shared" si="3"/>
        <v>52.25</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53.55</v>
      </c>
      <c r="I2976" s="75">
        <f t="shared" si="2"/>
        <v>4.25</v>
      </c>
      <c r="J2976" s="75">
        <f t="shared" si="3"/>
        <v>49.3</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53.1</v>
      </c>
      <c r="I2977" s="75">
        <f t="shared" si="2"/>
        <v>3.75</v>
      </c>
      <c r="J2977" s="75">
        <f t="shared" si="3"/>
        <v>49.35</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92.04</v>
      </c>
      <c r="I2978" s="75">
        <f t="shared" si="2"/>
        <v>6.5</v>
      </c>
      <c r="J2978" s="75">
        <f t="shared" si="3"/>
        <v>85.54</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14.16</v>
      </c>
      <c r="I2979" s="75">
        <f t="shared" si="2"/>
        <v>1</v>
      </c>
      <c r="J2979" s="75">
        <f t="shared" si="3"/>
        <v>13.16</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528</v>
      </c>
      <c r="E2980" s="19" t="s">
        <v>500</v>
      </c>
      <c r="F2980" s="25" t="s">
        <v>515</v>
      </c>
      <c r="G2980" s="74">
        <v>0.12</v>
      </c>
      <c r="H2980" s="75">
        <f t="shared" si="1"/>
        <v>20.16</v>
      </c>
      <c r="I2980" s="75">
        <f t="shared" si="2"/>
        <v>1.5</v>
      </c>
      <c r="J2980" s="75">
        <f t="shared" si="3"/>
        <v>18.66</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28.8</v>
      </c>
      <c r="I2981" s="75">
        <f t="shared" si="2"/>
        <v>2</v>
      </c>
      <c r="J2981" s="75">
        <f t="shared" si="3"/>
        <v>26.8</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78</v>
      </c>
      <c r="I2982" s="75">
        <f t="shared" si="2"/>
        <v>6.5</v>
      </c>
      <c r="J2982" s="75">
        <f t="shared" si="3"/>
        <v>71.5</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84</v>
      </c>
      <c r="I2983" s="75">
        <f t="shared" si="2"/>
        <v>6.25</v>
      </c>
      <c r="J2983" s="75">
        <f t="shared" si="3"/>
        <v>77.75</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20.7</v>
      </c>
      <c r="I2984" s="75">
        <f t="shared" si="2"/>
        <v>1.5</v>
      </c>
      <c r="J2984" s="75">
        <f t="shared" si="3"/>
        <v>19.2</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63</v>
      </c>
      <c r="I2985" s="75">
        <f t="shared" si="2"/>
        <v>5</v>
      </c>
      <c r="J2985" s="75">
        <f t="shared" si="3"/>
        <v>58</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99.12</v>
      </c>
      <c r="I2986" s="75">
        <f t="shared" si="2"/>
        <v>7</v>
      </c>
      <c r="J2986" s="75">
        <f t="shared" si="3"/>
        <v>92.12</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528</v>
      </c>
      <c r="E2987" s="19" t="s">
        <v>500</v>
      </c>
      <c r="F2987" s="25" t="s">
        <v>501</v>
      </c>
      <c r="G2987" s="74">
        <v>0.0</v>
      </c>
      <c r="H2987" s="75">
        <f t="shared" si="1"/>
        <v>33</v>
      </c>
      <c r="I2987" s="75">
        <f t="shared" si="2"/>
        <v>2.75</v>
      </c>
      <c r="J2987" s="75">
        <f t="shared" si="3"/>
        <v>30.25</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75.9</v>
      </c>
      <c r="I2988" s="75">
        <f t="shared" si="2"/>
        <v>5.75</v>
      </c>
      <c r="J2988" s="75">
        <f t="shared" si="3"/>
        <v>70.15</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17.25</v>
      </c>
      <c r="I2989" s="75">
        <f t="shared" si="2"/>
        <v>1.25</v>
      </c>
      <c r="J2989" s="75">
        <f t="shared" si="3"/>
        <v>16</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70.56</v>
      </c>
      <c r="I2990" s="75">
        <f t="shared" si="2"/>
        <v>5.25</v>
      </c>
      <c r="J2990" s="75">
        <f t="shared" si="3"/>
        <v>65.31</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59.85</v>
      </c>
      <c r="I2991" s="75">
        <f t="shared" si="2"/>
        <v>4.75</v>
      </c>
      <c r="J2991" s="75">
        <f t="shared" si="3"/>
        <v>55.1</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80.64</v>
      </c>
      <c r="I2992" s="75">
        <f t="shared" si="2"/>
        <v>6</v>
      </c>
      <c r="J2992" s="75">
        <f t="shared" si="3"/>
        <v>74.64</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90</v>
      </c>
      <c r="I2993" s="75">
        <f t="shared" si="2"/>
        <v>6.25</v>
      </c>
      <c r="J2993" s="75">
        <f t="shared" si="3"/>
        <v>83.75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45</v>
      </c>
      <c r="I2994" s="75">
        <f t="shared" si="2"/>
        <v>3.75</v>
      </c>
      <c r="J2994" s="75">
        <f t="shared" si="3"/>
        <v>41.25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51.75</v>
      </c>
      <c r="I2995" s="75">
        <f t="shared" si="2"/>
        <v>3.75</v>
      </c>
      <c r="J2995" s="75">
        <f t="shared" si="3"/>
        <v>48</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81</v>
      </c>
      <c r="I2996" s="75">
        <f t="shared" si="2"/>
        <v>6.75</v>
      </c>
      <c r="J2996" s="75">
        <f t="shared" si="3"/>
        <v>74.25</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37.8</v>
      </c>
      <c r="I2997" s="75">
        <f t="shared" si="2"/>
        <v>3</v>
      </c>
      <c r="J2997" s="75">
        <f t="shared" si="3"/>
        <v>34.8</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17.25</v>
      </c>
      <c r="I2998" s="75">
        <f t="shared" si="2"/>
        <v>1.25</v>
      </c>
      <c r="J2998" s="75">
        <f t="shared" si="3"/>
        <v>16</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75.9</v>
      </c>
      <c r="I2999" s="75">
        <f t="shared" si="2"/>
        <v>5.5</v>
      </c>
      <c r="J2999" s="75">
        <f t="shared" si="3"/>
        <v>70.4</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36.3</v>
      </c>
      <c r="I3000" s="75">
        <f t="shared" si="2"/>
        <v>2.75</v>
      </c>
      <c r="J3000" s="75">
        <f t="shared" si="3"/>
        <v>33.55</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90.72</v>
      </c>
      <c r="I3001" s="75">
        <f t="shared" si="2"/>
        <v>6.75</v>
      </c>
      <c r="J3001" s="75">
        <f t="shared" si="3"/>
        <v>83.97</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53.55</v>
      </c>
      <c r="I3002" s="75">
        <f t="shared" si="2"/>
        <v>4.25</v>
      </c>
      <c r="J3002" s="75">
        <f t="shared" si="3"/>
        <v>49.3</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77.28</v>
      </c>
      <c r="I3003" s="75">
        <f t="shared" si="2"/>
        <v>5.75</v>
      </c>
      <c r="J3003" s="75">
        <f t="shared" si="3"/>
        <v>71.53</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69</v>
      </c>
      <c r="I3004" s="75">
        <f t="shared" si="2"/>
        <v>5</v>
      </c>
      <c r="J3004" s="75">
        <f t="shared" si="3"/>
        <v>64</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47.04</v>
      </c>
      <c r="I3005" s="75">
        <f t="shared" si="2"/>
        <v>3.5</v>
      </c>
      <c r="J3005" s="75">
        <f t="shared" si="3"/>
        <v>43.54</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49.5</v>
      </c>
      <c r="I3006" s="75">
        <f t="shared" si="2"/>
        <v>3.75</v>
      </c>
      <c r="J3006" s="75">
        <f t="shared" si="3"/>
        <v>45.75</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75.6</v>
      </c>
      <c r="I3007" s="75">
        <f t="shared" si="2"/>
        <v>5.25</v>
      </c>
      <c r="J3007" s="75">
        <f t="shared" si="3"/>
        <v>70.35</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14.4</v>
      </c>
      <c r="I3008" s="75">
        <f t="shared" si="2"/>
        <v>1</v>
      </c>
      <c r="J3008" s="75">
        <f t="shared" si="3"/>
        <v>13.4</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44.85</v>
      </c>
      <c r="I3009" s="75">
        <f t="shared" si="2"/>
        <v>3.25</v>
      </c>
      <c r="J3009" s="75">
        <f t="shared" si="3"/>
        <v>41.6</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77.28</v>
      </c>
      <c r="I3010" s="75">
        <f t="shared" si="2"/>
        <v>5.75</v>
      </c>
      <c r="J3010" s="75">
        <f t="shared" si="3"/>
        <v>71.53</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22.05</v>
      </c>
      <c r="I3011" s="75">
        <f t="shared" si="2"/>
        <v>1.75</v>
      </c>
      <c r="J3011" s="75">
        <f t="shared" si="3"/>
        <v>20.3</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43.2</v>
      </c>
      <c r="I3012" s="75">
        <f t="shared" si="2"/>
        <v>3</v>
      </c>
      <c r="J3012" s="75">
        <f t="shared" si="3"/>
        <v>40.2</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63.72</v>
      </c>
      <c r="I3013" s="75">
        <f t="shared" si="2"/>
        <v>4.5</v>
      </c>
      <c r="J3013" s="75">
        <f t="shared" si="3"/>
        <v>59.22</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42.9</v>
      </c>
      <c r="I3014" s="75">
        <f t="shared" si="2"/>
        <v>3.25</v>
      </c>
      <c r="J3014" s="75">
        <f t="shared" si="3"/>
        <v>39.65</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60.18</v>
      </c>
      <c r="I3015" s="75">
        <f t="shared" si="2"/>
        <v>4.25</v>
      </c>
      <c r="J3015" s="75">
        <f t="shared" si="3"/>
        <v>55.93</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90</v>
      </c>
      <c r="I3016" s="75">
        <f t="shared" si="2"/>
        <v>6.25</v>
      </c>
      <c r="J3016" s="75">
        <f t="shared" si="3"/>
        <v>83.75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88.2</v>
      </c>
      <c r="I3017" s="75">
        <f t="shared" si="2"/>
        <v>7</v>
      </c>
      <c r="J3017" s="75">
        <f t="shared" si="3"/>
        <v>81.2</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87.36</v>
      </c>
      <c r="I3018" s="75">
        <f t="shared" si="2"/>
        <v>6.5</v>
      </c>
      <c r="J3018" s="75">
        <f t="shared" si="3"/>
        <v>80.86</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66</v>
      </c>
      <c r="I3019" s="75">
        <f t="shared" si="2"/>
        <v>5</v>
      </c>
      <c r="J3019" s="75">
        <f t="shared" si="3"/>
        <v>61</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14.4</v>
      </c>
      <c r="I3020" s="75">
        <f t="shared" si="2"/>
        <v>1</v>
      </c>
      <c r="J3020" s="75">
        <f t="shared" si="3"/>
        <v>13.4</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100.8</v>
      </c>
      <c r="I3021" s="75">
        <f t="shared" si="2"/>
        <v>7</v>
      </c>
      <c r="J3021" s="75">
        <f t="shared" si="3"/>
        <v>93.8</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99.12</v>
      </c>
      <c r="I3022" s="75">
        <f t="shared" si="2"/>
        <v>7</v>
      </c>
      <c r="J3022" s="75">
        <f t="shared" si="3"/>
        <v>92.12</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528</v>
      </c>
      <c r="E3023" s="19" t="s">
        <v>500</v>
      </c>
      <c r="F3023" s="25" t="s">
        <v>521</v>
      </c>
      <c r="G3023" s="74">
        <v>0.05</v>
      </c>
      <c r="H3023" s="75">
        <f t="shared" si="1"/>
        <v>56.7</v>
      </c>
      <c r="I3023" s="75">
        <f t="shared" si="2"/>
        <v>4.5</v>
      </c>
      <c r="J3023" s="75">
        <f t="shared" si="3"/>
        <v>52.2</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57</v>
      </c>
      <c r="I3024" s="75">
        <f t="shared" si="2"/>
        <v>4.75</v>
      </c>
      <c r="J3024" s="75">
        <f t="shared" si="3"/>
        <v>52.25</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72</v>
      </c>
      <c r="I3025" s="75">
        <f t="shared" si="2"/>
        <v>5</v>
      </c>
      <c r="J3025" s="75">
        <f t="shared" si="3"/>
        <v>67</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86.4</v>
      </c>
      <c r="I3026" s="75">
        <f t="shared" si="2"/>
        <v>6</v>
      </c>
      <c r="J3026" s="75">
        <f t="shared" si="3"/>
        <v>80.4</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59.85</v>
      </c>
      <c r="I3027" s="75">
        <f t="shared" si="2"/>
        <v>4.75</v>
      </c>
      <c r="J3027" s="75">
        <f t="shared" si="3"/>
        <v>55.1</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74.34</v>
      </c>
      <c r="I3028" s="75">
        <f t="shared" si="2"/>
        <v>5.25</v>
      </c>
      <c r="J3028" s="75">
        <f t="shared" si="3"/>
        <v>69.09</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35.4</v>
      </c>
      <c r="I3029" s="75">
        <f t="shared" si="2"/>
        <v>2.5</v>
      </c>
      <c r="J3029" s="75">
        <f t="shared" si="3"/>
        <v>32.9</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31.86</v>
      </c>
      <c r="I3030" s="75">
        <f t="shared" si="2"/>
        <v>2.25</v>
      </c>
      <c r="J3030" s="75">
        <f t="shared" si="3"/>
        <v>29.61</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528</v>
      </c>
      <c r="E3031" s="19" t="s">
        <v>500</v>
      </c>
      <c r="F3031" s="25" t="s">
        <v>501</v>
      </c>
      <c r="G3031" s="74">
        <v>0.12</v>
      </c>
      <c r="H3031" s="75">
        <f t="shared" si="1"/>
        <v>87.36</v>
      </c>
      <c r="I3031" s="75">
        <f t="shared" si="2"/>
        <v>6.5</v>
      </c>
      <c r="J3031" s="75">
        <f t="shared" si="3"/>
        <v>80.86</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47.04</v>
      </c>
      <c r="I3032" s="75">
        <f t="shared" si="2"/>
        <v>3.5</v>
      </c>
      <c r="J3032" s="75">
        <f t="shared" si="3"/>
        <v>43.54</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69</v>
      </c>
      <c r="I3033" s="75">
        <f t="shared" si="2"/>
        <v>5</v>
      </c>
      <c r="J3033" s="75">
        <f t="shared" si="3"/>
        <v>64</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61.2</v>
      </c>
      <c r="I3034" s="75">
        <f t="shared" si="2"/>
        <v>4.25</v>
      </c>
      <c r="J3034" s="75">
        <f t="shared" si="3"/>
        <v>56.95</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67.2</v>
      </c>
      <c r="I3035" s="75">
        <f t="shared" si="2"/>
        <v>5</v>
      </c>
      <c r="J3035" s="75">
        <f t="shared" si="3"/>
        <v>62.2</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25.2</v>
      </c>
      <c r="I3036" s="75">
        <f t="shared" si="2"/>
        <v>2</v>
      </c>
      <c r="J3036" s="75">
        <f t="shared" si="3"/>
        <v>23.2</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57</v>
      </c>
      <c r="I3037" s="75">
        <f t="shared" si="2"/>
        <v>4.75</v>
      </c>
      <c r="J3037" s="75">
        <f t="shared" si="3"/>
        <v>52.25</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92.4</v>
      </c>
      <c r="I3038" s="75">
        <f t="shared" si="2"/>
        <v>7</v>
      </c>
      <c r="J3038" s="75">
        <f t="shared" si="3"/>
        <v>85.4</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17.25</v>
      </c>
      <c r="I3039" s="75">
        <f t="shared" si="2"/>
        <v>1.25</v>
      </c>
      <c r="J3039" s="75">
        <f t="shared" si="3"/>
        <v>16</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69.3</v>
      </c>
      <c r="I3040" s="75">
        <f t="shared" si="2"/>
        <v>5.5</v>
      </c>
      <c r="J3040" s="75">
        <f t="shared" si="3"/>
        <v>63.8</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37.8</v>
      </c>
      <c r="I3041" s="75">
        <f t="shared" si="2"/>
        <v>3</v>
      </c>
      <c r="J3041" s="75">
        <f t="shared" si="3"/>
        <v>34.8</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21</v>
      </c>
      <c r="I3042" s="75">
        <f t="shared" si="2"/>
        <v>1.75</v>
      </c>
      <c r="J3042" s="75">
        <f t="shared" si="3"/>
        <v>19.25</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31.05</v>
      </c>
      <c r="I3043" s="75">
        <f t="shared" si="2"/>
        <v>2.25</v>
      </c>
      <c r="J3043" s="75">
        <f t="shared" si="3"/>
        <v>28.8</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89.1</v>
      </c>
      <c r="I3044" s="75">
        <f t="shared" si="2"/>
        <v>6.75</v>
      </c>
      <c r="J3044" s="75">
        <f t="shared" si="3"/>
        <v>82.35</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82.5</v>
      </c>
      <c r="I3045" s="75">
        <f t="shared" si="2"/>
        <v>6.25</v>
      </c>
      <c r="J3045" s="75">
        <f t="shared" si="3"/>
        <v>76.25</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57</v>
      </c>
      <c r="I3046" s="75">
        <f t="shared" si="2"/>
        <v>4.75</v>
      </c>
      <c r="J3046" s="75">
        <f t="shared" si="3"/>
        <v>52.25</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43.2</v>
      </c>
      <c r="I3047" s="75">
        <f t="shared" si="2"/>
        <v>3</v>
      </c>
      <c r="J3047" s="75">
        <f t="shared" si="3"/>
        <v>40.2</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41.4</v>
      </c>
      <c r="I3048" s="75">
        <f t="shared" si="2"/>
        <v>3</v>
      </c>
      <c r="J3048" s="75">
        <f t="shared" si="3"/>
        <v>38.4</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27</v>
      </c>
      <c r="I3049" s="75">
        <f t="shared" si="2"/>
        <v>2.25</v>
      </c>
      <c r="J3049" s="75">
        <f t="shared" si="3"/>
        <v>24.75</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26.4</v>
      </c>
      <c r="I3050" s="75">
        <f t="shared" si="2"/>
        <v>2</v>
      </c>
      <c r="J3050" s="75">
        <f t="shared" si="3"/>
        <v>24.4</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87.36</v>
      </c>
      <c r="I3051" s="75">
        <f t="shared" si="2"/>
        <v>6.5</v>
      </c>
      <c r="J3051" s="75">
        <f t="shared" si="3"/>
        <v>80.86</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42.48</v>
      </c>
      <c r="I3052" s="75">
        <f t="shared" si="2"/>
        <v>3</v>
      </c>
      <c r="J3052" s="75">
        <f t="shared" si="3"/>
        <v>39.48</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19.8</v>
      </c>
      <c r="I3053" s="75">
        <f t="shared" si="2"/>
        <v>1.5</v>
      </c>
      <c r="J3053" s="75">
        <f t="shared" si="3"/>
        <v>18.3</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57</v>
      </c>
      <c r="I3054" s="75">
        <f t="shared" si="2"/>
        <v>4.75</v>
      </c>
      <c r="J3054" s="75">
        <f t="shared" si="3"/>
        <v>52.25</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72.45</v>
      </c>
      <c r="I3055" s="75">
        <f t="shared" si="2"/>
        <v>5.25</v>
      </c>
      <c r="J3055" s="75">
        <f t="shared" si="3"/>
        <v>67.2</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26.88</v>
      </c>
      <c r="I3056" s="75">
        <f t="shared" si="2"/>
        <v>2</v>
      </c>
      <c r="J3056" s="75">
        <f t="shared" si="3"/>
        <v>24.88</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14.16</v>
      </c>
      <c r="I3057" s="75">
        <f t="shared" si="2"/>
        <v>1</v>
      </c>
      <c r="J3057" s="75">
        <f t="shared" si="3"/>
        <v>13.16</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75.6</v>
      </c>
      <c r="I3058" s="75">
        <f t="shared" si="2"/>
        <v>5.25</v>
      </c>
      <c r="J3058" s="75">
        <f t="shared" si="3"/>
        <v>70.35</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88.5</v>
      </c>
      <c r="I3059" s="75">
        <f t="shared" si="2"/>
        <v>6.25</v>
      </c>
      <c r="J3059" s="75">
        <f t="shared" si="3"/>
        <v>82.25</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89.1</v>
      </c>
      <c r="I3060" s="75">
        <f t="shared" si="2"/>
        <v>6.75</v>
      </c>
      <c r="J3060" s="75">
        <f t="shared" si="3"/>
        <v>82.35</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57.6</v>
      </c>
      <c r="I3061" s="75">
        <f t="shared" si="2"/>
        <v>4</v>
      </c>
      <c r="J3061" s="75">
        <f t="shared" si="3"/>
        <v>53.6</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53.1</v>
      </c>
      <c r="I3062" s="75">
        <f t="shared" si="2"/>
        <v>3.75</v>
      </c>
      <c r="J3062" s="75">
        <f t="shared" si="3"/>
        <v>49.35</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44.1</v>
      </c>
      <c r="I3063" s="75">
        <f t="shared" si="2"/>
        <v>3.5</v>
      </c>
      <c r="J3063" s="75">
        <f t="shared" si="3"/>
        <v>40.6</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60</v>
      </c>
      <c r="I3064" s="75">
        <f t="shared" si="2"/>
        <v>5</v>
      </c>
      <c r="J3064" s="75">
        <f t="shared" si="3"/>
        <v>55</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87.36</v>
      </c>
      <c r="I3065" s="75">
        <f t="shared" si="2"/>
        <v>6.5</v>
      </c>
      <c r="J3065" s="75">
        <f t="shared" si="3"/>
        <v>80.86</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85.8</v>
      </c>
      <c r="I3066" s="75">
        <f t="shared" si="2"/>
        <v>6.5</v>
      </c>
      <c r="J3066" s="75">
        <f t="shared" si="3"/>
        <v>79.3</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20.7</v>
      </c>
      <c r="I3067" s="75">
        <f t="shared" si="2"/>
        <v>1.5</v>
      </c>
      <c r="J3067" s="75">
        <f t="shared" si="3"/>
        <v>19.2</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51.75</v>
      </c>
      <c r="I3068" s="75">
        <f t="shared" si="2"/>
        <v>3.75</v>
      </c>
      <c r="J3068" s="75">
        <f t="shared" si="3"/>
        <v>48</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46.02</v>
      </c>
      <c r="I3069" s="75">
        <f t="shared" si="2"/>
        <v>3.25</v>
      </c>
      <c r="J3069" s="75">
        <f t="shared" si="3"/>
        <v>42.77</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84</v>
      </c>
      <c r="I3070" s="75">
        <f t="shared" si="2"/>
        <v>6.25</v>
      </c>
      <c r="J3070" s="75">
        <f t="shared" si="3"/>
        <v>77.75</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66.15</v>
      </c>
      <c r="I3071" s="75">
        <f t="shared" si="2"/>
        <v>5.25</v>
      </c>
      <c r="J3071" s="75">
        <f t="shared" si="3"/>
        <v>60.9</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90</v>
      </c>
      <c r="I3072" s="75">
        <f t="shared" si="2"/>
        <v>6.25</v>
      </c>
      <c r="J3072" s="75">
        <f t="shared" si="3"/>
        <v>83.75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26.88</v>
      </c>
      <c r="I3073" s="75">
        <f t="shared" si="2"/>
        <v>2</v>
      </c>
      <c r="J3073" s="75">
        <f t="shared" si="3"/>
        <v>24.88</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59.4</v>
      </c>
      <c r="I3074" s="75">
        <f t="shared" si="2"/>
        <v>4.5</v>
      </c>
      <c r="J3074" s="75">
        <f t="shared" si="3"/>
        <v>54.9</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43.68</v>
      </c>
      <c r="I3075" s="75">
        <f t="shared" si="2"/>
        <v>3.25</v>
      </c>
      <c r="J3075" s="75">
        <f t="shared" si="3"/>
        <v>40.43</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51.75</v>
      </c>
      <c r="I3076" s="75">
        <f t="shared" si="2"/>
        <v>3.75</v>
      </c>
      <c r="J3076" s="75">
        <f t="shared" si="3"/>
        <v>48</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25.2</v>
      </c>
      <c r="I3077" s="75">
        <f t="shared" si="2"/>
        <v>1.75</v>
      </c>
      <c r="J3077" s="75">
        <f t="shared" si="3"/>
        <v>23.45</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79.2</v>
      </c>
      <c r="I3078" s="75">
        <f t="shared" si="2"/>
        <v>5.5</v>
      </c>
      <c r="J3078" s="75">
        <f t="shared" si="3"/>
        <v>73.7</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86.4</v>
      </c>
      <c r="I3079" s="75">
        <f t="shared" si="2"/>
        <v>6</v>
      </c>
      <c r="J3079" s="75">
        <f t="shared" si="3"/>
        <v>80.4</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31.5</v>
      </c>
      <c r="I3080" s="75">
        <f t="shared" si="2"/>
        <v>2.5</v>
      </c>
      <c r="J3080" s="75">
        <f t="shared" si="3"/>
        <v>29</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81.9</v>
      </c>
      <c r="I3081" s="75">
        <f t="shared" si="2"/>
        <v>6.5</v>
      </c>
      <c r="J3081" s="75">
        <f t="shared" si="3"/>
        <v>75.4</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50.4</v>
      </c>
      <c r="I3082" s="75">
        <f t="shared" si="2"/>
        <v>4</v>
      </c>
      <c r="J3082" s="75">
        <f t="shared" si="3"/>
        <v>46.4</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528</v>
      </c>
      <c r="E3083" s="19" t="s">
        <v>500</v>
      </c>
      <c r="F3083" s="25" t="s">
        <v>521</v>
      </c>
      <c r="G3083" s="74">
        <v>0.12</v>
      </c>
      <c r="H3083" s="75">
        <f t="shared" si="1"/>
        <v>84</v>
      </c>
      <c r="I3083" s="75">
        <f t="shared" si="2"/>
        <v>6.25</v>
      </c>
      <c r="J3083" s="75">
        <f t="shared" si="3"/>
        <v>77.75</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88.5</v>
      </c>
      <c r="I3084" s="75">
        <f t="shared" si="2"/>
        <v>6.25</v>
      </c>
      <c r="J3084" s="75">
        <f t="shared" si="3"/>
        <v>82.25</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92.04</v>
      </c>
      <c r="I3085" s="75">
        <f t="shared" si="2"/>
        <v>6.5</v>
      </c>
      <c r="J3085" s="75">
        <f t="shared" si="3"/>
        <v>85.54</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22.05</v>
      </c>
      <c r="I3086" s="75">
        <f t="shared" si="2"/>
        <v>1.75</v>
      </c>
      <c r="J3086" s="75">
        <f t="shared" si="3"/>
        <v>20.3</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33.6</v>
      </c>
      <c r="I3087" s="75">
        <f t="shared" si="2"/>
        <v>2.5</v>
      </c>
      <c r="J3087" s="75">
        <f t="shared" si="3"/>
        <v>31.1</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49.56</v>
      </c>
      <c r="I3088" s="75">
        <f t="shared" si="2"/>
        <v>3.5</v>
      </c>
      <c r="J3088" s="75">
        <f t="shared" si="3"/>
        <v>46.06</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56.7</v>
      </c>
      <c r="I3089" s="75">
        <f t="shared" si="2"/>
        <v>4.5</v>
      </c>
      <c r="J3089" s="75">
        <f t="shared" si="3"/>
        <v>52.2</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70.8</v>
      </c>
      <c r="I3090" s="75">
        <f t="shared" si="2"/>
        <v>5</v>
      </c>
      <c r="J3090" s="75">
        <f t="shared" si="3"/>
        <v>65.8</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36.96</v>
      </c>
      <c r="I3091" s="75">
        <f t="shared" si="2"/>
        <v>2.75</v>
      </c>
      <c r="J3091" s="75">
        <f t="shared" si="3"/>
        <v>34.21</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31.86</v>
      </c>
      <c r="I3092" s="75">
        <f t="shared" si="2"/>
        <v>2.25</v>
      </c>
      <c r="J3092" s="75">
        <f t="shared" si="3"/>
        <v>29.61</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51</v>
      </c>
      <c r="I3093" s="75">
        <f t="shared" si="2"/>
        <v>4.25</v>
      </c>
      <c r="J3093" s="75">
        <f t="shared" si="3"/>
        <v>46.75</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18.9</v>
      </c>
      <c r="I3094" s="75">
        <f t="shared" si="2"/>
        <v>1.5</v>
      </c>
      <c r="J3094" s="75">
        <f t="shared" si="3"/>
        <v>17.4</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63</v>
      </c>
      <c r="I3095" s="75">
        <f t="shared" si="2"/>
        <v>5</v>
      </c>
      <c r="J3095" s="75">
        <f t="shared" si="3"/>
        <v>58</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51</v>
      </c>
      <c r="I3096" s="75">
        <f t="shared" si="2"/>
        <v>4.25</v>
      </c>
      <c r="J3096" s="75">
        <f t="shared" si="3"/>
        <v>46.75</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70.8</v>
      </c>
      <c r="I3097" s="75">
        <f t="shared" si="2"/>
        <v>5</v>
      </c>
      <c r="J3097" s="75">
        <f t="shared" si="3"/>
        <v>65.8</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82.8</v>
      </c>
      <c r="I3098" s="75">
        <f t="shared" si="2"/>
        <v>6</v>
      </c>
      <c r="J3098" s="75">
        <f t="shared" si="3"/>
        <v>76.8</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56.64</v>
      </c>
      <c r="I3099" s="75">
        <f t="shared" si="2"/>
        <v>4</v>
      </c>
      <c r="J3099" s="75">
        <f t="shared" si="3"/>
        <v>52.64</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18</v>
      </c>
      <c r="I3100" s="75">
        <f t="shared" si="2"/>
        <v>1.5</v>
      </c>
      <c r="J3100" s="75">
        <f t="shared" si="3"/>
        <v>16.5</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41.4</v>
      </c>
      <c r="I3101" s="75">
        <f t="shared" si="2"/>
        <v>3</v>
      </c>
      <c r="J3101" s="75">
        <f t="shared" si="3"/>
        <v>38.4</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39.6</v>
      </c>
      <c r="I3102" s="75">
        <f t="shared" si="2"/>
        <v>3</v>
      </c>
      <c r="J3102" s="75">
        <f t="shared" si="3"/>
        <v>36.6</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34.5</v>
      </c>
      <c r="I3103" s="75">
        <f t="shared" si="2"/>
        <v>2.5</v>
      </c>
      <c r="J3103" s="75">
        <f t="shared" si="3"/>
        <v>32</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66</v>
      </c>
      <c r="I3104" s="75">
        <f t="shared" si="2"/>
        <v>5</v>
      </c>
      <c r="J3104" s="75">
        <f t="shared" si="3"/>
        <v>61</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49.5</v>
      </c>
      <c r="I3105" s="75">
        <f t="shared" si="2"/>
        <v>3.75</v>
      </c>
      <c r="J3105" s="75">
        <f t="shared" si="3"/>
        <v>45.75</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36.3</v>
      </c>
      <c r="I3106" s="75">
        <f t="shared" si="2"/>
        <v>2.75</v>
      </c>
      <c r="J3106" s="75">
        <f t="shared" si="3"/>
        <v>33.55</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49.56</v>
      </c>
      <c r="I3107" s="75">
        <f t="shared" si="2"/>
        <v>3.5</v>
      </c>
      <c r="J3107" s="75">
        <f t="shared" si="3"/>
        <v>46.06</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40.95</v>
      </c>
      <c r="I3108" s="75">
        <f t="shared" si="2"/>
        <v>3.25</v>
      </c>
      <c r="J3108" s="75">
        <f t="shared" si="3"/>
        <v>37.7</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13.8</v>
      </c>
      <c r="I3109" s="75">
        <f t="shared" si="2"/>
        <v>1</v>
      </c>
      <c r="J3109" s="75">
        <f t="shared" si="3"/>
        <v>12.8</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17.7</v>
      </c>
      <c r="I3110" s="75">
        <f t="shared" si="2"/>
        <v>1.25</v>
      </c>
      <c r="J3110" s="75">
        <f t="shared" si="3"/>
        <v>16.45</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93.6</v>
      </c>
      <c r="I3111" s="75">
        <f t="shared" si="2"/>
        <v>6.5</v>
      </c>
      <c r="J3111" s="75">
        <f t="shared" si="3"/>
        <v>87.1</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38.94</v>
      </c>
      <c r="I3112" s="75">
        <f t="shared" si="2"/>
        <v>2.75</v>
      </c>
      <c r="J3112" s="75">
        <f t="shared" si="3"/>
        <v>36.19</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81.42</v>
      </c>
      <c r="I3113" s="75">
        <f t="shared" si="2"/>
        <v>5.75</v>
      </c>
      <c r="J3113" s="75">
        <f t="shared" si="3"/>
        <v>75.67</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66</v>
      </c>
      <c r="I3114" s="75">
        <f t="shared" si="2"/>
        <v>5</v>
      </c>
      <c r="J3114" s="75">
        <f t="shared" si="3"/>
        <v>61</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78</v>
      </c>
      <c r="I3115" s="75">
        <f t="shared" si="2"/>
        <v>6.5</v>
      </c>
      <c r="J3115" s="75">
        <f t="shared" si="3"/>
        <v>71.5</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84.96</v>
      </c>
      <c r="I3116" s="75">
        <f t="shared" si="2"/>
        <v>6</v>
      </c>
      <c r="J3116" s="75">
        <f t="shared" si="3"/>
        <v>78.96</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74.34</v>
      </c>
      <c r="I3117" s="75">
        <f t="shared" si="2"/>
        <v>5.25</v>
      </c>
      <c r="J3117" s="75">
        <f t="shared" si="3"/>
        <v>69.09</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15</v>
      </c>
      <c r="I3118" s="75">
        <f t="shared" si="2"/>
        <v>1.25</v>
      </c>
      <c r="J3118" s="75">
        <f t="shared" si="3"/>
        <v>13.75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23.1</v>
      </c>
      <c r="I3119" s="75">
        <f t="shared" si="2"/>
        <v>1.75</v>
      </c>
      <c r="J3119" s="75">
        <f t="shared" si="3"/>
        <v>21.35</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50.4</v>
      </c>
      <c r="I3120" s="75">
        <f t="shared" si="2"/>
        <v>3.75</v>
      </c>
      <c r="J3120" s="75">
        <f t="shared" si="3"/>
        <v>46.65</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45</v>
      </c>
      <c r="I3121" s="75">
        <f t="shared" si="2"/>
        <v>3.75</v>
      </c>
      <c r="J3121" s="75">
        <f t="shared" si="3"/>
        <v>41.25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75.6</v>
      </c>
      <c r="I3122" s="75">
        <f t="shared" si="2"/>
        <v>6</v>
      </c>
      <c r="J3122" s="75">
        <f t="shared" si="3"/>
        <v>69.6</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40.95</v>
      </c>
      <c r="I3123" s="75">
        <f t="shared" si="2"/>
        <v>3.25</v>
      </c>
      <c r="J3123" s="75">
        <f t="shared" si="3"/>
        <v>37.7</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89.7</v>
      </c>
      <c r="I3124" s="75">
        <f t="shared" si="2"/>
        <v>6.5</v>
      </c>
      <c r="J3124" s="75">
        <f t="shared" si="3"/>
        <v>83.2</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30.24</v>
      </c>
      <c r="I3125" s="75">
        <f t="shared" si="2"/>
        <v>2.25</v>
      </c>
      <c r="J3125" s="75">
        <f t="shared" si="3"/>
        <v>27.99</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72.6</v>
      </c>
      <c r="I3126" s="75">
        <f t="shared" si="2"/>
        <v>5.5</v>
      </c>
      <c r="J3126" s="75">
        <f t="shared" si="3"/>
        <v>67.1</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95.58</v>
      </c>
      <c r="I3127" s="75">
        <f t="shared" si="2"/>
        <v>6.75</v>
      </c>
      <c r="J3127" s="75">
        <f t="shared" si="3"/>
        <v>88.83</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44.85</v>
      </c>
      <c r="I3128" s="75">
        <f t="shared" si="2"/>
        <v>3.25</v>
      </c>
      <c r="J3128" s="75">
        <f t="shared" si="3"/>
        <v>41.6</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39</v>
      </c>
      <c r="I3129" s="75">
        <f t="shared" si="2"/>
        <v>3.25</v>
      </c>
      <c r="J3129" s="75">
        <f t="shared" si="3"/>
        <v>35.75</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39</v>
      </c>
      <c r="I3130" s="75">
        <f t="shared" si="2"/>
        <v>3.25</v>
      </c>
      <c r="J3130" s="75">
        <f t="shared" si="3"/>
        <v>35.75</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51</v>
      </c>
      <c r="I3131" s="75">
        <f t="shared" si="2"/>
        <v>4.25</v>
      </c>
      <c r="J3131" s="75">
        <f t="shared" si="3"/>
        <v>46.75</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75.6</v>
      </c>
      <c r="I3132" s="75">
        <f t="shared" si="2"/>
        <v>5.25</v>
      </c>
      <c r="J3132" s="75">
        <f t="shared" si="3"/>
        <v>70.35</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31.5</v>
      </c>
      <c r="I3133" s="75">
        <f t="shared" si="2"/>
        <v>2.5</v>
      </c>
      <c r="J3133" s="75">
        <f t="shared" si="3"/>
        <v>29</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46.02</v>
      </c>
      <c r="I3134" s="75">
        <f t="shared" si="2"/>
        <v>3.25</v>
      </c>
      <c r="J3134" s="75">
        <f t="shared" si="3"/>
        <v>42.77</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48</v>
      </c>
      <c r="I3135" s="75">
        <f t="shared" si="2"/>
        <v>4</v>
      </c>
      <c r="J3135" s="75">
        <f t="shared" si="3"/>
        <v>44</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70.8</v>
      </c>
      <c r="I3136" s="75">
        <f t="shared" si="2"/>
        <v>5</v>
      </c>
      <c r="J3136" s="75">
        <f t="shared" si="3"/>
        <v>65.8</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15.75</v>
      </c>
      <c r="I3137" s="75">
        <f t="shared" si="2"/>
        <v>1.25</v>
      </c>
      <c r="J3137" s="75">
        <f t="shared" si="3"/>
        <v>14.5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31.05</v>
      </c>
      <c r="I3138" s="75">
        <f t="shared" si="2"/>
        <v>2.25</v>
      </c>
      <c r="J3138" s="75">
        <f t="shared" si="3"/>
        <v>28.8</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16.8</v>
      </c>
      <c r="I3139" s="75">
        <f t="shared" si="2"/>
        <v>1.25</v>
      </c>
      <c r="J3139" s="75">
        <f t="shared" si="3"/>
        <v>15.55</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88.5</v>
      </c>
      <c r="I3140" s="75">
        <f t="shared" si="2"/>
        <v>6.25</v>
      </c>
      <c r="J3140" s="75">
        <f t="shared" si="3"/>
        <v>82.25</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31.86</v>
      </c>
      <c r="I3141" s="75">
        <f t="shared" si="2"/>
        <v>2.25</v>
      </c>
      <c r="J3141" s="75">
        <f t="shared" si="3"/>
        <v>29.61</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39</v>
      </c>
      <c r="I3142" s="75">
        <f t="shared" si="2"/>
        <v>3.25</v>
      </c>
      <c r="J3142" s="75">
        <f t="shared" si="3"/>
        <v>35.75</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26.88</v>
      </c>
      <c r="I3143" s="75">
        <f t="shared" si="2"/>
        <v>2</v>
      </c>
      <c r="J3143" s="75">
        <f t="shared" si="3"/>
        <v>24.88</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33</v>
      </c>
      <c r="I3144" s="75">
        <f t="shared" si="2"/>
        <v>2.75</v>
      </c>
      <c r="J3144" s="75">
        <f t="shared" si="3"/>
        <v>30.25</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51.75</v>
      </c>
      <c r="I3145" s="75">
        <f t="shared" si="2"/>
        <v>3.75</v>
      </c>
      <c r="J3145" s="75">
        <f t="shared" si="3"/>
        <v>48</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30</v>
      </c>
      <c r="I3146" s="75">
        <f t="shared" si="2"/>
        <v>2.5</v>
      </c>
      <c r="J3146" s="75">
        <f t="shared" si="3"/>
        <v>27.5</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89.7</v>
      </c>
      <c r="I3147" s="75">
        <f t="shared" si="2"/>
        <v>6.5</v>
      </c>
      <c r="J3147" s="75">
        <f t="shared" si="3"/>
        <v>83.2</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16.5</v>
      </c>
      <c r="I3148" s="75">
        <f t="shared" si="2"/>
        <v>1.25</v>
      </c>
      <c r="J3148" s="75">
        <f t="shared" si="3"/>
        <v>15.25</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89.7</v>
      </c>
      <c r="I3149" s="75">
        <f t="shared" si="2"/>
        <v>6.5</v>
      </c>
      <c r="J3149" s="75">
        <f t="shared" si="3"/>
        <v>83.2</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66.15</v>
      </c>
      <c r="I3150" s="75">
        <f t="shared" si="2"/>
        <v>5.25</v>
      </c>
      <c r="J3150" s="75">
        <f t="shared" si="3"/>
        <v>60.9</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72.6</v>
      </c>
      <c r="I3151" s="75">
        <f t="shared" si="2"/>
        <v>5.5</v>
      </c>
      <c r="J3151" s="75">
        <f t="shared" si="3"/>
        <v>67.1</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24.15</v>
      </c>
      <c r="I3152" s="75">
        <f t="shared" si="2"/>
        <v>1.75</v>
      </c>
      <c r="J3152" s="75">
        <f t="shared" si="3"/>
        <v>22.4</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79.2</v>
      </c>
      <c r="I3153" s="75">
        <f t="shared" si="2"/>
        <v>5.5</v>
      </c>
      <c r="J3153" s="75">
        <f t="shared" si="3"/>
        <v>73.7</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69</v>
      </c>
      <c r="I3154" s="75">
        <f t="shared" si="2"/>
        <v>5</v>
      </c>
      <c r="J3154" s="75">
        <f t="shared" si="3"/>
        <v>64</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47.25</v>
      </c>
      <c r="I3155" s="75">
        <f t="shared" si="2"/>
        <v>3.75</v>
      </c>
      <c r="J3155" s="75">
        <f t="shared" si="3"/>
        <v>43.5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41.4</v>
      </c>
      <c r="I3156" s="75">
        <f t="shared" si="2"/>
        <v>3</v>
      </c>
      <c r="J3156" s="75">
        <f t="shared" si="3"/>
        <v>38.4</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90.72</v>
      </c>
      <c r="I3157" s="75">
        <f t="shared" si="2"/>
        <v>6.75</v>
      </c>
      <c r="J3157" s="75">
        <f t="shared" si="3"/>
        <v>83.97</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32.4</v>
      </c>
      <c r="I3158" s="75">
        <f t="shared" si="2"/>
        <v>2.25</v>
      </c>
      <c r="J3158" s="75">
        <f t="shared" si="3"/>
        <v>30.15</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72.45</v>
      </c>
      <c r="I3159" s="75">
        <f t="shared" si="2"/>
        <v>5.25</v>
      </c>
      <c r="J3159" s="75">
        <f t="shared" si="3"/>
        <v>67.2</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53.76</v>
      </c>
      <c r="I3160" s="75">
        <f t="shared" si="2"/>
        <v>4</v>
      </c>
      <c r="J3160" s="75">
        <f t="shared" si="3"/>
        <v>49.76</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38.94</v>
      </c>
      <c r="I3161" s="75">
        <f t="shared" si="2"/>
        <v>2.75</v>
      </c>
      <c r="J3161" s="75">
        <f t="shared" si="3"/>
        <v>36.19</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54</v>
      </c>
      <c r="I3162" s="75">
        <f t="shared" si="2"/>
        <v>4.5</v>
      </c>
      <c r="J3162" s="75">
        <f t="shared" si="3"/>
        <v>49.5</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31.86</v>
      </c>
      <c r="I3163" s="75">
        <f t="shared" si="2"/>
        <v>2.25</v>
      </c>
      <c r="J3163" s="75">
        <f t="shared" si="3"/>
        <v>29.61</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88.2</v>
      </c>
      <c r="I3164" s="75">
        <f t="shared" si="2"/>
        <v>7</v>
      </c>
      <c r="J3164" s="75">
        <f t="shared" si="3"/>
        <v>81.2</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93.6</v>
      </c>
      <c r="I3165" s="75">
        <f t="shared" si="2"/>
        <v>6.5</v>
      </c>
      <c r="J3165" s="75">
        <f t="shared" si="3"/>
        <v>87.1</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29.7</v>
      </c>
      <c r="I3166" s="75">
        <f t="shared" si="2"/>
        <v>2.25</v>
      </c>
      <c r="J3166" s="75">
        <f t="shared" si="3"/>
        <v>27.45</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27.6</v>
      </c>
      <c r="I3167" s="75">
        <f t="shared" si="2"/>
        <v>2</v>
      </c>
      <c r="J3167" s="75">
        <f t="shared" si="3"/>
        <v>25.6</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13.8</v>
      </c>
      <c r="I3168" s="75">
        <f t="shared" si="2"/>
        <v>1</v>
      </c>
      <c r="J3168" s="75">
        <f t="shared" si="3"/>
        <v>12.8</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84</v>
      </c>
      <c r="I3169" s="75">
        <f t="shared" si="2"/>
        <v>7</v>
      </c>
      <c r="J3169" s="75">
        <f t="shared" si="3"/>
        <v>77</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528</v>
      </c>
      <c r="E3170" s="19" t="s">
        <v>500</v>
      </c>
      <c r="F3170" s="25" t="s">
        <v>521</v>
      </c>
      <c r="G3170" s="74">
        <v>0.2</v>
      </c>
      <c r="H3170" s="75">
        <f t="shared" si="1"/>
        <v>82.8</v>
      </c>
      <c r="I3170" s="75">
        <f t="shared" si="2"/>
        <v>5.75</v>
      </c>
      <c r="J3170" s="75">
        <f t="shared" si="3"/>
        <v>77.05</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97.2</v>
      </c>
      <c r="I3171" s="75">
        <f t="shared" si="2"/>
        <v>6.75</v>
      </c>
      <c r="J3171" s="75">
        <f t="shared" si="3"/>
        <v>90.45</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12</v>
      </c>
      <c r="I3172" s="75">
        <f t="shared" si="2"/>
        <v>1</v>
      </c>
      <c r="J3172" s="75">
        <f t="shared" si="3"/>
        <v>11</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14.16</v>
      </c>
      <c r="I3173" s="75">
        <f t="shared" si="2"/>
        <v>1</v>
      </c>
      <c r="J3173" s="75">
        <f t="shared" si="3"/>
        <v>13.16</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94.08</v>
      </c>
      <c r="I3174" s="75">
        <f t="shared" si="2"/>
        <v>7</v>
      </c>
      <c r="J3174" s="75">
        <f t="shared" si="3"/>
        <v>87.08</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46.8</v>
      </c>
      <c r="I3175" s="75">
        <f t="shared" si="2"/>
        <v>3.25</v>
      </c>
      <c r="J3175" s="75">
        <f t="shared" si="3"/>
        <v>43.55</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15.75</v>
      </c>
      <c r="I3176" s="75">
        <f t="shared" si="2"/>
        <v>1.25</v>
      </c>
      <c r="J3176" s="75">
        <f t="shared" si="3"/>
        <v>14.5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72.45</v>
      </c>
      <c r="I3177" s="75">
        <f t="shared" si="2"/>
        <v>5.75</v>
      </c>
      <c r="J3177" s="75">
        <f t="shared" si="3"/>
        <v>66.7</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46.2</v>
      </c>
      <c r="I3178" s="75">
        <f t="shared" si="2"/>
        <v>3.5</v>
      </c>
      <c r="J3178" s="75">
        <f t="shared" si="3"/>
        <v>42.7</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17.7</v>
      </c>
      <c r="I3179" s="75">
        <f t="shared" si="2"/>
        <v>1.25</v>
      </c>
      <c r="J3179" s="75">
        <f t="shared" si="3"/>
        <v>16.45</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17.25</v>
      </c>
      <c r="I3180" s="75">
        <f t="shared" si="2"/>
        <v>1.25</v>
      </c>
      <c r="J3180" s="75">
        <f t="shared" si="3"/>
        <v>16</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65.55</v>
      </c>
      <c r="I3181" s="75">
        <f t="shared" si="2"/>
        <v>4.75</v>
      </c>
      <c r="J3181" s="75">
        <f t="shared" si="3"/>
        <v>60.8</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43.2</v>
      </c>
      <c r="I3182" s="75">
        <f t="shared" si="2"/>
        <v>3</v>
      </c>
      <c r="J3182" s="75">
        <f t="shared" si="3"/>
        <v>40.2</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64.8</v>
      </c>
      <c r="I3183" s="75">
        <f t="shared" si="2"/>
        <v>4.5</v>
      </c>
      <c r="J3183" s="75">
        <f t="shared" si="3"/>
        <v>60.3</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23.1</v>
      </c>
      <c r="I3184" s="75">
        <f t="shared" si="2"/>
        <v>1.75</v>
      </c>
      <c r="J3184" s="75">
        <f t="shared" si="3"/>
        <v>21.35</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79.2</v>
      </c>
      <c r="I3185" s="75">
        <f t="shared" si="2"/>
        <v>5.5</v>
      </c>
      <c r="J3185" s="75">
        <f t="shared" si="3"/>
        <v>73.7</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47.04</v>
      </c>
      <c r="I3186" s="75">
        <f t="shared" si="2"/>
        <v>3.5</v>
      </c>
      <c r="J3186" s="75">
        <f t="shared" si="3"/>
        <v>43.54</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528</v>
      </c>
      <c r="E3187" s="19" t="s">
        <v>500</v>
      </c>
      <c r="F3187" s="25" t="s">
        <v>518</v>
      </c>
      <c r="G3187" s="74">
        <v>0.15</v>
      </c>
      <c r="H3187" s="75">
        <f t="shared" si="1"/>
        <v>86.25</v>
      </c>
      <c r="I3187" s="75">
        <f t="shared" si="2"/>
        <v>6.25</v>
      </c>
      <c r="J3187" s="75">
        <f t="shared" si="3"/>
        <v>80</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69</v>
      </c>
      <c r="I3188" s="75">
        <f t="shared" si="2"/>
        <v>5.75</v>
      </c>
      <c r="J3188" s="75">
        <f t="shared" si="3"/>
        <v>63.25</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79.2</v>
      </c>
      <c r="I3189" s="75">
        <f t="shared" si="2"/>
        <v>6</v>
      </c>
      <c r="J3189" s="75">
        <f t="shared" si="3"/>
        <v>73.2</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19.8</v>
      </c>
      <c r="I3190" s="75">
        <f t="shared" si="2"/>
        <v>1.5</v>
      </c>
      <c r="J3190" s="75">
        <f t="shared" si="3"/>
        <v>18.3</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68.4</v>
      </c>
      <c r="I3191" s="75">
        <f t="shared" si="2"/>
        <v>4.75</v>
      </c>
      <c r="J3191" s="75">
        <f t="shared" si="3"/>
        <v>63.65</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60.18</v>
      </c>
      <c r="I3192" s="75">
        <f t="shared" si="2"/>
        <v>4.25</v>
      </c>
      <c r="J3192" s="75">
        <f t="shared" si="3"/>
        <v>55.93</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53.76</v>
      </c>
      <c r="I3193" s="75">
        <f t="shared" si="2"/>
        <v>4</v>
      </c>
      <c r="J3193" s="75">
        <f t="shared" si="3"/>
        <v>49.76</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20.16</v>
      </c>
      <c r="I3194" s="75">
        <f t="shared" si="2"/>
        <v>1.5</v>
      </c>
      <c r="J3194" s="75">
        <f t="shared" si="3"/>
        <v>18.66</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73.92</v>
      </c>
      <c r="I3195" s="75">
        <f t="shared" si="2"/>
        <v>5.5</v>
      </c>
      <c r="J3195" s="75">
        <f t="shared" si="3"/>
        <v>68.42</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45</v>
      </c>
      <c r="I3196" s="75">
        <f t="shared" si="2"/>
        <v>3.75</v>
      </c>
      <c r="J3196" s="75">
        <f t="shared" si="3"/>
        <v>41.25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33.6</v>
      </c>
      <c r="I3197" s="75">
        <f t="shared" si="2"/>
        <v>2.5</v>
      </c>
      <c r="J3197" s="75">
        <f t="shared" si="3"/>
        <v>31.1</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93.15</v>
      </c>
      <c r="I3198" s="75">
        <f t="shared" si="2"/>
        <v>6.75</v>
      </c>
      <c r="J3198" s="75">
        <f t="shared" si="3"/>
        <v>86.4</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90.72</v>
      </c>
      <c r="I3199" s="75">
        <f t="shared" si="2"/>
        <v>6.75</v>
      </c>
      <c r="J3199" s="75">
        <f t="shared" si="3"/>
        <v>83.97</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36</v>
      </c>
      <c r="I3200" s="75">
        <f t="shared" si="2"/>
        <v>3</v>
      </c>
      <c r="J3200" s="75">
        <f t="shared" si="3"/>
        <v>33</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528</v>
      </c>
      <c r="E3201" s="19" t="s">
        <v>500</v>
      </c>
      <c r="F3201" s="25" t="s">
        <v>515</v>
      </c>
      <c r="G3201" s="74">
        <v>0.0</v>
      </c>
      <c r="H3201" s="75">
        <f t="shared" si="1"/>
        <v>57</v>
      </c>
      <c r="I3201" s="75">
        <f t="shared" si="2"/>
        <v>4.75</v>
      </c>
      <c r="J3201" s="75">
        <f t="shared" si="3"/>
        <v>52.25</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74.34</v>
      </c>
      <c r="I3202" s="75">
        <f t="shared" si="2"/>
        <v>5.25</v>
      </c>
      <c r="J3202" s="75">
        <f t="shared" si="3"/>
        <v>69.09</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19.8</v>
      </c>
      <c r="I3203" s="75">
        <f t="shared" si="2"/>
        <v>1.5</v>
      </c>
      <c r="J3203" s="75">
        <f t="shared" si="3"/>
        <v>18.3</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528</v>
      </c>
      <c r="E3204" s="19" t="s">
        <v>500</v>
      </c>
      <c r="F3204" s="25" t="s">
        <v>501</v>
      </c>
      <c r="G3204" s="74">
        <v>0.18</v>
      </c>
      <c r="H3204" s="75">
        <f t="shared" si="1"/>
        <v>95.58</v>
      </c>
      <c r="I3204" s="75">
        <f t="shared" si="2"/>
        <v>6.75</v>
      </c>
      <c r="J3204" s="75">
        <f t="shared" si="3"/>
        <v>88.83</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63</v>
      </c>
      <c r="I3205" s="75">
        <f t="shared" si="2"/>
        <v>5</v>
      </c>
      <c r="J3205" s="75">
        <f t="shared" si="3"/>
        <v>58</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49.5</v>
      </c>
      <c r="I3206" s="75">
        <f t="shared" si="2"/>
        <v>3.75</v>
      </c>
      <c r="J3206" s="75">
        <f t="shared" si="3"/>
        <v>45.75</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53.76</v>
      </c>
      <c r="I3207" s="75">
        <f t="shared" si="2"/>
        <v>4</v>
      </c>
      <c r="J3207" s="75">
        <f t="shared" si="3"/>
        <v>49.76</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46.2</v>
      </c>
      <c r="I3208" s="75">
        <f t="shared" si="2"/>
        <v>3.5</v>
      </c>
      <c r="J3208" s="75">
        <f t="shared" si="3"/>
        <v>42.7</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13.44</v>
      </c>
      <c r="I3209" s="75">
        <f t="shared" si="2"/>
        <v>1</v>
      </c>
      <c r="J3209" s="75">
        <f t="shared" si="3"/>
        <v>12.44</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28.35</v>
      </c>
      <c r="I3210" s="75">
        <f t="shared" si="2"/>
        <v>2.25</v>
      </c>
      <c r="J3210" s="75">
        <f t="shared" si="3"/>
        <v>26.1</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33</v>
      </c>
      <c r="I3211" s="75">
        <f t="shared" si="2"/>
        <v>2.75</v>
      </c>
      <c r="J3211" s="75">
        <f t="shared" si="3"/>
        <v>30.25</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69.3</v>
      </c>
      <c r="I3212" s="75">
        <f t="shared" si="2"/>
        <v>5.25</v>
      </c>
      <c r="J3212" s="75">
        <f t="shared" si="3"/>
        <v>64.05</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63.72</v>
      </c>
      <c r="I3213" s="75">
        <f t="shared" si="2"/>
        <v>4.5</v>
      </c>
      <c r="J3213" s="75">
        <f t="shared" si="3"/>
        <v>59.22</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39</v>
      </c>
      <c r="I3214" s="75">
        <f t="shared" si="2"/>
        <v>3.25</v>
      </c>
      <c r="J3214" s="75">
        <f t="shared" si="3"/>
        <v>35.75</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77.28</v>
      </c>
      <c r="I3215" s="75">
        <f t="shared" si="2"/>
        <v>5.75</v>
      </c>
      <c r="J3215" s="75">
        <f t="shared" si="3"/>
        <v>71.53</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39.6</v>
      </c>
      <c r="I3216" s="75">
        <f t="shared" si="2"/>
        <v>3</v>
      </c>
      <c r="J3216" s="75">
        <f t="shared" si="3"/>
        <v>36.6</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90</v>
      </c>
      <c r="I3217" s="75">
        <f t="shared" si="2"/>
        <v>6.25</v>
      </c>
      <c r="J3217" s="75">
        <f t="shared" si="3"/>
        <v>83.75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56.1</v>
      </c>
      <c r="I3218" s="75">
        <f t="shared" si="2"/>
        <v>4.25</v>
      </c>
      <c r="J3218" s="75">
        <f t="shared" si="3"/>
        <v>51.85</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60.18</v>
      </c>
      <c r="I3219" s="75">
        <f t="shared" si="2"/>
        <v>4.25</v>
      </c>
      <c r="J3219" s="75">
        <f t="shared" si="3"/>
        <v>55.93</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29.7</v>
      </c>
      <c r="I3220" s="75">
        <f t="shared" si="2"/>
        <v>2.25</v>
      </c>
      <c r="J3220" s="75">
        <f t="shared" si="3"/>
        <v>27.45</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62.1</v>
      </c>
      <c r="I3221" s="75">
        <f t="shared" si="2"/>
        <v>4.5</v>
      </c>
      <c r="J3221" s="75">
        <f t="shared" si="3"/>
        <v>57.6</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51.75</v>
      </c>
      <c r="I3222" s="75">
        <f t="shared" si="2"/>
        <v>3.75</v>
      </c>
      <c r="J3222" s="75">
        <f t="shared" si="3"/>
        <v>48</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15</v>
      </c>
      <c r="I3223" s="75">
        <f t="shared" si="2"/>
        <v>1.25</v>
      </c>
      <c r="J3223" s="75">
        <f t="shared" si="3"/>
        <v>13.75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85.05</v>
      </c>
      <c r="I3224" s="75">
        <f t="shared" si="2"/>
        <v>6.75</v>
      </c>
      <c r="J3224" s="75">
        <f t="shared" si="3"/>
        <v>78.3</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72</v>
      </c>
      <c r="I3225" s="75">
        <f t="shared" si="2"/>
        <v>5</v>
      </c>
      <c r="J3225" s="75">
        <f t="shared" si="3"/>
        <v>67</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85.8</v>
      </c>
      <c r="I3226" s="75">
        <f t="shared" si="2"/>
        <v>6.5</v>
      </c>
      <c r="J3226" s="75">
        <f t="shared" si="3"/>
        <v>79.3</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38.94</v>
      </c>
      <c r="I3227" s="75">
        <f t="shared" si="2"/>
        <v>2.75</v>
      </c>
      <c r="J3227" s="75">
        <f t="shared" si="3"/>
        <v>36.19</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86.25</v>
      </c>
      <c r="I3228" s="75">
        <f t="shared" si="2"/>
        <v>6.25</v>
      </c>
      <c r="J3228" s="75">
        <f t="shared" si="3"/>
        <v>80</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85.8</v>
      </c>
      <c r="I3229" s="75">
        <f t="shared" si="2"/>
        <v>6.5</v>
      </c>
      <c r="J3229" s="75">
        <f t="shared" si="3"/>
        <v>79.3</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45</v>
      </c>
      <c r="I3230" s="75">
        <f t="shared" si="2"/>
        <v>3.75</v>
      </c>
      <c r="J3230" s="75">
        <f t="shared" si="3"/>
        <v>41.25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68.4</v>
      </c>
      <c r="I3231" s="75">
        <f t="shared" si="2"/>
        <v>4.75</v>
      </c>
      <c r="J3231" s="75">
        <f t="shared" si="3"/>
        <v>63.65</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40.95</v>
      </c>
      <c r="I3232" s="75">
        <f t="shared" si="2"/>
        <v>3.25</v>
      </c>
      <c r="J3232" s="75">
        <f t="shared" si="3"/>
        <v>37.7</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81.9</v>
      </c>
      <c r="I3233" s="75">
        <f t="shared" si="2"/>
        <v>6.5</v>
      </c>
      <c r="J3233" s="75">
        <f t="shared" si="3"/>
        <v>75.4</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14.4</v>
      </c>
      <c r="I3234" s="75">
        <f t="shared" si="2"/>
        <v>1</v>
      </c>
      <c r="J3234" s="75">
        <f t="shared" si="3"/>
        <v>13.4</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59.4</v>
      </c>
      <c r="I3235" s="75">
        <f t="shared" si="2"/>
        <v>4.5</v>
      </c>
      <c r="J3235" s="75">
        <f t="shared" si="3"/>
        <v>54.9</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57.12</v>
      </c>
      <c r="I3236" s="75">
        <f t="shared" si="2"/>
        <v>4.25</v>
      </c>
      <c r="J3236" s="75">
        <f t="shared" si="3"/>
        <v>52.87</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33</v>
      </c>
      <c r="I3237" s="75">
        <f t="shared" si="2"/>
        <v>2.5</v>
      </c>
      <c r="J3237" s="75">
        <f t="shared" si="3"/>
        <v>30.5</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21</v>
      </c>
      <c r="I3238" s="75">
        <f t="shared" si="2"/>
        <v>1.75</v>
      </c>
      <c r="J3238" s="75">
        <f t="shared" si="3"/>
        <v>19.25</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53.55</v>
      </c>
      <c r="I3239" s="75">
        <f t="shared" si="2"/>
        <v>4.25</v>
      </c>
      <c r="J3239" s="75">
        <f t="shared" si="3"/>
        <v>49.3</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27</v>
      </c>
      <c r="I3240" s="75">
        <f t="shared" si="2"/>
        <v>2.25</v>
      </c>
      <c r="J3240" s="75">
        <f t="shared" si="3"/>
        <v>24.75</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82.8</v>
      </c>
      <c r="I3241" s="75">
        <f t="shared" si="2"/>
        <v>6</v>
      </c>
      <c r="J3241" s="75">
        <f t="shared" si="3"/>
        <v>76.8</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95.58</v>
      </c>
      <c r="I3242" s="75">
        <f t="shared" si="2"/>
        <v>6.75</v>
      </c>
      <c r="J3242" s="75">
        <f t="shared" si="3"/>
        <v>88.83</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61.2</v>
      </c>
      <c r="I3243" s="75">
        <f t="shared" si="2"/>
        <v>4.25</v>
      </c>
      <c r="J3243" s="75">
        <f t="shared" si="3"/>
        <v>56.95</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28.35</v>
      </c>
      <c r="I3244" s="75">
        <f t="shared" si="2"/>
        <v>2.25</v>
      </c>
      <c r="J3244" s="75">
        <f t="shared" si="3"/>
        <v>26.1</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90.72</v>
      </c>
      <c r="I3245" s="75">
        <f t="shared" si="2"/>
        <v>6.75</v>
      </c>
      <c r="J3245" s="75">
        <f t="shared" si="3"/>
        <v>83.97</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20.16</v>
      </c>
      <c r="I3246" s="75">
        <f t="shared" si="2"/>
        <v>1.5</v>
      </c>
      <c r="J3246" s="75">
        <f t="shared" si="3"/>
        <v>18.66</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13.8</v>
      </c>
      <c r="I3247" s="75">
        <f t="shared" si="2"/>
        <v>1</v>
      </c>
      <c r="J3247" s="75">
        <f t="shared" si="3"/>
        <v>12.8</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27</v>
      </c>
      <c r="I3248" s="75">
        <f t="shared" si="2"/>
        <v>2.25</v>
      </c>
      <c r="J3248" s="75">
        <f t="shared" si="3"/>
        <v>24.75</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57.6</v>
      </c>
      <c r="I3249" s="75">
        <f t="shared" si="2"/>
        <v>4</v>
      </c>
      <c r="J3249" s="75">
        <f t="shared" si="3"/>
        <v>53.6</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49.56</v>
      </c>
      <c r="I3250" s="75">
        <f t="shared" si="2"/>
        <v>3.5</v>
      </c>
      <c r="J3250" s="75">
        <f t="shared" si="3"/>
        <v>46.06</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528</v>
      </c>
      <c r="E3251" s="19" t="s">
        <v>500</v>
      </c>
      <c r="F3251" s="25" t="s">
        <v>501</v>
      </c>
      <c r="G3251" s="74">
        <v>0.0</v>
      </c>
      <c r="H3251" s="75">
        <f t="shared" si="1"/>
        <v>60</v>
      </c>
      <c r="I3251" s="75">
        <f t="shared" si="2"/>
        <v>5</v>
      </c>
      <c r="J3251" s="75">
        <f t="shared" si="3"/>
        <v>55</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58.65</v>
      </c>
      <c r="I3252" s="75">
        <f t="shared" si="2"/>
        <v>4.25</v>
      </c>
      <c r="J3252" s="75">
        <f t="shared" si="3"/>
        <v>54.4</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27</v>
      </c>
      <c r="I3253" s="75">
        <f t="shared" si="2"/>
        <v>2.25</v>
      </c>
      <c r="J3253" s="75">
        <f t="shared" si="3"/>
        <v>24.75</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51.75</v>
      </c>
      <c r="I3254" s="75">
        <f t="shared" si="2"/>
        <v>3.75</v>
      </c>
      <c r="J3254" s="75">
        <f t="shared" si="3"/>
        <v>48</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72</v>
      </c>
      <c r="I3255" s="75">
        <f t="shared" si="2"/>
        <v>6</v>
      </c>
      <c r="J3255" s="75">
        <f t="shared" si="3"/>
        <v>66</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95.58</v>
      </c>
      <c r="I3256" s="75">
        <f t="shared" si="2"/>
        <v>6.75</v>
      </c>
      <c r="J3256" s="75">
        <f t="shared" si="3"/>
        <v>88.83</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60.48</v>
      </c>
      <c r="I3257" s="75">
        <f t="shared" si="2"/>
        <v>4.5</v>
      </c>
      <c r="J3257" s="75">
        <f t="shared" si="3"/>
        <v>55.98</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54</v>
      </c>
      <c r="I3258" s="75">
        <f t="shared" si="2"/>
        <v>3.75</v>
      </c>
      <c r="J3258" s="75">
        <f t="shared" si="3"/>
        <v>50.25</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24.78</v>
      </c>
      <c r="I3259" s="75">
        <f t="shared" si="2"/>
        <v>1.75</v>
      </c>
      <c r="J3259" s="75">
        <f t="shared" si="3"/>
        <v>23.03</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59.85</v>
      </c>
      <c r="I3260" s="75">
        <f t="shared" si="2"/>
        <v>4.75</v>
      </c>
      <c r="J3260" s="75">
        <f t="shared" si="3"/>
        <v>55.1</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75.6</v>
      </c>
      <c r="I3261" s="75">
        <f t="shared" si="2"/>
        <v>6</v>
      </c>
      <c r="J3261" s="75">
        <f t="shared" si="3"/>
        <v>69.6</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72</v>
      </c>
      <c r="I3262" s="75">
        <f t="shared" si="2"/>
        <v>6</v>
      </c>
      <c r="J3262" s="75">
        <f t="shared" si="3"/>
        <v>66</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84.96</v>
      </c>
      <c r="I3263" s="75">
        <f t="shared" si="2"/>
        <v>6</v>
      </c>
      <c r="J3263" s="75">
        <f t="shared" si="3"/>
        <v>78.96</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31.5</v>
      </c>
      <c r="I3264" s="75">
        <f t="shared" si="2"/>
        <v>2.5</v>
      </c>
      <c r="J3264" s="75">
        <f t="shared" si="3"/>
        <v>29</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93.6</v>
      </c>
      <c r="I3265" s="75">
        <f t="shared" si="2"/>
        <v>6.5</v>
      </c>
      <c r="J3265" s="75">
        <f t="shared" si="3"/>
        <v>87.1</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69</v>
      </c>
      <c r="I3266" s="75">
        <f t="shared" si="2"/>
        <v>5</v>
      </c>
      <c r="J3266" s="75">
        <f t="shared" si="3"/>
        <v>64</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59.4</v>
      </c>
      <c r="I3267" s="75">
        <f t="shared" si="2"/>
        <v>4.5</v>
      </c>
      <c r="J3267" s="75">
        <f t="shared" si="3"/>
        <v>54.9</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15.75</v>
      </c>
      <c r="I3268" s="75">
        <f t="shared" si="2"/>
        <v>1.25</v>
      </c>
      <c r="J3268" s="75">
        <f t="shared" si="3"/>
        <v>14.5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51.75</v>
      </c>
      <c r="I3269" s="75">
        <f t="shared" si="2"/>
        <v>3.75</v>
      </c>
      <c r="J3269" s="75">
        <f t="shared" si="3"/>
        <v>48</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55.2</v>
      </c>
      <c r="I3270" s="75">
        <f t="shared" si="2"/>
        <v>4</v>
      </c>
      <c r="J3270" s="75">
        <f t="shared" si="3"/>
        <v>51.2</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13.44</v>
      </c>
      <c r="I3271" s="75">
        <f t="shared" si="2"/>
        <v>1</v>
      </c>
      <c r="J3271" s="75">
        <f t="shared" si="3"/>
        <v>12.44</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18</v>
      </c>
      <c r="I3272" s="75">
        <f t="shared" si="2"/>
        <v>1.25</v>
      </c>
      <c r="J3272" s="75">
        <f t="shared" si="3"/>
        <v>16.75</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79.35</v>
      </c>
      <c r="I3273" s="75">
        <f t="shared" si="2"/>
        <v>5.75</v>
      </c>
      <c r="J3273" s="75">
        <f t="shared" si="3"/>
        <v>73.6</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70.56</v>
      </c>
      <c r="I3274" s="75">
        <f t="shared" si="2"/>
        <v>5.25</v>
      </c>
      <c r="J3274" s="75">
        <f t="shared" si="3"/>
        <v>65.31</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67.2</v>
      </c>
      <c r="I3275" s="75">
        <f t="shared" si="2"/>
        <v>5</v>
      </c>
      <c r="J3275" s="75">
        <f t="shared" si="3"/>
        <v>62.2</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27.6</v>
      </c>
      <c r="I3276" s="75">
        <f t="shared" si="2"/>
        <v>2</v>
      </c>
      <c r="J3276" s="75">
        <f t="shared" si="3"/>
        <v>25.6</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93.15</v>
      </c>
      <c r="I3277" s="75">
        <f t="shared" si="2"/>
        <v>6.75</v>
      </c>
      <c r="J3277" s="75">
        <f t="shared" si="3"/>
        <v>86.4</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36</v>
      </c>
      <c r="I3278" s="75">
        <f t="shared" si="2"/>
        <v>3</v>
      </c>
      <c r="J3278" s="75">
        <f t="shared" si="3"/>
        <v>33</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81.42</v>
      </c>
      <c r="I3279" s="75">
        <f t="shared" si="2"/>
        <v>5.75</v>
      </c>
      <c r="J3279" s="75">
        <f t="shared" si="3"/>
        <v>75.67</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74.34</v>
      </c>
      <c r="I3280" s="75">
        <f t="shared" si="2"/>
        <v>5.25</v>
      </c>
      <c r="J3280" s="75">
        <f t="shared" si="3"/>
        <v>69.09</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35.4</v>
      </c>
      <c r="I3281" s="75">
        <f t="shared" si="2"/>
        <v>2.5</v>
      </c>
      <c r="J3281" s="75">
        <f t="shared" si="3"/>
        <v>32.9</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37.8</v>
      </c>
      <c r="I3282" s="75">
        <f t="shared" si="2"/>
        <v>3</v>
      </c>
      <c r="J3282" s="75">
        <f t="shared" si="3"/>
        <v>34.8</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21.6</v>
      </c>
      <c r="I3283" s="75">
        <f t="shared" si="2"/>
        <v>1.5</v>
      </c>
      <c r="J3283" s="75">
        <f t="shared" si="3"/>
        <v>20.1</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17.25</v>
      </c>
      <c r="I3284" s="75">
        <f t="shared" si="2"/>
        <v>1.25</v>
      </c>
      <c r="J3284" s="75">
        <f t="shared" si="3"/>
        <v>16</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33</v>
      </c>
      <c r="I3285" s="75">
        <f t="shared" si="2"/>
        <v>2.5</v>
      </c>
      <c r="J3285" s="75">
        <f t="shared" si="3"/>
        <v>30.5</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69</v>
      </c>
      <c r="I3286" s="75">
        <f t="shared" si="2"/>
        <v>5.75</v>
      </c>
      <c r="J3286" s="75">
        <f t="shared" si="3"/>
        <v>63.25</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21.24</v>
      </c>
      <c r="I3287" s="75">
        <f t="shared" si="2"/>
        <v>1.5</v>
      </c>
      <c r="J3287" s="75">
        <f t="shared" si="3"/>
        <v>19.74</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60.48</v>
      </c>
      <c r="I3288" s="75">
        <f t="shared" si="2"/>
        <v>4.5</v>
      </c>
      <c r="J3288" s="75">
        <f t="shared" si="3"/>
        <v>55.98</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50.4</v>
      </c>
      <c r="I3289" s="75">
        <f t="shared" si="2"/>
        <v>3.75</v>
      </c>
      <c r="J3289" s="75">
        <f t="shared" si="3"/>
        <v>46.65</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85.05</v>
      </c>
      <c r="I3290" s="75">
        <f t="shared" si="2"/>
        <v>6.75</v>
      </c>
      <c r="J3290" s="75">
        <f t="shared" si="3"/>
        <v>78.3</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85.8</v>
      </c>
      <c r="I3291" s="75">
        <f t="shared" si="2"/>
        <v>6.5</v>
      </c>
      <c r="J3291" s="75">
        <f t="shared" si="3"/>
        <v>79.3</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53.55</v>
      </c>
      <c r="I3292" s="75">
        <f t="shared" si="2"/>
        <v>4.25</v>
      </c>
      <c r="J3292" s="75">
        <f t="shared" si="3"/>
        <v>49.3</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32.4</v>
      </c>
      <c r="I3293" s="75">
        <f t="shared" si="2"/>
        <v>2.25</v>
      </c>
      <c r="J3293" s="75">
        <f t="shared" si="3"/>
        <v>30.15</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55.2</v>
      </c>
      <c r="I3294" s="75">
        <f t="shared" si="2"/>
        <v>4</v>
      </c>
      <c r="J3294" s="75">
        <f t="shared" si="3"/>
        <v>51.2</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59.85</v>
      </c>
      <c r="I3295" s="75">
        <f t="shared" si="2"/>
        <v>4.75</v>
      </c>
      <c r="J3295" s="75">
        <f t="shared" si="3"/>
        <v>55.1</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97.2</v>
      </c>
      <c r="I3296" s="75">
        <f t="shared" si="2"/>
        <v>6.75</v>
      </c>
      <c r="J3296" s="75">
        <f t="shared" si="3"/>
        <v>90.45</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89.1</v>
      </c>
      <c r="I3297" s="75">
        <f t="shared" si="2"/>
        <v>6.75</v>
      </c>
      <c r="J3297" s="75">
        <f t="shared" si="3"/>
        <v>82.35</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84</v>
      </c>
      <c r="I3298" s="75">
        <f t="shared" si="2"/>
        <v>6.25</v>
      </c>
      <c r="J3298" s="75">
        <f t="shared" si="3"/>
        <v>77.75</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37.95</v>
      </c>
      <c r="I3299" s="75">
        <f t="shared" si="2"/>
        <v>2.75</v>
      </c>
      <c r="J3299" s="75">
        <f t="shared" si="3"/>
        <v>35.2</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53.1</v>
      </c>
      <c r="I3300" s="75">
        <f t="shared" si="2"/>
        <v>3.75</v>
      </c>
      <c r="J3300" s="75">
        <f t="shared" si="3"/>
        <v>49.35</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36.96</v>
      </c>
      <c r="I3301" s="75">
        <f t="shared" si="2"/>
        <v>2.75</v>
      </c>
      <c r="J3301" s="75">
        <f t="shared" si="3"/>
        <v>34.21</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93.6</v>
      </c>
      <c r="I3302" s="75">
        <f t="shared" si="2"/>
        <v>6.5</v>
      </c>
      <c r="J3302" s="75">
        <f t="shared" si="3"/>
        <v>87.1</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63</v>
      </c>
      <c r="I3303" s="75">
        <f t="shared" si="2"/>
        <v>5</v>
      </c>
      <c r="J3303" s="75">
        <f t="shared" si="3"/>
        <v>58</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86.25</v>
      </c>
      <c r="I3304" s="75">
        <f t="shared" si="2"/>
        <v>6.25</v>
      </c>
      <c r="J3304" s="75">
        <f t="shared" si="3"/>
        <v>80</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85.05</v>
      </c>
      <c r="I3305" s="75">
        <f t="shared" si="2"/>
        <v>6.75</v>
      </c>
      <c r="J3305" s="75">
        <f t="shared" si="3"/>
        <v>78.3</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65.55</v>
      </c>
      <c r="I3306" s="75">
        <f t="shared" si="2"/>
        <v>4.75</v>
      </c>
      <c r="J3306" s="75">
        <f t="shared" si="3"/>
        <v>60.8</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36</v>
      </c>
      <c r="I3307" s="75">
        <f t="shared" si="2"/>
        <v>3</v>
      </c>
      <c r="J3307" s="75">
        <f t="shared" si="3"/>
        <v>33</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89.7</v>
      </c>
      <c r="I3308" s="75">
        <f t="shared" si="2"/>
        <v>6.5</v>
      </c>
      <c r="J3308" s="75">
        <f t="shared" si="3"/>
        <v>83.2</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18</v>
      </c>
      <c r="I3309" s="75">
        <f t="shared" si="2"/>
        <v>1.5</v>
      </c>
      <c r="J3309" s="75">
        <f t="shared" si="3"/>
        <v>16.5</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67.2</v>
      </c>
      <c r="I3310" s="75">
        <f t="shared" si="2"/>
        <v>5</v>
      </c>
      <c r="J3310" s="75">
        <f t="shared" si="3"/>
        <v>62.2</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56.1</v>
      </c>
      <c r="I3311" s="75">
        <f t="shared" si="2"/>
        <v>4.25</v>
      </c>
      <c r="J3311" s="75">
        <f t="shared" si="3"/>
        <v>51.85</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21</v>
      </c>
      <c r="I3312" s="75">
        <f t="shared" si="2"/>
        <v>1.75</v>
      </c>
      <c r="J3312" s="75">
        <f t="shared" si="3"/>
        <v>19.25</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50.4</v>
      </c>
      <c r="I3313" s="75">
        <f t="shared" si="2"/>
        <v>4</v>
      </c>
      <c r="J3313" s="75">
        <f t="shared" si="3"/>
        <v>46.4</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57</v>
      </c>
      <c r="I3314" s="75">
        <f t="shared" si="2"/>
        <v>4.75</v>
      </c>
      <c r="J3314" s="75">
        <f t="shared" si="3"/>
        <v>52.25</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19.8</v>
      </c>
      <c r="I3315" s="75">
        <f t="shared" si="2"/>
        <v>1.5</v>
      </c>
      <c r="J3315" s="75">
        <f t="shared" si="3"/>
        <v>18.3</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15.75</v>
      </c>
      <c r="I3316" s="75">
        <f t="shared" si="2"/>
        <v>1.25</v>
      </c>
      <c r="J3316" s="75">
        <f t="shared" si="3"/>
        <v>14.5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18.9</v>
      </c>
      <c r="I3317" s="75">
        <f t="shared" si="2"/>
        <v>1.5</v>
      </c>
      <c r="J3317" s="75">
        <f t="shared" si="3"/>
        <v>17.4</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84.96</v>
      </c>
      <c r="I3318" s="75">
        <f t="shared" si="2"/>
        <v>6</v>
      </c>
      <c r="J3318" s="75">
        <f t="shared" si="3"/>
        <v>78.96</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70.56</v>
      </c>
      <c r="I3319" s="75">
        <f t="shared" si="2"/>
        <v>5.25</v>
      </c>
      <c r="J3319" s="75">
        <f t="shared" si="3"/>
        <v>65.31</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20.16</v>
      </c>
      <c r="I3320" s="75">
        <f t="shared" si="2"/>
        <v>1.5</v>
      </c>
      <c r="J3320" s="75">
        <f t="shared" si="3"/>
        <v>18.66</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17.7</v>
      </c>
      <c r="I3321" s="75">
        <f t="shared" si="2"/>
        <v>1.25</v>
      </c>
      <c r="J3321" s="75">
        <f t="shared" si="3"/>
        <v>16.45</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77.28</v>
      </c>
      <c r="I3322" s="75">
        <f t="shared" si="2"/>
        <v>5.75</v>
      </c>
      <c r="J3322" s="75">
        <f t="shared" si="3"/>
        <v>71.53</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42.48</v>
      </c>
      <c r="I3323" s="75">
        <f t="shared" si="2"/>
        <v>3</v>
      </c>
      <c r="J3323" s="75">
        <f t="shared" si="3"/>
        <v>39.48</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93.15</v>
      </c>
      <c r="I3324" s="75">
        <f t="shared" si="2"/>
        <v>6.75</v>
      </c>
      <c r="J3324" s="75">
        <f t="shared" si="3"/>
        <v>86.4</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79.35</v>
      </c>
      <c r="I3325" s="75">
        <f t="shared" si="2"/>
        <v>5.75</v>
      </c>
      <c r="J3325" s="75">
        <f t="shared" si="3"/>
        <v>73.6</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25.2</v>
      </c>
      <c r="I3326" s="75">
        <f t="shared" si="2"/>
        <v>2</v>
      </c>
      <c r="J3326" s="75">
        <f t="shared" si="3"/>
        <v>23.2</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63</v>
      </c>
      <c r="I3327" s="75">
        <f t="shared" si="2"/>
        <v>5.25</v>
      </c>
      <c r="J3327" s="75">
        <f t="shared" si="3"/>
        <v>57.75</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75.9</v>
      </c>
      <c r="I3328" s="75">
        <f t="shared" si="2"/>
        <v>5.75</v>
      </c>
      <c r="J3328" s="75">
        <f t="shared" si="3"/>
        <v>70.15</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528</v>
      </c>
      <c r="E3329" s="19" t="s">
        <v>500</v>
      </c>
      <c r="F3329" s="25" t="s">
        <v>515</v>
      </c>
      <c r="G3329" s="74">
        <v>0.18</v>
      </c>
      <c r="H3329" s="75">
        <f t="shared" si="1"/>
        <v>42.48</v>
      </c>
      <c r="I3329" s="75">
        <f t="shared" si="2"/>
        <v>3</v>
      </c>
      <c r="J3329" s="75">
        <f t="shared" si="3"/>
        <v>39.48</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84</v>
      </c>
      <c r="I3330" s="75">
        <f t="shared" si="2"/>
        <v>7</v>
      </c>
      <c r="J3330" s="75">
        <f t="shared" si="3"/>
        <v>77</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54</v>
      </c>
      <c r="I3331" s="75">
        <f t="shared" si="2"/>
        <v>4.5</v>
      </c>
      <c r="J3331" s="75">
        <f t="shared" si="3"/>
        <v>49.5</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55.2</v>
      </c>
      <c r="I3332" s="75">
        <f t="shared" si="2"/>
        <v>4</v>
      </c>
      <c r="J3332" s="75">
        <f t="shared" si="3"/>
        <v>51.2</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95.58</v>
      </c>
      <c r="I3333" s="75">
        <f t="shared" si="2"/>
        <v>6.75</v>
      </c>
      <c r="J3333" s="75">
        <f t="shared" si="3"/>
        <v>88.83</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69.3</v>
      </c>
      <c r="I3334" s="75">
        <f t="shared" si="2"/>
        <v>5.25</v>
      </c>
      <c r="J3334" s="75">
        <f t="shared" si="3"/>
        <v>64.05</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93.6</v>
      </c>
      <c r="I3335" s="75">
        <f t="shared" si="2"/>
        <v>6.5</v>
      </c>
      <c r="J3335" s="75">
        <f t="shared" si="3"/>
        <v>87.1</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72.45</v>
      </c>
      <c r="I3336" s="75">
        <f t="shared" si="2"/>
        <v>5.25</v>
      </c>
      <c r="J3336" s="75">
        <f t="shared" si="3"/>
        <v>67.2</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85.8</v>
      </c>
      <c r="I3337" s="75">
        <f t="shared" si="2"/>
        <v>6.5</v>
      </c>
      <c r="J3337" s="75">
        <f t="shared" si="3"/>
        <v>79.3</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72</v>
      </c>
      <c r="I3338" s="75">
        <f t="shared" si="2"/>
        <v>5</v>
      </c>
      <c r="J3338" s="75">
        <f t="shared" si="3"/>
        <v>67</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36.96</v>
      </c>
      <c r="I3339" s="75">
        <f t="shared" si="2"/>
        <v>2.75</v>
      </c>
      <c r="J3339" s="75">
        <f t="shared" si="3"/>
        <v>34.21</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528</v>
      </c>
      <c r="E3340" s="19" t="s">
        <v>500</v>
      </c>
      <c r="F3340" s="25" t="s">
        <v>518</v>
      </c>
      <c r="G3340" s="74">
        <v>0.1</v>
      </c>
      <c r="H3340" s="75">
        <f t="shared" si="1"/>
        <v>19.8</v>
      </c>
      <c r="I3340" s="75">
        <f t="shared" si="2"/>
        <v>1.5</v>
      </c>
      <c r="J3340" s="75">
        <f t="shared" si="3"/>
        <v>18.3</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43.68</v>
      </c>
      <c r="I3341" s="75">
        <f t="shared" si="2"/>
        <v>3.25</v>
      </c>
      <c r="J3341" s="75">
        <f t="shared" si="3"/>
        <v>40.43</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57</v>
      </c>
      <c r="I3342" s="75">
        <f t="shared" si="2"/>
        <v>4.75</v>
      </c>
      <c r="J3342" s="75">
        <f t="shared" si="3"/>
        <v>52.25</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62.1</v>
      </c>
      <c r="I3343" s="75">
        <f t="shared" si="2"/>
        <v>4.5</v>
      </c>
      <c r="J3343" s="75">
        <f t="shared" si="3"/>
        <v>57.6</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60</v>
      </c>
      <c r="I3344" s="75">
        <f t="shared" si="2"/>
        <v>5</v>
      </c>
      <c r="J3344" s="75">
        <f t="shared" si="3"/>
        <v>55</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96.6</v>
      </c>
      <c r="I3345" s="75">
        <f t="shared" si="2"/>
        <v>7</v>
      </c>
      <c r="J3345" s="75">
        <f t="shared" si="3"/>
        <v>89.6</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528</v>
      </c>
      <c r="E3346" s="19" t="s">
        <v>500</v>
      </c>
      <c r="F3346" s="25" t="s">
        <v>518</v>
      </c>
      <c r="G3346" s="74">
        <v>0.18</v>
      </c>
      <c r="H3346" s="75">
        <f t="shared" si="1"/>
        <v>38.94</v>
      </c>
      <c r="I3346" s="75">
        <f t="shared" si="2"/>
        <v>2.75</v>
      </c>
      <c r="J3346" s="75">
        <f t="shared" si="3"/>
        <v>36.19</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60.18</v>
      </c>
      <c r="I3347" s="75">
        <f t="shared" si="2"/>
        <v>4.25</v>
      </c>
      <c r="J3347" s="75">
        <f t="shared" si="3"/>
        <v>55.93</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78.75</v>
      </c>
      <c r="I3348" s="75">
        <f t="shared" si="2"/>
        <v>6.25</v>
      </c>
      <c r="J3348" s="75">
        <f t="shared" si="3"/>
        <v>72.5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62.7</v>
      </c>
      <c r="I3349" s="75">
        <f t="shared" si="2"/>
        <v>4.75</v>
      </c>
      <c r="J3349" s="75">
        <f t="shared" si="3"/>
        <v>57.95</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49.5</v>
      </c>
      <c r="I3350" s="75">
        <f t="shared" si="2"/>
        <v>3.75</v>
      </c>
      <c r="J3350" s="75">
        <f t="shared" si="3"/>
        <v>45.75</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54</v>
      </c>
      <c r="I3351" s="75">
        <f t="shared" si="2"/>
        <v>3.75</v>
      </c>
      <c r="J3351" s="75">
        <f t="shared" si="3"/>
        <v>50.25</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528</v>
      </c>
      <c r="E3352" s="19" t="s">
        <v>500</v>
      </c>
      <c r="F3352" s="25" t="s">
        <v>518</v>
      </c>
      <c r="G3352" s="74">
        <v>0.2</v>
      </c>
      <c r="H3352" s="75">
        <f t="shared" si="1"/>
        <v>50.4</v>
      </c>
      <c r="I3352" s="75">
        <f t="shared" si="2"/>
        <v>3.5</v>
      </c>
      <c r="J3352" s="75">
        <f t="shared" si="3"/>
        <v>46.9</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29.7</v>
      </c>
      <c r="I3353" s="75">
        <f t="shared" si="2"/>
        <v>2.25</v>
      </c>
      <c r="J3353" s="75">
        <f t="shared" si="3"/>
        <v>27.45</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53.1</v>
      </c>
      <c r="I3354" s="75">
        <f t="shared" si="2"/>
        <v>3.75</v>
      </c>
      <c r="J3354" s="75">
        <f t="shared" si="3"/>
        <v>49.35</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23.1</v>
      </c>
      <c r="I3355" s="75">
        <f t="shared" si="2"/>
        <v>1.75</v>
      </c>
      <c r="J3355" s="75">
        <f t="shared" si="3"/>
        <v>21.35</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67.2</v>
      </c>
      <c r="I3356" s="75">
        <f t="shared" si="2"/>
        <v>5</v>
      </c>
      <c r="J3356" s="75">
        <f t="shared" si="3"/>
        <v>62.2</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26.88</v>
      </c>
      <c r="I3357" s="75">
        <f t="shared" si="2"/>
        <v>2</v>
      </c>
      <c r="J3357" s="75">
        <f t="shared" si="3"/>
        <v>24.88</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66</v>
      </c>
      <c r="I3358" s="75">
        <f t="shared" si="2"/>
        <v>5.5</v>
      </c>
      <c r="J3358" s="75">
        <f t="shared" si="3"/>
        <v>60.5</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40.95</v>
      </c>
      <c r="I3359" s="75">
        <f t="shared" si="2"/>
        <v>3.25</v>
      </c>
      <c r="J3359" s="75">
        <f t="shared" si="3"/>
        <v>37.7</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61.2</v>
      </c>
      <c r="I3360" s="75">
        <f t="shared" si="2"/>
        <v>4.25</v>
      </c>
      <c r="J3360" s="75">
        <f t="shared" si="3"/>
        <v>56.95</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16.8</v>
      </c>
      <c r="I3361" s="75">
        <f t="shared" si="2"/>
        <v>1.25</v>
      </c>
      <c r="J3361" s="75">
        <f t="shared" si="3"/>
        <v>15.55</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528</v>
      </c>
      <c r="E3362" s="19" t="s">
        <v>500</v>
      </c>
      <c r="F3362" s="25" t="s">
        <v>501</v>
      </c>
      <c r="G3362" s="74">
        <v>0.2</v>
      </c>
      <c r="H3362" s="75">
        <f t="shared" si="1"/>
        <v>93.6</v>
      </c>
      <c r="I3362" s="75">
        <f t="shared" si="2"/>
        <v>6.5</v>
      </c>
      <c r="J3362" s="75">
        <f t="shared" si="3"/>
        <v>87.1</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66</v>
      </c>
      <c r="I3363" s="75">
        <f t="shared" si="2"/>
        <v>5</v>
      </c>
      <c r="J3363" s="75">
        <f t="shared" si="3"/>
        <v>61</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36.3</v>
      </c>
      <c r="I3364" s="75">
        <f t="shared" si="2"/>
        <v>2.75</v>
      </c>
      <c r="J3364" s="75">
        <f t="shared" si="3"/>
        <v>33.55</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26.88</v>
      </c>
      <c r="I3365" s="75">
        <f t="shared" si="2"/>
        <v>2</v>
      </c>
      <c r="J3365" s="75">
        <f t="shared" si="3"/>
        <v>24.88</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52.8</v>
      </c>
      <c r="I3366" s="75">
        <f t="shared" si="2"/>
        <v>4</v>
      </c>
      <c r="J3366" s="75">
        <f t="shared" si="3"/>
        <v>48.8</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44.85</v>
      </c>
      <c r="I3367" s="75">
        <f t="shared" si="2"/>
        <v>3.25</v>
      </c>
      <c r="J3367" s="75">
        <f t="shared" si="3"/>
        <v>41.6</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40.32</v>
      </c>
      <c r="I3368" s="75">
        <f t="shared" si="2"/>
        <v>3</v>
      </c>
      <c r="J3368" s="75">
        <f t="shared" si="3"/>
        <v>37.32</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81.42</v>
      </c>
      <c r="I3369" s="75">
        <f t="shared" si="2"/>
        <v>5.75</v>
      </c>
      <c r="J3369" s="75">
        <f t="shared" si="3"/>
        <v>75.67</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36.3</v>
      </c>
      <c r="I3370" s="75">
        <f t="shared" si="2"/>
        <v>2.75</v>
      </c>
      <c r="J3370" s="75">
        <f t="shared" si="3"/>
        <v>33.55</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99.12</v>
      </c>
      <c r="I3371" s="75">
        <f t="shared" si="2"/>
        <v>7</v>
      </c>
      <c r="J3371" s="75">
        <f t="shared" si="3"/>
        <v>92.12</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79.35</v>
      </c>
      <c r="I3372" s="75">
        <f t="shared" si="2"/>
        <v>5.75</v>
      </c>
      <c r="J3372" s="75">
        <f t="shared" si="3"/>
        <v>73.6</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13.8</v>
      </c>
      <c r="I3373" s="75">
        <f t="shared" si="2"/>
        <v>1</v>
      </c>
      <c r="J3373" s="75">
        <f t="shared" si="3"/>
        <v>12.8</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48.3</v>
      </c>
      <c r="I3374" s="75">
        <f t="shared" si="2"/>
        <v>3.5</v>
      </c>
      <c r="J3374" s="75">
        <f t="shared" si="3"/>
        <v>44.8</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88.5</v>
      </c>
      <c r="I3375" s="75">
        <f t="shared" si="2"/>
        <v>6.25</v>
      </c>
      <c r="J3375" s="75">
        <f t="shared" si="3"/>
        <v>82.25</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63.84</v>
      </c>
      <c r="I3376" s="75">
        <f t="shared" si="2"/>
        <v>4.75</v>
      </c>
      <c r="J3376" s="75">
        <f t="shared" si="3"/>
        <v>59.09</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75</v>
      </c>
      <c r="I3377" s="75">
        <f t="shared" si="2"/>
        <v>6.25</v>
      </c>
      <c r="J3377" s="75">
        <f t="shared" si="3"/>
        <v>68.75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75.6</v>
      </c>
      <c r="I3378" s="75">
        <f t="shared" si="2"/>
        <v>6</v>
      </c>
      <c r="J3378" s="75">
        <f t="shared" si="3"/>
        <v>69.6</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19.8</v>
      </c>
      <c r="I3379" s="75">
        <f t="shared" si="2"/>
        <v>1.5</v>
      </c>
      <c r="J3379" s="75">
        <f t="shared" si="3"/>
        <v>18.3</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81</v>
      </c>
      <c r="I3380" s="75">
        <f t="shared" si="2"/>
        <v>6.75</v>
      </c>
      <c r="J3380" s="75">
        <f t="shared" si="3"/>
        <v>74.25</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22.05</v>
      </c>
      <c r="I3381" s="75">
        <f t="shared" si="2"/>
        <v>1.75</v>
      </c>
      <c r="J3381" s="75">
        <f t="shared" si="3"/>
        <v>20.3</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77.28</v>
      </c>
      <c r="I3382" s="75">
        <f t="shared" si="2"/>
        <v>5.75</v>
      </c>
      <c r="J3382" s="75">
        <f t="shared" si="3"/>
        <v>71.53</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92.04</v>
      </c>
      <c r="I3383" s="75">
        <f t="shared" si="2"/>
        <v>6.5</v>
      </c>
      <c r="J3383" s="75">
        <f t="shared" si="3"/>
        <v>85.54</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19.8</v>
      </c>
      <c r="I3384" s="75">
        <f t="shared" si="2"/>
        <v>1.5</v>
      </c>
      <c r="J3384" s="75">
        <f t="shared" si="3"/>
        <v>18.3</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72.45</v>
      </c>
      <c r="I3385" s="75">
        <f t="shared" si="2"/>
        <v>5.25</v>
      </c>
      <c r="J3385" s="75">
        <f t="shared" si="3"/>
        <v>67.2</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57.12</v>
      </c>
      <c r="I3386" s="75">
        <f t="shared" si="2"/>
        <v>4.25</v>
      </c>
      <c r="J3386" s="75">
        <f t="shared" si="3"/>
        <v>52.87</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17.25</v>
      </c>
      <c r="I3387" s="75">
        <f t="shared" si="2"/>
        <v>1.25</v>
      </c>
      <c r="J3387" s="75">
        <f t="shared" si="3"/>
        <v>16</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86.4</v>
      </c>
      <c r="I3388" s="75">
        <f t="shared" si="2"/>
        <v>6</v>
      </c>
      <c r="J3388" s="75">
        <f t="shared" si="3"/>
        <v>80.4</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63.84</v>
      </c>
      <c r="I3389" s="75">
        <f t="shared" si="2"/>
        <v>4.75</v>
      </c>
      <c r="J3389" s="75">
        <f t="shared" si="3"/>
        <v>59.09</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43.68</v>
      </c>
      <c r="I3390" s="75">
        <f t="shared" si="2"/>
        <v>3.25</v>
      </c>
      <c r="J3390" s="75">
        <f t="shared" si="3"/>
        <v>40.43</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53.1</v>
      </c>
      <c r="I3391" s="75">
        <f t="shared" si="2"/>
        <v>3.75</v>
      </c>
      <c r="J3391" s="75">
        <f t="shared" si="3"/>
        <v>49.35</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47.25</v>
      </c>
      <c r="I3392" s="75">
        <f t="shared" si="2"/>
        <v>3.75</v>
      </c>
      <c r="J3392" s="75">
        <f t="shared" si="3"/>
        <v>43.5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14.4</v>
      </c>
      <c r="I3393" s="75">
        <f t="shared" si="2"/>
        <v>1</v>
      </c>
      <c r="J3393" s="75">
        <f t="shared" si="3"/>
        <v>13.4</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92.4</v>
      </c>
      <c r="I3394" s="75">
        <f t="shared" si="2"/>
        <v>7</v>
      </c>
      <c r="J3394" s="75">
        <f t="shared" si="3"/>
        <v>85.4</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75.9</v>
      </c>
      <c r="I3395" s="75">
        <f t="shared" si="2"/>
        <v>5.75</v>
      </c>
      <c r="J3395" s="75">
        <f t="shared" si="3"/>
        <v>70.15</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33.6</v>
      </c>
      <c r="I3396" s="75">
        <f t="shared" si="2"/>
        <v>2.5</v>
      </c>
      <c r="J3396" s="75">
        <f t="shared" si="3"/>
        <v>31.1</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79.2</v>
      </c>
      <c r="I3397" s="75">
        <f t="shared" si="2"/>
        <v>6</v>
      </c>
      <c r="J3397" s="75">
        <f t="shared" si="3"/>
        <v>73.2</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61.2</v>
      </c>
      <c r="I3398" s="75">
        <f t="shared" si="2"/>
        <v>4.25</v>
      </c>
      <c r="J3398" s="75">
        <f t="shared" si="3"/>
        <v>56.95</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82.5</v>
      </c>
      <c r="I3399" s="75">
        <f t="shared" si="2"/>
        <v>6.25</v>
      </c>
      <c r="J3399" s="75">
        <f t="shared" si="3"/>
        <v>76.25</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528</v>
      </c>
      <c r="E3400" s="19" t="s">
        <v>500</v>
      </c>
      <c r="F3400" s="25" t="s">
        <v>521</v>
      </c>
      <c r="G3400" s="74">
        <v>0.1</v>
      </c>
      <c r="H3400" s="75">
        <f t="shared" si="1"/>
        <v>49.5</v>
      </c>
      <c r="I3400" s="75">
        <f t="shared" si="2"/>
        <v>3.75</v>
      </c>
      <c r="J3400" s="75">
        <f t="shared" si="3"/>
        <v>45.75</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66</v>
      </c>
      <c r="I3401" s="75">
        <f t="shared" si="2"/>
        <v>5.5</v>
      </c>
      <c r="J3401" s="75">
        <f t="shared" si="3"/>
        <v>60.5</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21.6</v>
      </c>
      <c r="I3402" s="75">
        <f t="shared" si="2"/>
        <v>1.5</v>
      </c>
      <c r="J3402" s="75">
        <f t="shared" si="3"/>
        <v>20.1</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96.6</v>
      </c>
      <c r="I3403" s="75">
        <f t="shared" si="2"/>
        <v>7</v>
      </c>
      <c r="J3403" s="75">
        <f t="shared" si="3"/>
        <v>89.6</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36.96</v>
      </c>
      <c r="I3404" s="75">
        <f t="shared" si="2"/>
        <v>2.75</v>
      </c>
      <c r="J3404" s="75">
        <f t="shared" si="3"/>
        <v>34.21</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94.08</v>
      </c>
      <c r="I3405" s="75">
        <f t="shared" si="2"/>
        <v>7</v>
      </c>
      <c r="J3405" s="75">
        <f t="shared" si="3"/>
        <v>87.08</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63.84</v>
      </c>
      <c r="I3406" s="75">
        <f t="shared" si="2"/>
        <v>4.75</v>
      </c>
      <c r="J3406" s="75">
        <f t="shared" si="3"/>
        <v>59.09</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15</v>
      </c>
      <c r="I3407" s="75">
        <f t="shared" si="2"/>
        <v>1.25</v>
      </c>
      <c r="J3407" s="75">
        <f t="shared" si="3"/>
        <v>13.75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528</v>
      </c>
      <c r="E3408" s="19" t="s">
        <v>500</v>
      </c>
      <c r="F3408" s="25" t="s">
        <v>521</v>
      </c>
      <c r="G3408" s="74">
        <v>0.1</v>
      </c>
      <c r="H3408" s="75">
        <f t="shared" si="1"/>
        <v>56.1</v>
      </c>
      <c r="I3408" s="75">
        <f t="shared" si="2"/>
        <v>4.25</v>
      </c>
      <c r="J3408" s="75">
        <f t="shared" si="3"/>
        <v>51.85</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92.4</v>
      </c>
      <c r="I3409" s="75">
        <f t="shared" si="2"/>
        <v>7</v>
      </c>
      <c r="J3409" s="75">
        <f t="shared" si="3"/>
        <v>85.4</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79.35</v>
      </c>
      <c r="I3410" s="75">
        <f t="shared" si="2"/>
        <v>5.75</v>
      </c>
      <c r="J3410" s="75">
        <f t="shared" si="3"/>
        <v>73.6</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79.35</v>
      </c>
      <c r="I3411" s="75">
        <f t="shared" si="2"/>
        <v>5.75</v>
      </c>
      <c r="J3411" s="75">
        <f t="shared" si="3"/>
        <v>73.6</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42</v>
      </c>
      <c r="I3412" s="75">
        <f t="shared" si="2"/>
        <v>3.5</v>
      </c>
      <c r="J3412" s="75">
        <f t="shared" si="3"/>
        <v>38.5</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43.68</v>
      </c>
      <c r="I3413" s="75">
        <f t="shared" si="2"/>
        <v>3.25</v>
      </c>
      <c r="J3413" s="75">
        <f t="shared" si="3"/>
        <v>40.43</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49.56</v>
      </c>
      <c r="I3414" s="75">
        <f t="shared" si="2"/>
        <v>3.5</v>
      </c>
      <c r="J3414" s="75">
        <f t="shared" si="3"/>
        <v>46.06</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37.95</v>
      </c>
      <c r="I3415" s="75">
        <f t="shared" si="2"/>
        <v>2.75</v>
      </c>
      <c r="J3415" s="75">
        <f t="shared" si="3"/>
        <v>35.2</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44.85</v>
      </c>
      <c r="I3416" s="75">
        <f t="shared" si="2"/>
        <v>3.25</v>
      </c>
      <c r="J3416" s="75">
        <f t="shared" si="3"/>
        <v>41.6</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528</v>
      </c>
      <c r="E3417" s="19" t="s">
        <v>500</v>
      </c>
      <c r="F3417" s="25" t="s">
        <v>521</v>
      </c>
      <c r="G3417" s="74">
        <v>0.15</v>
      </c>
      <c r="H3417" s="75">
        <f t="shared" si="1"/>
        <v>34.5</v>
      </c>
      <c r="I3417" s="75">
        <f t="shared" si="2"/>
        <v>2.5</v>
      </c>
      <c r="J3417" s="75">
        <f t="shared" si="3"/>
        <v>32</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16.8</v>
      </c>
      <c r="I3418" s="75">
        <f t="shared" si="2"/>
        <v>1.25</v>
      </c>
      <c r="J3418" s="75">
        <f t="shared" si="3"/>
        <v>15.55</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24.78</v>
      </c>
      <c r="I3419" s="75">
        <f t="shared" si="2"/>
        <v>1.75</v>
      </c>
      <c r="J3419" s="75">
        <f t="shared" si="3"/>
        <v>23.03</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42.9</v>
      </c>
      <c r="I3420" s="75">
        <f t="shared" si="2"/>
        <v>3.25</v>
      </c>
      <c r="J3420" s="75">
        <f t="shared" si="3"/>
        <v>39.65</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81.9</v>
      </c>
      <c r="I3421" s="75">
        <f t="shared" si="2"/>
        <v>6.5</v>
      </c>
      <c r="J3421" s="75">
        <f t="shared" si="3"/>
        <v>75.4</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16.5</v>
      </c>
      <c r="I3422" s="75">
        <f t="shared" si="2"/>
        <v>1.25</v>
      </c>
      <c r="J3422" s="75">
        <f t="shared" si="3"/>
        <v>15.25</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75.6</v>
      </c>
      <c r="I3423" s="75">
        <f t="shared" si="2"/>
        <v>5.25</v>
      </c>
      <c r="J3423" s="75">
        <f t="shared" si="3"/>
        <v>70.35</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70.8</v>
      </c>
      <c r="I3424" s="75">
        <f t="shared" si="2"/>
        <v>5</v>
      </c>
      <c r="J3424" s="75">
        <f t="shared" si="3"/>
        <v>65.8</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31.86</v>
      </c>
      <c r="I3425" s="75">
        <f t="shared" si="2"/>
        <v>2.25</v>
      </c>
      <c r="J3425" s="75">
        <f t="shared" si="3"/>
        <v>29.61</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12</v>
      </c>
      <c r="I3426" s="75">
        <f t="shared" si="2"/>
        <v>1</v>
      </c>
      <c r="J3426" s="75">
        <f t="shared" si="3"/>
        <v>11</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70.56</v>
      </c>
      <c r="I3427" s="75">
        <f t="shared" si="2"/>
        <v>5.25</v>
      </c>
      <c r="J3427" s="75">
        <f t="shared" si="3"/>
        <v>65.31</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23.52</v>
      </c>
      <c r="I3428" s="75">
        <f t="shared" si="2"/>
        <v>1.75</v>
      </c>
      <c r="J3428" s="75">
        <f t="shared" si="3"/>
        <v>21.77</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57.6</v>
      </c>
      <c r="I3429" s="75">
        <f t="shared" si="2"/>
        <v>4</v>
      </c>
      <c r="J3429" s="75">
        <f t="shared" si="3"/>
        <v>53.6</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54</v>
      </c>
      <c r="I3430" s="75">
        <f t="shared" si="2"/>
        <v>4.5</v>
      </c>
      <c r="J3430" s="75">
        <f t="shared" si="3"/>
        <v>49.5</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27.6</v>
      </c>
      <c r="I3431" s="75">
        <f t="shared" si="2"/>
        <v>2</v>
      </c>
      <c r="J3431" s="75">
        <f t="shared" si="3"/>
        <v>25.6</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54</v>
      </c>
      <c r="I3432" s="75">
        <f t="shared" si="2"/>
        <v>3.75</v>
      </c>
      <c r="J3432" s="75">
        <f t="shared" si="3"/>
        <v>50.25</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59.4</v>
      </c>
      <c r="I3433" s="75">
        <f t="shared" si="2"/>
        <v>4.5</v>
      </c>
      <c r="J3433" s="75">
        <f t="shared" si="3"/>
        <v>54.9</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59.85</v>
      </c>
      <c r="I3434" s="75">
        <f t="shared" si="2"/>
        <v>4.75</v>
      </c>
      <c r="J3434" s="75">
        <f t="shared" si="3"/>
        <v>55.1</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39.6</v>
      </c>
      <c r="I3435" s="75">
        <f t="shared" si="2"/>
        <v>2.75</v>
      </c>
      <c r="J3435" s="75">
        <f t="shared" si="3"/>
        <v>36.85</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73.92</v>
      </c>
      <c r="I3436" s="75">
        <f t="shared" si="2"/>
        <v>5.5</v>
      </c>
      <c r="J3436" s="75">
        <f t="shared" si="3"/>
        <v>68.42</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48.3</v>
      </c>
      <c r="I3437" s="75">
        <f t="shared" si="2"/>
        <v>3.5</v>
      </c>
      <c r="J3437" s="75">
        <f t="shared" si="3"/>
        <v>44.8</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37.8</v>
      </c>
      <c r="I3438" s="75">
        <f t="shared" si="2"/>
        <v>3</v>
      </c>
      <c r="J3438" s="75">
        <f t="shared" si="3"/>
        <v>34.8</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20.16</v>
      </c>
      <c r="I3439" s="75">
        <f t="shared" si="2"/>
        <v>1.5</v>
      </c>
      <c r="J3439" s="75">
        <f t="shared" si="3"/>
        <v>18.66</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72</v>
      </c>
      <c r="I3440" s="75">
        <f t="shared" si="2"/>
        <v>6</v>
      </c>
      <c r="J3440" s="75">
        <f t="shared" si="3"/>
        <v>66</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30.24</v>
      </c>
      <c r="I3441" s="75">
        <f t="shared" si="2"/>
        <v>2.25</v>
      </c>
      <c r="J3441" s="75">
        <f t="shared" si="3"/>
        <v>27.99</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50.4</v>
      </c>
      <c r="I3442" s="75">
        <f t="shared" si="2"/>
        <v>4</v>
      </c>
      <c r="J3442" s="75">
        <f t="shared" si="3"/>
        <v>46.4</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81.9</v>
      </c>
      <c r="I3443" s="75">
        <f t="shared" si="2"/>
        <v>6.5</v>
      </c>
      <c r="J3443" s="75">
        <f t="shared" si="3"/>
        <v>75.4</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63.84</v>
      </c>
      <c r="I3444" s="75">
        <f t="shared" si="2"/>
        <v>4.75</v>
      </c>
      <c r="J3444" s="75">
        <f t="shared" si="3"/>
        <v>59.09</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16.5</v>
      </c>
      <c r="I3445" s="75">
        <f t="shared" si="2"/>
        <v>1.25</v>
      </c>
      <c r="J3445" s="75">
        <f t="shared" si="3"/>
        <v>15.25</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72</v>
      </c>
      <c r="I3446" s="75">
        <f t="shared" si="2"/>
        <v>6</v>
      </c>
      <c r="J3446" s="75">
        <f t="shared" si="3"/>
        <v>66</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92.4</v>
      </c>
      <c r="I3447" s="75">
        <f t="shared" si="2"/>
        <v>7</v>
      </c>
      <c r="J3447" s="75">
        <f t="shared" si="3"/>
        <v>85.4</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53.55</v>
      </c>
      <c r="I3448" s="75">
        <f t="shared" si="2"/>
        <v>4.25</v>
      </c>
      <c r="J3448" s="75">
        <f t="shared" si="3"/>
        <v>49.3</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84.96</v>
      </c>
      <c r="I3449" s="75">
        <f t="shared" si="2"/>
        <v>6</v>
      </c>
      <c r="J3449" s="75">
        <f t="shared" si="3"/>
        <v>78.96</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93.15</v>
      </c>
      <c r="I3450" s="75">
        <f t="shared" si="2"/>
        <v>6.75</v>
      </c>
      <c r="J3450" s="75">
        <f t="shared" si="3"/>
        <v>86.4</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64.8</v>
      </c>
      <c r="I3451" s="75">
        <f t="shared" si="2"/>
        <v>4.5</v>
      </c>
      <c r="J3451" s="75">
        <f t="shared" si="3"/>
        <v>60.3</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29.7</v>
      </c>
      <c r="I3452" s="75">
        <f t="shared" si="2"/>
        <v>2.25</v>
      </c>
      <c r="J3452" s="75">
        <f t="shared" si="3"/>
        <v>27.45</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56.64</v>
      </c>
      <c r="I3453" s="75">
        <f t="shared" si="2"/>
        <v>4</v>
      </c>
      <c r="J3453" s="75">
        <f t="shared" si="3"/>
        <v>52.64</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40.32</v>
      </c>
      <c r="I3454" s="75">
        <f t="shared" si="2"/>
        <v>3</v>
      </c>
      <c r="J3454" s="75">
        <f t="shared" si="3"/>
        <v>37.32</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528</v>
      </c>
      <c r="E3455" s="19" t="s">
        <v>500</v>
      </c>
      <c r="F3455" s="25" t="s">
        <v>515</v>
      </c>
      <c r="G3455" s="74">
        <v>0.2</v>
      </c>
      <c r="H3455" s="75">
        <f t="shared" si="1"/>
        <v>21.6</v>
      </c>
      <c r="I3455" s="75">
        <f t="shared" si="2"/>
        <v>1.5</v>
      </c>
      <c r="J3455" s="75">
        <f t="shared" si="3"/>
        <v>20.1</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72.45</v>
      </c>
      <c r="I3456" s="75">
        <f t="shared" si="2"/>
        <v>5.75</v>
      </c>
      <c r="J3456" s="75">
        <f t="shared" si="3"/>
        <v>66.7</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69.3</v>
      </c>
      <c r="I3457" s="75">
        <f t="shared" si="2"/>
        <v>5.25</v>
      </c>
      <c r="J3457" s="75">
        <f t="shared" si="3"/>
        <v>64.05</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528</v>
      </c>
      <c r="E3458" s="19" t="s">
        <v>500</v>
      </c>
      <c r="F3458" s="25" t="s">
        <v>501</v>
      </c>
      <c r="G3458" s="74">
        <v>0.1</v>
      </c>
      <c r="H3458" s="75">
        <f t="shared" si="1"/>
        <v>85.8</v>
      </c>
      <c r="I3458" s="75">
        <f t="shared" si="2"/>
        <v>6.5</v>
      </c>
      <c r="J3458" s="75">
        <f t="shared" si="3"/>
        <v>79.3</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528</v>
      </c>
      <c r="E3459" s="19" t="s">
        <v>500</v>
      </c>
      <c r="F3459" s="25" t="s">
        <v>518</v>
      </c>
      <c r="G3459" s="74">
        <v>0.05</v>
      </c>
      <c r="H3459" s="75">
        <f t="shared" si="1"/>
        <v>85.05</v>
      </c>
      <c r="I3459" s="75">
        <f t="shared" si="2"/>
        <v>6.75</v>
      </c>
      <c r="J3459" s="75">
        <f t="shared" si="3"/>
        <v>78.3</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22.05</v>
      </c>
      <c r="I3460" s="75">
        <f t="shared" si="2"/>
        <v>1.75</v>
      </c>
      <c r="J3460" s="75">
        <f t="shared" si="3"/>
        <v>20.3</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57.12</v>
      </c>
      <c r="I3461" s="75">
        <f t="shared" si="2"/>
        <v>4.25</v>
      </c>
      <c r="J3461" s="75">
        <f t="shared" si="3"/>
        <v>52.87</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87.36</v>
      </c>
      <c r="I3462" s="75">
        <f t="shared" si="2"/>
        <v>6.5</v>
      </c>
      <c r="J3462" s="75">
        <f t="shared" si="3"/>
        <v>80.86</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528</v>
      </c>
      <c r="E3463" s="19" t="s">
        <v>500</v>
      </c>
      <c r="F3463" s="25" t="s">
        <v>518</v>
      </c>
      <c r="G3463" s="74">
        <v>0.1</v>
      </c>
      <c r="H3463" s="75">
        <f t="shared" si="1"/>
        <v>79.2</v>
      </c>
      <c r="I3463" s="75">
        <f t="shared" si="2"/>
        <v>6</v>
      </c>
      <c r="J3463" s="75">
        <f t="shared" si="3"/>
        <v>73.2</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43.2</v>
      </c>
      <c r="I3464" s="75">
        <f t="shared" si="2"/>
        <v>3</v>
      </c>
      <c r="J3464" s="75">
        <f t="shared" si="3"/>
        <v>40.2</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75</v>
      </c>
      <c r="I3465" s="75">
        <f t="shared" si="2"/>
        <v>6.25</v>
      </c>
      <c r="J3465" s="75">
        <f t="shared" si="3"/>
        <v>68.75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54</v>
      </c>
      <c r="I3466" s="75">
        <f t="shared" si="2"/>
        <v>4.5</v>
      </c>
      <c r="J3466" s="75">
        <f t="shared" si="3"/>
        <v>49.5</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47.25</v>
      </c>
      <c r="I3467" s="75">
        <f t="shared" si="2"/>
        <v>3.75</v>
      </c>
      <c r="J3467" s="75">
        <f t="shared" si="3"/>
        <v>43.5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57</v>
      </c>
      <c r="I3468" s="75">
        <f t="shared" si="2"/>
        <v>4.75</v>
      </c>
      <c r="J3468" s="75">
        <f t="shared" si="3"/>
        <v>52.25</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59.4</v>
      </c>
      <c r="I3469" s="75">
        <f t="shared" si="2"/>
        <v>4.5</v>
      </c>
      <c r="J3469" s="75">
        <f t="shared" si="3"/>
        <v>54.9</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52.8</v>
      </c>
      <c r="I3470" s="75">
        <f t="shared" si="2"/>
        <v>4</v>
      </c>
      <c r="J3470" s="75">
        <f t="shared" si="3"/>
        <v>48.8</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72.45</v>
      </c>
      <c r="I3471" s="75">
        <f t="shared" si="2"/>
        <v>5.75</v>
      </c>
      <c r="J3471" s="75">
        <f t="shared" si="3"/>
        <v>66.7</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37.8</v>
      </c>
      <c r="I3472" s="75">
        <f t="shared" si="2"/>
        <v>3</v>
      </c>
      <c r="J3472" s="75">
        <f t="shared" si="3"/>
        <v>34.8</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37.95</v>
      </c>
      <c r="I3473" s="75">
        <f t="shared" si="2"/>
        <v>2.75</v>
      </c>
      <c r="J3473" s="75">
        <f t="shared" si="3"/>
        <v>35.2</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36</v>
      </c>
      <c r="I3474" s="75">
        <f t="shared" si="2"/>
        <v>2.5</v>
      </c>
      <c r="J3474" s="75">
        <f t="shared" si="3"/>
        <v>33.5</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92.04</v>
      </c>
      <c r="I3475" s="75">
        <f t="shared" si="2"/>
        <v>6.5</v>
      </c>
      <c r="J3475" s="75">
        <f t="shared" si="3"/>
        <v>85.54</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31.86</v>
      </c>
      <c r="I3476" s="75">
        <f t="shared" si="2"/>
        <v>2.25</v>
      </c>
      <c r="J3476" s="75">
        <f t="shared" si="3"/>
        <v>29.61</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41.4</v>
      </c>
      <c r="I3477" s="75">
        <f t="shared" si="2"/>
        <v>3</v>
      </c>
      <c r="J3477" s="75">
        <f t="shared" si="3"/>
        <v>38.4</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84</v>
      </c>
      <c r="I3478" s="75">
        <f t="shared" si="2"/>
        <v>6.25</v>
      </c>
      <c r="J3478" s="75">
        <f t="shared" si="3"/>
        <v>77.75</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50.4</v>
      </c>
      <c r="I3479" s="75">
        <f t="shared" si="2"/>
        <v>3.5</v>
      </c>
      <c r="J3479" s="75">
        <f t="shared" si="3"/>
        <v>46.9</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47.25</v>
      </c>
      <c r="I3480" s="75">
        <f t="shared" si="2"/>
        <v>3.75</v>
      </c>
      <c r="J3480" s="75">
        <f t="shared" si="3"/>
        <v>43.5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21</v>
      </c>
      <c r="I3481" s="75">
        <f t="shared" si="2"/>
        <v>1.75</v>
      </c>
      <c r="J3481" s="75">
        <f t="shared" si="3"/>
        <v>19.25</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75.9</v>
      </c>
      <c r="I3482" s="75">
        <f t="shared" si="2"/>
        <v>5.75</v>
      </c>
      <c r="J3482" s="75">
        <f t="shared" si="3"/>
        <v>70.15</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42.48</v>
      </c>
      <c r="I3483" s="75">
        <f t="shared" si="2"/>
        <v>3</v>
      </c>
      <c r="J3483" s="75">
        <f t="shared" si="3"/>
        <v>39.48</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46.8</v>
      </c>
      <c r="I3484" s="75">
        <f t="shared" si="2"/>
        <v>3.25</v>
      </c>
      <c r="J3484" s="75">
        <f t="shared" si="3"/>
        <v>43.55</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26.88</v>
      </c>
      <c r="I3485" s="75">
        <f t="shared" si="2"/>
        <v>2</v>
      </c>
      <c r="J3485" s="75">
        <f t="shared" si="3"/>
        <v>24.88</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18.9</v>
      </c>
      <c r="I3486" s="75">
        <f t="shared" si="2"/>
        <v>1.5</v>
      </c>
      <c r="J3486" s="75">
        <f t="shared" si="3"/>
        <v>17.4</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75</v>
      </c>
      <c r="I3487" s="75">
        <f t="shared" si="2"/>
        <v>6.25</v>
      </c>
      <c r="J3487" s="75">
        <f t="shared" si="3"/>
        <v>68.75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13.44</v>
      </c>
      <c r="I3488" s="75">
        <f t="shared" si="2"/>
        <v>1</v>
      </c>
      <c r="J3488" s="75">
        <f t="shared" si="3"/>
        <v>12.44</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78</v>
      </c>
      <c r="I3489" s="75">
        <f t="shared" si="2"/>
        <v>6.5</v>
      </c>
      <c r="J3489" s="75">
        <f t="shared" si="3"/>
        <v>71.5</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75.9</v>
      </c>
      <c r="I3490" s="75">
        <f t="shared" si="2"/>
        <v>5.75</v>
      </c>
      <c r="J3490" s="75">
        <f t="shared" si="3"/>
        <v>70.15</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528</v>
      </c>
      <c r="E3491" s="19" t="s">
        <v>500</v>
      </c>
      <c r="F3491" s="25" t="s">
        <v>521</v>
      </c>
      <c r="G3491" s="74">
        <v>0.1</v>
      </c>
      <c r="H3491" s="75">
        <f t="shared" si="1"/>
        <v>56.1</v>
      </c>
      <c r="I3491" s="75">
        <f t="shared" si="2"/>
        <v>4.25</v>
      </c>
      <c r="J3491" s="75">
        <f t="shared" si="3"/>
        <v>51.85</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75.9</v>
      </c>
      <c r="I3492" s="75">
        <f t="shared" si="2"/>
        <v>5.75</v>
      </c>
      <c r="J3492" s="75">
        <f t="shared" si="3"/>
        <v>70.15</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55.2</v>
      </c>
      <c r="I3493" s="75">
        <f t="shared" si="2"/>
        <v>4</v>
      </c>
      <c r="J3493" s="75">
        <f t="shared" si="3"/>
        <v>51.2</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50.4</v>
      </c>
      <c r="I3494" s="75">
        <f t="shared" si="2"/>
        <v>4</v>
      </c>
      <c r="J3494" s="75">
        <f t="shared" si="3"/>
        <v>46.4</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24.15</v>
      </c>
      <c r="I3495" s="75">
        <f t="shared" si="2"/>
        <v>1.75</v>
      </c>
      <c r="J3495" s="75">
        <f t="shared" si="3"/>
        <v>22.4</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12</v>
      </c>
      <c r="I3496" s="75">
        <f t="shared" si="2"/>
        <v>1</v>
      </c>
      <c r="J3496" s="75">
        <f t="shared" si="3"/>
        <v>11</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65.55</v>
      </c>
      <c r="I3497" s="75">
        <f t="shared" si="2"/>
        <v>4.75</v>
      </c>
      <c r="J3497" s="75">
        <f t="shared" si="3"/>
        <v>60.8</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37.95</v>
      </c>
      <c r="I3498" s="75">
        <f t="shared" si="2"/>
        <v>2.75</v>
      </c>
      <c r="J3498" s="75">
        <f t="shared" si="3"/>
        <v>35.2</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528</v>
      </c>
      <c r="E3499" s="19" t="s">
        <v>500</v>
      </c>
      <c r="F3499" s="25" t="s">
        <v>518</v>
      </c>
      <c r="G3499" s="74">
        <v>0.18</v>
      </c>
      <c r="H3499" s="75">
        <f t="shared" si="1"/>
        <v>99.12</v>
      </c>
      <c r="I3499" s="75">
        <f t="shared" si="2"/>
        <v>7</v>
      </c>
      <c r="J3499" s="75">
        <f t="shared" si="3"/>
        <v>92.12</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63</v>
      </c>
      <c r="I3500" s="75">
        <f t="shared" si="2"/>
        <v>5</v>
      </c>
      <c r="J3500" s="75">
        <f t="shared" si="3"/>
        <v>58</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79.35</v>
      </c>
      <c r="I3501" s="75">
        <f t="shared" si="2"/>
        <v>5.75</v>
      </c>
      <c r="J3501" s="75">
        <f t="shared" si="3"/>
        <v>73.6</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41.4</v>
      </c>
      <c r="I3502" s="75">
        <f t="shared" si="2"/>
        <v>3</v>
      </c>
      <c r="J3502" s="75">
        <f t="shared" si="3"/>
        <v>38.4</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47.25</v>
      </c>
      <c r="I3503" s="75">
        <f t="shared" si="2"/>
        <v>3.75</v>
      </c>
      <c r="J3503" s="75">
        <f t="shared" si="3"/>
        <v>43.5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75.6</v>
      </c>
      <c r="I3504" s="75">
        <f t="shared" si="2"/>
        <v>6</v>
      </c>
      <c r="J3504" s="75">
        <f t="shared" si="3"/>
        <v>69.6</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79.2</v>
      </c>
      <c r="I3505" s="75">
        <f t="shared" si="2"/>
        <v>5.5</v>
      </c>
      <c r="J3505" s="75">
        <f t="shared" si="3"/>
        <v>73.7</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24.15</v>
      </c>
      <c r="I3506" s="75">
        <f t="shared" si="2"/>
        <v>1.75</v>
      </c>
      <c r="J3506" s="75">
        <f t="shared" si="3"/>
        <v>22.4</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69</v>
      </c>
      <c r="I3507" s="75">
        <f t="shared" si="2"/>
        <v>5.75</v>
      </c>
      <c r="J3507" s="75">
        <f t="shared" si="3"/>
        <v>63.25</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25.2</v>
      </c>
      <c r="I3508" s="75">
        <f t="shared" si="2"/>
        <v>1.75</v>
      </c>
      <c r="J3508" s="75">
        <f t="shared" si="3"/>
        <v>23.45</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75.6</v>
      </c>
      <c r="I3509" s="75">
        <f t="shared" si="2"/>
        <v>6</v>
      </c>
      <c r="J3509" s="75">
        <f t="shared" si="3"/>
        <v>69.6</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90</v>
      </c>
      <c r="I3510" s="75">
        <f t="shared" si="2"/>
        <v>6.25</v>
      </c>
      <c r="J3510" s="75">
        <f t="shared" si="3"/>
        <v>83.75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43.2</v>
      </c>
      <c r="I3511" s="75">
        <f t="shared" si="2"/>
        <v>3</v>
      </c>
      <c r="J3511" s="75">
        <f t="shared" si="3"/>
        <v>40.2</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47.25</v>
      </c>
      <c r="I3512" s="75">
        <f t="shared" si="2"/>
        <v>3.75</v>
      </c>
      <c r="J3512" s="75">
        <f t="shared" si="3"/>
        <v>43.5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46.2</v>
      </c>
      <c r="I3513" s="75">
        <f t="shared" si="2"/>
        <v>3.5</v>
      </c>
      <c r="J3513" s="75">
        <f t="shared" si="3"/>
        <v>42.7</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16.5</v>
      </c>
      <c r="I3514" s="75">
        <f t="shared" si="2"/>
        <v>1.25</v>
      </c>
      <c r="J3514" s="75">
        <f t="shared" si="3"/>
        <v>15.25</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56.64</v>
      </c>
      <c r="I3515" s="75">
        <f t="shared" si="2"/>
        <v>4</v>
      </c>
      <c r="J3515" s="75">
        <f t="shared" si="3"/>
        <v>52.64</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68.4</v>
      </c>
      <c r="I3516" s="75">
        <f t="shared" si="2"/>
        <v>4.75</v>
      </c>
      <c r="J3516" s="75">
        <f t="shared" si="3"/>
        <v>63.65</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55.2</v>
      </c>
      <c r="I3517" s="75">
        <f t="shared" si="2"/>
        <v>4</v>
      </c>
      <c r="J3517" s="75">
        <f t="shared" si="3"/>
        <v>51.2</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12</v>
      </c>
      <c r="I3518" s="75">
        <f t="shared" si="2"/>
        <v>1</v>
      </c>
      <c r="J3518" s="75">
        <f t="shared" si="3"/>
        <v>11</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27.6</v>
      </c>
      <c r="I3519" s="75">
        <f t="shared" si="2"/>
        <v>2</v>
      </c>
      <c r="J3519" s="75">
        <f t="shared" si="3"/>
        <v>25.6</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21</v>
      </c>
      <c r="I3520" s="75">
        <f t="shared" si="2"/>
        <v>1.75</v>
      </c>
      <c r="J3520" s="75">
        <f t="shared" si="3"/>
        <v>19.25</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32.4</v>
      </c>
      <c r="I3521" s="75">
        <f t="shared" si="2"/>
        <v>2.25</v>
      </c>
      <c r="J3521" s="75">
        <f t="shared" si="3"/>
        <v>30.15</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42.9</v>
      </c>
      <c r="I3522" s="75">
        <f t="shared" si="2"/>
        <v>3.25</v>
      </c>
      <c r="J3522" s="75">
        <f t="shared" si="3"/>
        <v>39.65</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90</v>
      </c>
      <c r="I3523" s="75">
        <f t="shared" si="2"/>
        <v>6.25</v>
      </c>
      <c r="J3523" s="75">
        <f t="shared" si="3"/>
        <v>83.75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50.4</v>
      </c>
      <c r="I3524" s="75">
        <f t="shared" si="2"/>
        <v>3.75</v>
      </c>
      <c r="J3524" s="75">
        <f t="shared" si="3"/>
        <v>46.65</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528</v>
      </c>
      <c r="E3525" s="19" t="s">
        <v>500</v>
      </c>
      <c r="F3525" s="25" t="s">
        <v>515</v>
      </c>
      <c r="G3525" s="74">
        <v>0.18</v>
      </c>
      <c r="H3525" s="75">
        <f t="shared" si="1"/>
        <v>38.94</v>
      </c>
      <c r="I3525" s="75">
        <f t="shared" si="2"/>
        <v>2.75</v>
      </c>
      <c r="J3525" s="75">
        <f t="shared" si="3"/>
        <v>36.19</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70.56</v>
      </c>
      <c r="I3526" s="75">
        <f t="shared" si="2"/>
        <v>5.25</v>
      </c>
      <c r="J3526" s="75">
        <f t="shared" si="3"/>
        <v>65.31</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59.85</v>
      </c>
      <c r="I3527" s="75">
        <f t="shared" si="2"/>
        <v>4.75</v>
      </c>
      <c r="J3527" s="75">
        <f t="shared" si="3"/>
        <v>55.1</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82.8</v>
      </c>
      <c r="I3528" s="75">
        <f t="shared" si="2"/>
        <v>5.75</v>
      </c>
      <c r="J3528" s="75">
        <f t="shared" si="3"/>
        <v>77.05</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37.8</v>
      </c>
      <c r="I3529" s="75">
        <f t="shared" si="2"/>
        <v>3</v>
      </c>
      <c r="J3529" s="75">
        <f t="shared" si="3"/>
        <v>34.8</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42</v>
      </c>
      <c r="I3530" s="75">
        <f t="shared" si="2"/>
        <v>3.5</v>
      </c>
      <c r="J3530" s="75">
        <f t="shared" si="3"/>
        <v>38.5</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33.6</v>
      </c>
      <c r="I3531" s="75">
        <f t="shared" si="2"/>
        <v>2.5</v>
      </c>
      <c r="J3531" s="75">
        <f t="shared" si="3"/>
        <v>31.1</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528</v>
      </c>
      <c r="E3532" s="19" t="s">
        <v>500</v>
      </c>
      <c r="F3532" s="25" t="s">
        <v>501</v>
      </c>
      <c r="G3532" s="74">
        <v>0.12</v>
      </c>
      <c r="H3532" s="75">
        <f t="shared" si="1"/>
        <v>87.36</v>
      </c>
      <c r="I3532" s="75">
        <f t="shared" si="2"/>
        <v>6.5</v>
      </c>
      <c r="J3532" s="75">
        <f t="shared" si="3"/>
        <v>80.86</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82.5</v>
      </c>
      <c r="I3533" s="75">
        <f t="shared" si="2"/>
        <v>6.25</v>
      </c>
      <c r="J3533" s="75">
        <f t="shared" si="3"/>
        <v>76.25</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45</v>
      </c>
      <c r="I3534" s="75">
        <f t="shared" si="2"/>
        <v>3.75</v>
      </c>
      <c r="J3534" s="75">
        <f t="shared" si="3"/>
        <v>41.25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62.1</v>
      </c>
      <c r="I3535" s="75">
        <f t="shared" si="2"/>
        <v>4.5</v>
      </c>
      <c r="J3535" s="75">
        <f t="shared" si="3"/>
        <v>57.6</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66.15</v>
      </c>
      <c r="I3536" s="75">
        <f t="shared" si="2"/>
        <v>5.25</v>
      </c>
      <c r="J3536" s="75">
        <f t="shared" si="3"/>
        <v>60.9</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24.15</v>
      </c>
      <c r="I3537" s="75">
        <f t="shared" si="2"/>
        <v>1.75</v>
      </c>
      <c r="J3537" s="75">
        <f t="shared" si="3"/>
        <v>22.4</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528</v>
      </c>
      <c r="E3538" s="19" t="s">
        <v>500</v>
      </c>
      <c r="F3538" s="25" t="s">
        <v>521</v>
      </c>
      <c r="G3538" s="74">
        <v>0.05</v>
      </c>
      <c r="H3538" s="75">
        <f t="shared" si="1"/>
        <v>88.2</v>
      </c>
      <c r="I3538" s="75">
        <f t="shared" si="2"/>
        <v>7</v>
      </c>
      <c r="J3538" s="75">
        <f t="shared" si="3"/>
        <v>81.2</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63</v>
      </c>
      <c r="I3539" s="75">
        <f t="shared" si="2"/>
        <v>5.25</v>
      </c>
      <c r="J3539" s="75">
        <f t="shared" si="3"/>
        <v>57.75</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37.95</v>
      </c>
      <c r="I3540" s="75">
        <f t="shared" si="2"/>
        <v>2.75</v>
      </c>
      <c r="J3540" s="75">
        <f t="shared" si="3"/>
        <v>35.2</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70.8</v>
      </c>
      <c r="I3541" s="75">
        <f t="shared" si="2"/>
        <v>5</v>
      </c>
      <c r="J3541" s="75">
        <f t="shared" si="3"/>
        <v>65.8</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56.64</v>
      </c>
      <c r="I3542" s="75">
        <f t="shared" si="2"/>
        <v>4</v>
      </c>
      <c r="J3542" s="75">
        <f t="shared" si="3"/>
        <v>52.64</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46.2</v>
      </c>
      <c r="I3543" s="75">
        <f t="shared" si="2"/>
        <v>3.5</v>
      </c>
      <c r="J3543" s="75">
        <f t="shared" si="3"/>
        <v>42.7</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528</v>
      </c>
      <c r="E3544" s="19" t="s">
        <v>500</v>
      </c>
      <c r="F3544" s="25" t="s">
        <v>515</v>
      </c>
      <c r="G3544" s="74">
        <v>0.05</v>
      </c>
      <c r="H3544" s="75">
        <f t="shared" si="1"/>
        <v>44.1</v>
      </c>
      <c r="I3544" s="75">
        <f t="shared" si="2"/>
        <v>3.5</v>
      </c>
      <c r="J3544" s="75">
        <f t="shared" si="3"/>
        <v>40.6</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53.55</v>
      </c>
      <c r="I3545" s="75">
        <f t="shared" si="2"/>
        <v>4.25</v>
      </c>
      <c r="J3545" s="75">
        <f t="shared" si="3"/>
        <v>49.3</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36.3</v>
      </c>
      <c r="I3546" s="75">
        <f t="shared" si="2"/>
        <v>2.75</v>
      </c>
      <c r="J3546" s="75">
        <f t="shared" si="3"/>
        <v>33.55</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46.8</v>
      </c>
      <c r="I3547" s="75">
        <f t="shared" si="2"/>
        <v>3.25</v>
      </c>
      <c r="J3547" s="75">
        <f t="shared" si="3"/>
        <v>43.55</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97.2</v>
      </c>
      <c r="I3548" s="75">
        <f t="shared" si="2"/>
        <v>6.75</v>
      </c>
      <c r="J3548" s="75">
        <f t="shared" si="3"/>
        <v>90.45</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84</v>
      </c>
      <c r="I3549" s="75">
        <f t="shared" si="2"/>
        <v>6.25</v>
      </c>
      <c r="J3549" s="75">
        <f t="shared" si="3"/>
        <v>77.75</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77.28</v>
      </c>
      <c r="I3550" s="75">
        <f t="shared" si="2"/>
        <v>5.75</v>
      </c>
      <c r="J3550" s="75">
        <f t="shared" si="3"/>
        <v>71.53</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528</v>
      </c>
      <c r="E3551" s="19" t="s">
        <v>500</v>
      </c>
      <c r="F3551" s="25" t="s">
        <v>515</v>
      </c>
      <c r="G3551" s="74">
        <v>0.1</v>
      </c>
      <c r="H3551" s="75">
        <f t="shared" si="1"/>
        <v>92.4</v>
      </c>
      <c r="I3551" s="75">
        <f t="shared" si="2"/>
        <v>7</v>
      </c>
      <c r="J3551" s="75">
        <f t="shared" si="3"/>
        <v>85.4</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81.9</v>
      </c>
      <c r="I3552" s="75">
        <f t="shared" si="2"/>
        <v>6.5</v>
      </c>
      <c r="J3552" s="75">
        <f t="shared" si="3"/>
        <v>75.4</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94.08</v>
      </c>
      <c r="I3553" s="75">
        <f t="shared" si="2"/>
        <v>7</v>
      </c>
      <c r="J3553" s="75">
        <f t="shared" si="3"/>
        <v>87.08</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66</v>
      </c>
      <c r="I3554" s="75">
        <f t="shared" si="2"/>
        <v>5</v>
      </c>
      <c r="J3554" s="75">
        <f t="shared" si="3"/>
        <v>61</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84</v>
      </c>
      <c r="I3555" s="75">
        <f t="shared" si="2"/>
        <v>7</v>
      </c>
      <c r="J3555" s="75">
        <f t="shared" si="3"/>
        <v>77</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63</v>
      </c>
      <c r="I3556" s="75">
        <f t="shared" si="2"/>
        <v>5</v>
      </c>
      <c r="J3556" s="75">
        <f t="shared" si="3"/>
        <v>58</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43.2</v>
      </c>
      <c r="I3557" s="75">
        <f t="shared" si="2"/>
        <v>3</v>
      </c>
      <c r="J3557" s="75">
        <f t="shared" si="3"/>
        <v>40.2</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84.96</v>
      </c>
      <c r="I3558" s="75">
        <f t="shared" si="2"/>
        <v>6</v>
      </c>
      <c r="J3558" s="75">
        <f t="shared" si="3"/>
        <v>78.96</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61.2</v>
      </c>
      <c r="I3559" s="75">
        <f t="shared" si="2"/>
        <v>4.25</v>
      </c>
      <c r="J3559" s="75">
        <f t="shared" si="3"/>
        <v>56.95</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528</v>
      </c>
      <c r="E3560" s="19" t="s">
        <v>500</v>
      </c>
      <c r="F3560" s="25" t="s">
        <v>515</v>
      </c>
      <c r="G3560" s="74">
        <v>0.0</v>
      </c>
      <c r="H3560" s="75">
        <f t="shared" si="1"/>
        <v>84</v>
      </c>
      <c r="I3560" s="75">
        <f t="shared" si="2"/>
        <v>7</v>
      </c>
      <c r="J3560" s="75">
        <f t="shared" si="3"/>
        <v>77</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21.6</v>
      </c>
      <c r="I3561" s="75">
        <f t="shared" si="2"/>
        <v>1.5</v>
      </c>
      <c r="J3561" s="75">
        <f t="shared" si="3"/>
        <v>20.1</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69.3</v>
      </c>
      <c r="I3562" s="75">
        <f t="shared" si="2"/>
        <v>5.5</v>
      </c>
      <c r="J3562" s="75">
        <f t="shared" si="3"/>
        <v>63.8</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33</v>
      </c>
      <c r="I3563" s="75">
        <f t="shared" si="2"/>
        <v>2.75</v>
      </c>
      <c r="J3563" s="75">
        <f t="shared" si="3"/>
        <v>30.25</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31.05</v>
      </c>
      <c r="I3564" s="75">
        <f t="shared" si="2"/>
        <v>2.25</v>
      </c>
      <c r="J3564" s="75">
        <f t="shared" si="3"/>
        <v>28.8</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65.55</v>
      </c>
      <c r="I3565" s="75">
        <f t="shared" si="2"/>
        <v>4.75</v>
      </c>
      <c r="J3565" s="75">
        <f t="shared" si="3"/>
        <v>60.8</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59.85</v>
      </c>
      <c r="I3566" s="75">
        <f t="shared" si="2"/>
        <v>4.75</v>
      </c>
      <c r="J3566" s="75">
        <f t="shared" si="3"/>
        <v>55.1</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66</v>
      </c>
      <c r="I3567" s="75">
        <f t="shared" si="2"/>
        <v>5.5</v>
      </c>
      <c r="J3567" s="75">
        <f t="shared" si="3"/>
        <v>60.5</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12</v>
      </c>
      <c r="I3568" s="75">
        <f t="shared" si="2"/>
        <v>1</v>
      </c>
      <c r="J3568" s="75">
        <f t="shared" si="3"/>
        <v>11</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56.1</v>
      </c>
      <c r="I3569" s="75">
        <f t="shared" si="2"/>
        <v>4.25</v>
      </c>
      <c r="J3569" s="75">
        <f t="shared" si="3"/>
        <v>51.85</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63.72</v>
      </c>
      <c r="I3570" s="75">
        <f t="shared" si="2"/>
        <v>4.5</v>
      </c>
      <c r="J3570" s="75">
        <f t="shared" si="3"/>
        <v>59.22</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63.72</v>
      </c>
      <c r="I3571" s="75">
        <f t="shared" si="2"/>
        <v>4.5</v>
      </c>
      <c r="J3571" s="75">
        <f t="shared" si="3"/>
        <v>59.22</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15.75</v>
      </c>
      <c r="I3572" s="75">
        <f t="shared" si="2"/>
        <v>1.25</v>
      </c>
      <c r="J3572" s="75">
        <f t="shared" si="3"/>
        <v>14.5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86.4</v>
      </c>
      <c r="I3573" s="75">
        <f t="shared" si="2"/>
        <v>6</v>
      </c>
      <c r="J3573" s="75">
        <f t="shared" si="3"/>
        <v>80.4</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50.4</v>
      </c>
      <c r="I3574" s="75">
        <f t="shared" si="2"/>
        <v>3.75</v>
      </c>
      <c r="J3574" s="75">
        <f t="shared" si="3"/>
        <v>46.65</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74.34</v>
      </c>
      <c r="I3575" s="75">
        <f t="shared" si="2"/>
        <v>5.25</v>
      </c>
      <c r="J3575" s="75">
        <f t="shared" si="3"/>
        <v>69.09</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21.24</v>
      </c>
      <c r="I3576" s="75">
        <f t="shared" si="2"/>
        <v>1.5</v>
      </c>
      <c r="J3576" s="75">
        <f t="shared" si="3"/>
        <v>19.74</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30.24</v>
      </c>
      <c r="I3577" s="75">
        <f t="shared" si="2"/>
        <v>2.25</v>
      </c>
      <c r="J3577" s="75">
        <f t="shared" si="3"/>
        <v>27.99</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64.8</v>
      </c>
      <c r="I3578" s="75">
        <f t="shared" si="2"/>
        <v>4.5</v>
      </c>
      <c r="J3578" s="75">
        <f t="shared" si="3"/>
        <v>60.3</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44.1</v>
      </c>
      <c r="I3579" s="75">
        <f t="shared" si="2"/>
        <v>3.5</v>
      </c>
      <c r="J3579" s="75">
        <f t="shared" si="3"/>
        <v>40.6</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84</v>
      </c>
      <c r="I3580" s="75">
        <f t="shared" si="2"/>
        <v>6.25</v>
      </c>
      <c r="J3580" s="75">
        <f t="shared" si="3"/>
        <v>77.75</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63</v>
      </c>
      <c r="I3581" s="75">
        <f t="shared" si="2"/>
        <v>5.25</v>
      </c>
      <c r="J3581" s="75">
        <f t="shared" si="3"/>
        <v>57.75</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87.36</v>
      </c>
      <c r="I3582" s="75">
        <f t="shared" si="2"/>
        <v>6.5</v>
      </c>
      <c r="J3582" s="75">
        <f t="shared" si="3"/>
        <v>80.86</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72.45</v>
      </c>
      <c r="I3583" s="75">
        <f t="shared" si="2"/>
        <v>5.75</v>
      </c>
      <c r="J3583" s="75">
        <f t="shared" si="3"/>
        <v>66.7</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77.88</v>
      </c>
      <c r="I3584" s="75">
        <f t="shared" si="2"/>
        <v>5.5</v>
      </c>
      <c r="J3584" s="75">
        <f t="shared" si="3"/>
        <v>72.38</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50.4</v>
      </c>
      <c r="I3585" s="75">
        <f t="shared" si="2"/>
        <v>3.5</v>
      </c>
      <c r="J3585" s="75">
        <f t="shared" si="3"/>
        <v>46.9</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63</v>
      </c>
      <c r="I3586" s="75">
        <f t="shared" si="2"/>
        <v>5.25</v>
      </c>
      <c r="J3586" s="75">
        <f t="shared" si="3"/>
        <v>57.75</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72</v>
      </c>
      <c r="I3587" s="75">
        <f t="shared" si="2"/>
        <v>6</v>
      </c>
      <c r="J3587" s="75">
        <f t="shared" si="3"/>
        <v>66</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22.05</v>
      </c>
      <c r="I3588" s="75">
        <f t="shared" si="2"/>
        <v>1.75</v>
      </c>
      <c r="J3588" s="75">
        <f t="shared" si="3"/>
        <v>20.3</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28.35</v>
      </c>
      <c r="I3589" s="75">
        <f t="shared" si="2"/>
        <v>2.25</v>
      </c>
      <c r="J3589" s="75">
        <f t="shared" si="3"/>
        <v>26.1</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26.4</v>
      </c>
      <c r="I3590" s="75">
        <f t="shared" si="2"/>
        <v>2</v>
      </c>
      <c r="J3590" s="75">
        <f t="shared" si="3"/>
        <v>24.4</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66</v>
      </c>
      <c r="I3591" s="75">
        <f t="shared" si="2"/>
        <v>5</v>
      </c>
      <c r="J3591" s="75">
        <f t="shared" si="3"/>
        <v>61</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99.12</v>
      </c>
      <c r="I3592" s="75">
        <f t="shared" si="2"/>
        <v>7</v>
      </c>
      <c r="J3592" s="75">
        <f t="shared" si="3"/>
        <v>92.12</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72</v>
      </c>
      <c r="I3593" s="75">
        <f t="shared" si="2"/>
        <v>6</v>
      </c>
      <c r="J3593" s="75">
        <f t="shared" si="3"/>
        <v>66</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44.85</v>
      </c>
      <c r="I3594" s="75">
        <f t="shared" si="2"/>
        <v>3.25</v>
      </c>
      <c r="J3594" s="75">
        <f t="shared" si="3"/>
        <v>41.6</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30.24</v>
      </c>
      <c r="I3595" s="75">
        <f t="shared" si="2"/>
        <v>2.25</v>
      </c>
      <c r="J3595" s="75">
        <f t="shared" si="3"/>
        <v>27.99</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72</v>
      </c>
      <c r="I3596" s="75">
        <f t="shared" si="2"/>
        <v>6</v>
      </c>
      <c r="J3596" s="75">
        <f t="shared" si="3"/>
        <v>66</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73.92</v>
      </c>
      <c r="I3597" s="75">
        <f t="shared" si="2"/>
        <v>5.5</v>
      </c>
      <c r="J3597" s="75">
        <f t="shared" si="3"/>
        <v>68.42</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34.65</v>
      </c>
      <c r="I3598" s="75">
        <f t="shared" si="2"/>
        <v>2.75</v>
      </c>
      <c r="J3598" s="75">
        <f t="shared" si="3"/>
        <v>31.9</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49.5</v>
      </c>
      <c r="I3599" s="75">
        <f t="shared" si="2"/>
        <v>3.75</v>
      </c>
      <c r="J3599" s="75">
        <f t="shared" si="3"/>
        <v>45.75</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81.42</v>
      </c>
      <c r="I3600" s="75">
        <f t="shared" si="2"/>
        <v>5.75</v>
      </c>
      <c r="J3600" s="75">
        <f t="shared" si="3"/>
        <v>75.67</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25.2</v>
      </c>
      <c r="I3601" s="75">
        <f t="shared" si="2"/>
        <v>2</v>
      </c>
      <c r="J3601" s="75">
        <f t="shared" si="3"/>
        <v>23.2</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31.05</v>
      </c>
      <c r="I3602" s="75">
        <f t="shared" si="2"/>
        <v>2.25</v>
      </c>
      <c r="J3602" s="75">
        <f t="shared" si="3"/>
        <v>28.8</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47.25</v>
      </c>
      <c r="I3603" s="75">
        <f t="shared" si="2"/>
        <v>3.75</v>
      </c>
      <c r="J3603" s="75">
        <f t="shared" si="3"/>
        <v>43.5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28.35</v>
      </c>
      <c r="I3604" s="75">
        <f t="shared" si="2"/>
        <v>2.25</v>
      </c>
      <c r="J3604" s="75">
        <f t="shared" si="3"/>
        <v>26.1</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94.08</v>
      </c>
      <c r="I3605" s="75">
        <f t="shared" si="2"/>
        <v>7</v>
      </c>
      <c r="J3605" s="75">
        <f t="shared" si="3"/>
        <v>87.08</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87.36</v>
      </c>
      <c r="I3606" s="75">
        <f t="shared" si="2"/>
        <v>6.5</v>
      </c>
      <c r="J3606" s="75">
        <f t="shared" si="3"/>
        <v>80.86</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86.25</v>
      </c>
      <c r="I3607" s="75">
        <f t="shared" si="2"/>
        <v>6.25</v>
      </c>
      <c r="J3607" s="75">
        <f t="shared" si="3"/>
        <v>80</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84.96</v>
      </c>
      <c r="I3608" s="75">
        <f t="shared" si="2"/>
        <v>6</v>
      </c>
      <c r="J3608" s="75">
        <f t="shared" si="3"/>
        <v>78.96</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59.85</v>
      </c>
      <c r="I3609" s="75">
        <f t="shared" si="2"/>
        <v>4.75</v>
      </c>
      <c r="J3609" s="75">
        <f t="shared" si="3"/>
        <v>55.1</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49.5</v>
      </c>
      <c r="I3610" s="75">
        <f t="shared" si="2"/>
        <v>3.75</v>
      </c>
      <c r="J3610" s="75">
        <f t="shared" si="3"/>
        <v>45.75</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69.3</v>
      </c>
      <c r="I3611" s="75">
        <f t="shared" si="2"/>
        <v>5.25</v>
      </c>
      <c r="J3611" s="75">
        <f t="shared" si="3"/>
        <v>64.05</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53.55</v>
      </c>
      <c r="I3612" s="75">
        <f t="shared" si="2"/>
        <v>4.25</v>
      </c>
      <c r="J3612" s="75">
        <f t="shared" si="3"/>
        <v>49.3</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88.5</v>
      </c>
      <c r="I3613" s="75">
        <f t="shared" si="2"/>
        <v>6.25</v>
      </c>
      <c r="J3613" s="75">
        <f t="shared" si="3"/>
        <v>82.25</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72</v>
      </c>
      <c r="I3614" s="75">
        <f t="shared" si="2"/>
        <v>5</v>
      </c>
      <c r="J3614" s="75">
        <f t="shared" si="3"/>
        <v>67</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13.2</v>
      </c>
      <c r="I3615" s="75">
        <f t="shared" si="2"/>
        <v>1</v>
      </c>
      <c r="J3615" s="75">
        <f t="shared" si="3"/>
        <v>12.2</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66.15</v>
      </c>
      <c r="I3616" s="75">
        <f t="shared" si="2"/>
        <v>5.25</v>
      </c>
      <c r="J3616" s="75">
        <f t="shared" si="3"/>
        <v>60.9</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17.25</v>
      </c>
      <c r="I3617" s="75">
        <f t="shared" si="2"/>
        <v>1.25</v>
      </c>
      <c r="J3617" s="75">
        <f t="shared" si="3"/>
        <v>16</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72.45</v>
      </c>
      <c r="I3618" s="75">
        <f t="shared" si="2"/>
        <v>5.25</v>
      </c>
      <c r="J3618" s="75">
        <f t="shared" si="3"/>
        <v>67.2</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22.05</v>
      </c>
      <c r="I3619" s="75">
        <f t="shared" si="2"/>
        <v>1.75</v>
      </c>
      <c r="J3619" s="75">
        <f t="shared" si="3"/>
        <v>20.3</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63.72</v>
      </c>
      <c r="I3620" s="75">
        <f t="shared" si="2"/>
        <v>4.5</v>
      </c>
      <c r="J3620" s="75">
        <f t="shared" si="3"/>
        <v>59.22</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26.4</v>
      </c>
      <c r="I3621" s="75">
        <f t="shared" si="2"/>
        <v>2</v>
      </c>
      <c r="J3621" s="75">
        <f t="shared" si="3"/>
        <v>24.4</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58.65</v>
      </c>
      <c r="I3622" s="75">
        <f t="shared" si="2"/>
        <v>4.25</v>
      </c>
      <c r="J3622" s="75">
        <f t="shared" si="3"/>
        <v>54.4</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57.12</v>
      </c>
      <c r="I3623" s="75">
        <f t="shared" si="2"/>
        <v>4.25</v>
      </c>
      <c r="J3623" s="75">
        <f t="shared" si="3"/>
        <v>52.87</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39.6</v>
      </c>
      <c r="I3624" s="75">
        <f t="shared" si="2"/>
        <v>3</v>
      </c>
      <c r="J3624" s="75">
        <f t="shared" si="3"/>
        <v>36.6</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46.8</v>
      </c>
      <c r="I3625" s="75">
        <f t="shared" si="2"/>
        <v>3.25</v>
      </c>
      <c r="J3625" s="75">
        <f t="shared" si="3"/>
        <v>43.55</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30</v>
      </c>
      <c r="I3626" s="75">
        <f t="shared" si="2"/>
        <v>2.5</v>
      </c>
      <c r="J3626" s="75">
        <f t="shared" si="3"/>
        <v>27.5</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63.84</v>
      </c>
      <c r="I3627" s="75">
        <f t="shared" si="2"/>
        <v>4.75</v>
      </c>
      <c r="J3627" s="75">
        <f t="shared" si="3"/>
        <v>59.09</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25.2</v>
      </c>
      <c r="I3628" s="75">
        <f t="shared" si="2"/>
        <v>1.75</v>
      </c>
      <c r="J3628" s="75">
        <f t="shared" si="3"/>
        <v>23.45</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69</v>
      </c>
      <c r="I3629" s="75">
        <f t="shared" si="2"/>
        <v>5</v>
      </c>
      <c r="J3629" s="75">
        <f t="shared" si="3"/>
        <v>64</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20.16</v>
      </c>
      <c r="I3630" s="75">
        <f t="shared" si="2"/>
        <v>1.5</v>
      </c>
      <c r="J3630" s="75">
        <f t="shared" si="3"/>
        <v>18.66</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20.16</v>
      </c>
      <c r="I3631" s="75">
        <f t="shared" si="2"/>
        <v>1.5</v>
      </c>
      <c r="J3631" s="75">
        <f t="shared" si="3"/>
        <v>18.66</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64.8</v>
      </c>
      <c r="I3632" s="75">
        <f t="shared" si="2"/>
        <v>4.5</v>
      </c>
      <c r="J3632" s="75">
        <f t="shared" si="3"/>
        <v>60.3</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57.12</v>
      </c>
      <c r="I3633" s="75">
        <f t="shared" si="2"/>
        <v>4.25</v>
      </c>
      <c r="J3633" s="75">
        <f t="shared" si="3"/>
        <v>52.87</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39</v>
      </c>
      <c r="I3634" s="75">
        <f t="shared" si="2"/>
        <v>3.25</v>
      </c>
      <c r="J3634" s="75">
        <f t="shared" si="3"/>
        <v>35.75</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53.1</v>
      </c>
      <c r="I3635" s="75">
        <f t="shared" si="2"/>
        <v>3.75</v>
      </c>
      <c r="J3635" s="75">
        <f t="shared" si="3"/>
        <v>49.35</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41.4</v>
      </c>
      <c r="I3636" s="75">
        <f t="shared" si="2"/>
        <v>3</v>
      </c>
      <c r="J3636" s="75">
        <f t="shared" si="3"/>
        <v>38.4</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13.44</v>
      </c>
      <c r="I3637" s="75">
        <f t="shared" si="2"/>
        <v>1</v>
      </c>
      <c r="J3637" s="75">
        <f t="shared" si="3"/>
        <v>12.44</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528</v>
      </c>
      <c r="E3638" s="19" t="s">
        <v>500</v>
      </c>
      <c r="F3638" s="25" t="s">
        <v>518</v>
      </c>
      <c r="G3638" s="74">
        <v>0.15</v>
      </c>
      <c r="H3638" s="75">
        <f t="shared" si="1"/>
        <v>48.3</v>
      </c>
      <c r="I3638" s="75">
        <f t="shared" si="2"/>
        <v>3.5</v>
      </c>
      <c r="J3638" s="75">
        <f t="shared" si="3"/>
        <v>44.8</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97.2</v>
      </c>
      <c r="I3639" s="75">
        <f t="shared" si="2"/>
        <v>6.75</v>
      </c>
      <c r="J3639" s="75">
        <f t="shared" si="3"/>
        <v>90.45</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528</v>
      </c>
      <c r="E3640" s="19" t="s">
        <v>500</v>
      </c>
      <c r="F3640" s="25" t="s">
        <v>515</v>
      </c>
      <c r="G3640" s="74">
        <v>0.12</v>
      </c>
      <c r="H3640" s="75">
        <f t="shared" si="1"/>
        <v>16.8</v>
      </c>
      <c r="I3640" s="75">
        <f t="shared" si="2"/>
        <v>1.25</v>
      </c>
      <c r="J3640" s="75">
        <f t="shared" si="3"/>
        <v>15.55</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13.44</v>
      </c>
      <c r="I3641" s="75">
        <f t="shared" si="2"/>
        <v>1</v>
      </c>
      <c r="J3641" s="75">
        <f t="shared" si="3"/>
        <v>12.44</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89.7</v>
      </c>
      <c r="I3642" s="75">
        <f t="shared" si="2"/>
        <v>6.5</v>
      </c>
      <c r="J3642" s="75">
        <f t="shared" si="3"/>
        <v>83.2</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56.64</v>
      </c>
      <c r="I3643" s="75">
        <f t="shared" si="2"/>
        <v>4</v>
      </c>
      <c r="J3643" s="75">
        <f t="shared" si="3"/>
        <v>52.64</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28.32</v>
      </c>
      <c r="I3644" s="75">
        <f t="shared" si="2"/>
        <v>2</v>
      </c>
      <c r="J3644" s="75">
        <f t="shared" si="3"/>
        <v>26.32</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50.4</v>
      </c>
      <c r="I3645" s="75">
        <f t="shared" si="2"/>
        <v>3.5</v>
      </c>
      <c r="J3645" s="75">
        <f t="shared" si="3"/>
        <v>46.9</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30.24</v>
      </c>
      <c r="I3646" s="75">
        <f t="shared" si="2"/>
        <v>2.25</v>
      </c>
      <c r="J3646" s="75">
        <f t="shared" si="3"/>
        <v>27.99</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69.3</v>
      </c>
      <c r="I3647" s="75">
        <f t="shared" si="2"/>
        <v>5.5</v>
      </c>
      <c r="J3647" s="75">
        <f t="shared" si="3"/>
        <v>63.8</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55.2</v>
      </c>
      <c r="I3648" s="75">
        <f t="shared" si="2"/>
        <v>4</v>
      </c>
      <c r="J3648" s="75">
        <f t="shared" si="3"/>
        <v>51.2</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46.8</v>
      </c>
      <c r="I3649" s="75">
        <f t="shared" si="2"/>
        <v>3.25</v>
      </c>
      <c r="J3649" s="75">
        <f t="shared" si="3"/>
        <v>43.55</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39</v>
      </c>
      <c r="I3650" s="75">
        <f t="shared" si="2"/>
        <v>3.25</v>
      </c>
      <c r="J3650" s="75">
        <f t="shared" si="3"/>
        <v>35.75</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32.4</v>
      </c>
      <c r="I3651" s="75">
        <f t="shared" si="2"/>
        <v>2.25</v>
      </c>
      <c r="J3651" s="75">
        <f t="shared" si="3"/>
        <v>30.15</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40.95</v>
      </c>
      <c r="I3652" s="75">
        <f t="shared" si="2"/>
        <v>3.25</v>
      </c>
      <c r="J3652" s="75">
        <f t="shared" si="3"/>
        <v>37.7</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57.6</v>
      </c>
      <c r="I3653" s="75">
        <f t="shared" si="2"/>
        <v>4</v>
      </c>
      <c r="J3653" s="75">
        <f t="shared" si="3"/>
        <v>53.6</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42.9</v>
      </c>
      <c r="I3654" s="75">
        <f t="shared" si="2"/>
        <v>3.25</v>
      </c>
      <c r="J3654" s="75">
        <f t="shared" si="3"/>
        <v>39.65</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56.7</v>
      </c>
      <c r="I3655" s="75">
        <f t="shared" si="2"/>
        <v>4.5</v>
      </c>
      <c r="J3655" s="75">
        <f t="shared" si="3"/>
        <v>52.2</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528</v>
      </c>
      <c r="E3656" s="19" t="s">
        <v>500</v>
      </c>
      <c r="F3656" s="25" t="s">
        <v>518</v>
      </c>
      <c r="G3656" s="74">
        <v>0.05</v>
      </c>
      <c r="H3656" s="75">
        <f t="shared" si="1"/>
        <v>44.1</v>
      </c>
      <c r="I3656" s="75">
        <f t="shared" si="2"/>
        <v>3.5</v>
      </c>
      <c r="J3656" s="75">
        <f t="shared" si="3"/>
        <v>40.6</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79.2</v>
      </c>
      <c r="I3657" s="75">
        <f t="shared" si="2"/>
        <v>6</v>
      </c>
      <c r="J3657" s="75">
        <f t="shared" si="3"/>
        <v>73.2</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75.9</v>
      </c>
      <c r="I3658" s="75">
        <f t="shared" si="2"/>
        <v>5.75</v>
      </c>
      <c r="J3658" s="75">
        <f t="shared" si="3"/>
        <v>70.15</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37.8</v>
      </c>
      <c r="I3659" s="75">
        <f t="shared" si="2"/>
        <v>3</v>
      </c>
      <c r="J3659" s="75">
        <f t="shared" si="3"/>
        <v>34.8</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85.8</v>
      </c>
      <c r="I3660" s="75">
        <f t="shared" si="2"/>
        <v>6.5</v>
      </c>
      <c r="J3660" s="75">
        <f t="shared" si="3"/>
        <v>79.3</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29.7</v>
      </c>
      <c r="I3661" s="75">
        <f t="shared" si="2"/>
        <v>2.25</v>
      </c>
      <c r="J3661" s="75">
        <f t="shared" si="3"/>
        <v>27.45</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74.34</v>
      </c>
      <c r="I3662" s="75">
        <f t="shared" si="2"/>
        <v>5.25</v>
      </c>
      <c r="J3662" s="75">
        <f t="shared" si="3"/>
        <v>69.09</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90.72</v>
      </c>
      <c r="I3663" s="75">
        <f t="shared" si="2"/>
        <v>6.75</v>
      </c>
      <c r="J3663" s="75">
        <f t="shared" si="3"/>
        <v>83.97</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29.7</v>
      </c>
      <c r="I3664" s="75">
        <f t="shared" si="2"/>
        <v>2.25</v>
      </c>
      <c r="J3664" s="75">
        <f t="shared" si="3"/>
        <v>27.45</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56.1</v>
      </c>
      <c r="I3665" s="75">
        <f t="shared" si="2"/>
        <v>4.25</v>
      </c>
      <c r="J3665" s="75">
        <f t="shared" si="3"/>
        <v>51.85</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77.28</v>
      </c>
      <c r="I3666" s="75">
        <f t="shared" si="2"/>
        <v>5.75</v>
      </c>
      <c r="J3666" s="75">
        <f t="shared" si="3"/>
        <v>71.53</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59.4</v>
      </c>
      <c r="I3667" s="75">
        <f t="shared" si="2"/>
        <v>4.5</v>
      </c>
      <c r="J3667" s="75">
        <f t="shared" si="3"/>
        <v>54.9</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92.04</v>
      </c>
      <c r="I3668" s="75">
        <f t="shared" si="2"/>
        <v>6.5</v>
      </c>
      <c r="J3668" s="75">
        <f t="shared" si="3"/>
        <v>85.54</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60.18</v>
      </c>
      <c r="I3669" s="75">
        <f t="shared" si="2"/>
        <v>4.25</v>
      </c>
      <c r="J3669" s="75">
        <f t="shared" si="3"/>
        <v>55.93</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28.32</v>
      </c>
      <c r="I3670" s="75">
        <f t="shared" si="2"/>
        <v>2</v>
      </c>
      <c r="J3670" s="75">
        <f t="shared" si="3"/>
        <v>26.32</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49.5</v>
      </c>
      <c r="I3671" s="75">
        <f t="shared" si="2"/>
        <v>3.75</v>
      </c>
      <c r="J3671" s="75">
        <f t="shared" si="3"/>
        <v>45.75</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90</v>
      </c>
      <c r="I3672" s="75">
        <f t="shared" si="2"/>
        <v>6.25</v>
      </c>
      <c r="J3672" s="75">
        <f t="shared" si="3"/>
        <v>83.75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13.44</v>
      </c>
      <c r="I3673" s="75">
        <f t="shared" si="2"/>
        <v>1</v>
      </c>
      <c r="J3673" s="75">
        <f t="shared" si="3"/>
        <v>12.44</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70.8</v>
      </c>
      <c r="I3674" s="75">
        <f t="shared" si="2"/>
        <v>5</v>
      </c>
      <c r="J3674" s="75">
        <f t="shared" si="3"/>
        <v>65.8</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28.32</v>
      </c>
      <c r="I3675" s="75">
        <f t="shared" si="2"/>
        <v>2</v>
      </c>
      <c r="J3675" s="75">
        <f t="shared" si="3"/>
        <v>26.32</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100.8</v>
      </c>
      <c r="I3676" s="75">
        <f t="shared" si="2"/>
        <v>7</v>
      </c>
      <c r="J3676" s="75">
        <f t="shared" si="3"/>
        <v>93.8</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54</v>
      </c>
      <c r="I3677" s="75">
        <f t="shared" si="2"/>
        <v>3.75</v>
      </c>
      <c r="J3677" s="75">
        <f t="shared" si="3"/>
        <v>50.25</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35.4</v>
      </c>
      <c r="I3678" s="75">
        <f t="shared" si="2"/>
        <v>2.5</v>
      </c>
      <c r="J3678" s="75">
        <f t="shared" si="3"/>
        <v>32.9</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28.8</v>
      </c>
      <c r="I3679" s="75">
        <f t="shared" si="2"/>
        <v>2</v>
      </c>
      <c r="J3679" s="75">
        <f t="shared" si="3"/>
        <v>26.8</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14.4</v>
      </c>
      <c r="I3680" s="75">
        <f t="shared" si="2"/>
        <v>1</v>
      </c>
      <c r="J3680" s="75">
        <f t="shared" si="3"/>
        <v>13.4</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54</v>
      </c>
      <c r="I3681" s="75">
        <f t="shared" si="2"/>
        <v>4.5</v>
      </c>
      <c r="J3681" s="75">
        <f t="shared" si="3"/>
        <v>49.5</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70.56</v>
      </c>
      <c r="I3682" s="75">
        <f t="shared" si="2"/>
        <v>5.25</v>
      </c>
      <c r="J3682" s="75">
        <f t="shared" si="3"/>
        <v>65.31</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30.24</v>
      </c>
      <c r="I3683" s="75">
        <f t="shared" si="2"/>
        <v>2.25</v>
      </c>
      <c r="J3683" s="75">
        <f t="shared" si="3"/>
        <v>27.99</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70.56</v>
      </c>
      <c r="I3684" s="75">
        <f t="shared" si="2"/>
        <v>5.25</v>
      </c>
      <c r="J3684" s="75">
        <f t="shared" si="3"/>
        <v>65.31</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42.48</v>
      </c>
      <c r="I3685" s="75">
        <f t="shared" si="2"/>
        <v>3</v>
      </c>
      <c r="J3685" s="75">
        <f t="shared" si="3"/>
        <v>39.48</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75.9</v>
      </c>
      <c r="I3686" s="75">
        <f t="shared" si="2"/>
        <v>5.75</v>
      </c>
      <c r="J3686" s="75">
        <f t="shared" si="3"/>
        <v>70.15</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84.96</v>
      </c>
      <c r="I3687" s="75">
        <f t="shared" si="2"/>
        <v>6</v>
      </c>
      <c r="J3687" s="75">
        <f t="shared" si="3"/>
        <v>78.96</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81.9</v>
      </c>
      <c r="I3688" s="75">
        <f t="shared" si="2"/>
        <v>6.5</v>
      </c>
      <c r="J3688" s="75">
        <f t="shared" si="3"/>
        <v>75.4</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27</v>
      </c>
      <c r="I3689" s="75">
        <f t="shared" si="2"/>
        <v>2.25</v>
      </c>
      <c r="J3689" s="75">
        <f t="shared" si="3"/>
        <v>24.75</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60</v>
      </c>
      <c r="I3690" s="75">
        <f t="shared" si="2"/>
        <v>5</v>
      </c>
      <c r="J3690" s="75">
        <f t="shared" si="3"/>
        <v>55</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36.96</v>
      </c>
      <c r="I3691" s="75">
        <f t="shared" si="2"/>
        <v>2.75</v>
      </c>
      <c r="J3691" s="75">
        <f t="shared" si="3"/>
        <v>34.21</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63</v>
      </c>
      <c r="I3692" s="75">
        <f t="shared" si="2"/>
        <v>5.25</v>
      </c>
      <c r="J3692" s="75">
        <f t="shared" si="3"/>
        <v>57.75</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81.9</v>
      </c>
      <c r="I3693" s="75">
        <f t="shared" si="2"/>
        <v>6.5</v>
      </c>
      <c r="J3693" s="75">
        <f t="shared" si="3"/>
        <v>75.4</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93.6</v>
      </c>
      <c r="I3694" s="75">
        <f t="shared" si="2"/>
        <v>6.5</v>
      </c>
      <c r="J3694" s="75">
        <f t="shared" si="3"/>
        <v>87.1</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70.56</v>
      </c>
      <c r="I3695" s="75">
        <f t="shared" si="2"/>
        <v>5.25</v>
      </c>
      <c r="J3695" s="75">
        <f t="shared" si="3"/>
        <v>65.31</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75.9</v>
      </c>
      <c r="I3696" s="75">
        <f t="shared" si="2"/>
        <v>5.5</v>
      </c>
      <c r="J3696" s="75">
        <f t="shared" si="3"/>
        <v>70.4</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87.36</v>
      </c>
      <c r="I3697" s="75">
        <f t="shared" si="2"/>
        <v>6.5</v>
      </c>
      <c r="J3697" s="75">
        <f t="shared" si="3"/>
        <v>80.86</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48.3</v>
      </c>
      <c r="I3698" s="75">
        <f t="shared" si="2"/>
        <v>3.5</v>
      </c>
      <c r="J3698" s="75">
        <f t="shared" si="3"/>
        <v>44.8</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54</v>
      </c>
      <c r="I3699" s="75">
        <f t="shared" si="2"/>
        <v>3.75</v>
      </c>
      <c r="J3699" s="75">
        <f t="shared" si="3"/>
        <v>50.25</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41.4</v>
      </c>
      <c r="I3700" s="75">
        <f t="shared" si="2"/>
        <v>3</v>
      </c>
      <c r="J3700" s="75">
        <f t="shared" si="3"/>
        <v>38.4</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13.2</v>
      </c>
      <c r="I3701" s="75">
        <f t="shared" si="2"/>
        <v>1</v>
      </c>
      <c r="J3701" s="75">
        <f t="shared" si="3"/>
        <v>12.2</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28.32</v>
      </c>
      <c r="I3702" s="75">
        <f t="shared" si="2"/>
        <v>2</v>
      </c>
      <c r="J3702" s="75">
        <f t="shared" si="3"/>
        <v>26.32</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51.75</v>
      </c>
      <c r="I3703" s="75">
        <f t="shared" si="2"/>
        <v>3.75</v>
      </c>
      <c r="J3703" s="75">
        <f t="shared" si="3"/>
        <v>48</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95.58</v>
      </c>
      <c r="I3704" s="75">
        <f t="shared" si="2"/>
        <v>6.75</v>
      </c>
      <c r="J3704" s="75">
        <f t="shared" si="3"/>
        <v>88.83</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528</v>
      </c>
      <c r="E3705" s="19" t="s">
        <v>500</v>
      </c>
      <c r="F3705" s="25" t="s">
        <v>521</v>
      </c>
      <c r="G3705" s="74">
        <v>0.15</v>
      </c>
      <c r="H3705" s="75">
        <f t="shared" si="1"/>
        <v>72.45</v>
      </c>
      <c r="I3705" s="75">
        <f t="shared" si="2"/>
        <v>5.25</v>
      </c>
      <c r="J3705" s="75">
        <f t="shared" si="3"/>
        <v>67.2</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72.6</v>
      </c>
      <c r="I3706" s="75">
        <f t="shared" si="2"/>
        <v>5.5</v>
      </c>
      <c r="J3706" s="75">
        <f t="shared" si="3"/>
        <v>67.1</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27.6</v>
      </c>
      <c r="I3707" s="75">
        <f t="shared" si="2"/>
        <v>2</v>
      </c>
      <c r="J3707" s="75">
        <f t="shared" si="3"/>
        <v>25.6</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85.8</v>
      </c>
      <c r="I3708" s="75">
        <f t="shared" si="2"/>
        <v>6.5</v>
      </c>
      <c r="J3708" s="75">
        <f t="shared" si="3"/>
        <v>79.3</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46.02</v>
      </c>
      <c r="I3709" s="75">
        <f t="shared" si="2"/>
        <v>3.25</v>
      </c>
      <c r="J3709" s="75">
        <f t="shared" si="3"/>
        <v>42.77</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57.6</v>
      </c>
      <c r="I3710" s="75">
        <f t="shared" si="2"/>
        <v>4</v>
      </c>
      <c r="J3710" s="75">
        <f t="shared" si="3"/>
        <v>53.6</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81.42</v>
      </c>
      <c r="I3711" s="75">
        <f t="shared" si="2"/>
        <v>5.75</v>
      </c>
      <c r="J3711" s="75">
        <f t="shared" si="3"/>
        <v>75.67</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82.5</v>
      </c>
      <c r="I3712" s="75">
        <f t="shared" si="2"/>
        <v>6.25</v>
      </c>
      <c r="J3712" s="75">
        <f t="shared" si="3"/>
        <v>76.25</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528</v>
      </c>
      <c r="E3713" s="19" t="s">
        <v>500</v>
      </c>
      <c r="F3713" s="25" t="s">
        <v>501</v>
      </c>
      <c r="G3713" s="74">
        <v>0.0</v>
      </c>
      <c r="H3713" s="75">
        <f t="shared" si="1"/>
        <v>60</v>
      </c>
      <c r="I3713" s="75">
        <f t="shared" si="2"/>
        <v>5</v>
      </c>
      <c r="J3713" s="75">
        <f t="shared" si="3"/>
        <v>55</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49.5</v>
      </c>
      <c r="I3714" s="75">
        <f t="shared" si="2"/>
        <v>3.75</v>
      </c>
      <c r="J3714" s="75">
        <f t="shared" si="3"/>
        <v>45.75</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48.3</v>
      </c>
      <c r="I3715" s="75">
        <f t="shared" si="2"/>
        <v>3.5</v>
      </c>
      <c r="J3715" s="75">
        <f t="shared" si="3"/>
        <v>44.8</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79.2</v>
      </c>
      <c r="I3716" s="75">
        <f t="shared" si="2"/>
        <v>6</v>
      </c>
      <c r="J3716" s="75">
        <f t="shared" si="3"/>
        <v>73.2</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69</v>
      </c>
      <c r="I3717" s="75">
        <f t="shared" si="2"/>
        <v>5</v>
      </c>
      <c r="J3717" s="75">
        <f t="shared" si="3"/>
        <v>64</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50.4</v>
      </c>
      <c r="I3718" s="75">
        <f t="shared" si="2"/>
        <v>3.75</v>
      </c>
      <c r="J3718" s="75">
        <f t="shared" si="3"/>
        <v>46.65</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77.88</v>
      </c>
      <c r="I3719" s="75">
        <f t="shared" si="2"/>
        <v>5.5</v>
      </c>
      <c r="J3719" s="75">
        <f t="shared" si="3"/>
        <v>72.38</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96.6</v>
      </c>
      <c r="I3720" s="75">
        <f t="shared" si="2"/>
        <v>7</v>
      </c>
      <c r="J3720" s="75">
        <f t="shared" si="3"/>
        <v>89.6</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54</v>
      </c>
      <c r="I3721" s="75">
        <f t="shared" si="2"/>
        <v>4.5</v>
      </c>
      <c r="J3721" s="75">
        <f t="shared" si="3"/>
        <v>49.5</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26.4</v>
      </c>
      <c r="I3722" s="75">
        <f t="shared" si="2"/>
        <v>2</v>
      </c>
      <c r="J3722" s="75">
        <f t="shared" si="3"/>
        <v>24.4</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528</v>
      </c>
      <c r="E3723" s="19" t="s">
        <v>500</v>
      </c>
      <c r="F3723" s="25" t="s">
        <v>515</v>
      </c>
      <c r="G3723" s="74">
        <v>0.18</v>
      </c>
      <c r="H3723" s="75">
        <f t="shared" si="1"/>
        <v>21.24</v>
      </c>
      <c r="I3723" s="75">
        <f t="shared" si="2"/>
        <v>1.5</v>
      </c>
      <c r="J3723" s="75">
        <f t="shared" si="3"/>
        <v>19.74</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36.96</v>
      </c>
      <c r="I3724" s="75">
        <f t="shared" si="2"/>
        <v>2.75</v>
      </c>
      <c r="J3724" s="75">
        <f t="shared" si="3"/>
        <v>34.21</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528</v>
      </c>
      <c r="E3725" s="19" t="s">
        <v>500</v>
      </c>
      <c r="F3725" s="25" t="s">
        <v>515</v>
      </c>
      <c r="G3725" s="74">
        <v>0.1</v>
      </c>
      <c r="H3725" s="75">
        <f t="shared" si="1"/>
        <v>82.5</v>
      </c>
      <c r="I3725" s="75">
        <f t="shared" si="2"/>
        <v>6.25</v>
      </c>
      <c r="J3725" s="75">
        <f t="shared" si="3"/>
        <v>76.25</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82.8</v>
      </c>
      <c r="I3726" s="75">
        <f t="shared" si="2"/>
        <v>6</v>
      </c>
      <c r="J3726" s="75">
        <f t="shared" si="3"/>
        <v>76.8</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93.15</v>
      </c>
      <c r="I3727" s="75">
        <f t="shared" si="2"/>
        <v>6.75</v>
      </c>
      <c r="J3727" s="75">
        <f t="shared" si="3"/>
        <v>86.4</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86.25</v>
      </c>
      <c r="I3728" s="75">
        <f t="shared" si="2"/>
        <v>6.25</v>
      </c>
      <c r="J3728" s="75">
        <f t="shared" si="3"/>
        <v>80</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18</v>
      </c>
      <c r="I3729" s="75">
        <f t="shared" si="2"/>
        <v>1.25</v>
      </c>
      <c r="J3729" s="75">
        <f t="shared" si="3"/>
        <v>16.75</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42.9</v>
      </c>
      <c r="I3730" s="75">
        <f t="shared" si="2"/>
        <v>3.25</v>
      </c>
      <c r="J3730" s="75">
        <f t="shared" si="3"/>
        <v>39.65</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34.5</v>
      </c>
      <c r="I3731" s="75">
        <f t="shared" si="2"/>
        <v>2.5</v>
      </c>
      <c r="J3731" s="75">
        <f t="shared" si="3"/>
        <v>32</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63.72</v>
      </c>
      <c r="I3732" s="75">
        <f t="shared" si="2"/>
        <v>4.5</v>
      </c>
      <c r="J3732" s="75">
        <f t="shared" si="3"/>
        <v>59.22</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55.2</v>
      </c>
      <c r="I3733" s="75">
        <f t="shared" si="2"/>
        <v>4</v>
      </c>
      <c r="J3733" s="75">
        <f t="shared" si="3"/>
        <v>51.2</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17.7</v>
      </c>
      <c r="I3734" s="75">
        <f t="shared" si="2"/>
        <v>1.25</v>
      </c>
      <c r="J3734" s="75">
        <f t="shared" si="3"/>
        <v>16.45</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20.16</v>
      </c>
      <c r="I3735" s="75">
        <f t="shared" si="2"/>
        <v>1.5</v>
      </c>
      <c r="J3735" s="75">
        <f t="shared" si="3"/>
        <v>18.66</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46.02</v>
      </c>
      <c r="I3736" s="75">
        <f t="shared" si="2"/>
        <v>3.25</v>
      </c>
      <c r="J3736" s="75">
        <f t="shared" si="3"/>
        <v>42.77</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28.8</v>
      </c>
      <c r="I3737" s="75">
        <f t="shared" si="2"/>
        <v>2</v>
      </c>
      <c r="J3737" s="75">
        <f t="shared" si="3"/>
        <v>26.8</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36.3</v>
      </c>
      <c r="I3738" s="75">
        <f t="shared" si="2"/>
        <v>2.75</v>
      </c>
      <c r="J3738" s="75">
        <f t="shared" si="3"/>
        <v>33.55</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66.15</v>
      </c>
      <c r="I3739" s="75">
        <f t="shared" si="2"/>
        <v>5.25</v>
      </c>
      <c r="J3739" s="75">
        <f t="shared" si="3"/>
        <v>60.9</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26.88</v>
      </c>
      <c r="I3740" s="75">
        <f t="shared" si="2"/>
        <v>2</v>
      </c>
      <c r="J3740" s="75">
        <f t="shared" si="3"/>
        <v>24.88</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33.6</v>
      </c>
      <c r="I3741" s="75">
        <f t="shared" si="2"/>
        <v>2.5</v>
      </c>
      <c r="J3741" s="75">
        <f t="shared" si="3"/>
        <v>31.1</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75.6</v>
      </c>
      <c r="I3742" s="75">
        <f t="shared" si="2"/>
        <v>5.25</v>
      </c>
      <c r="J3742" s="75">
        <f t="shared" si="3"/>
        <v>70.35</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63</v>
      </c>
      <c r="I3743" s="75">
        <f t="shared" si="2"/>
        <v>5</v>
      </c>
      <c r="J3743" s="75">
        <f t="shared" si="3"/>
        <v>58</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51.75</v>
      </c>
      <c r="I3744" s="75">
        <f t="shared" si="2"/>
        <v>3.75</v>
      </c>
      <c r="J3744" s="75">
        <f t="shared" si="3"/>
        <v>48</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78.75</v>
      </c>
      <c r="I3745" s="75">
        <f t="shared" si="2"/>
        <v>6.25</v>
      </c>
      <c r="J3745" s="75">
        <f t="shared" si="3"/>
        <v>72.5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73.92</v>
      </c>
      <c r="I3746" s="75">
        <f t="shared" si="2"/>
        <v>5.5</v>
      </c>
      <c r="J3746" s="75">
        <f t="shared" si="3"/>
        <v>68.42</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18</v>
      </c>
      <c r="I3747" s="75">
        <f t="shared" si="2"/>
        <v>1.25</v>
      </c>
      <c r="J3747" s="75">
        <f t="shared" si="3"/>
        <v>16.75</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62.1</v>
      </c>
      <c r="I3748" s="75">
        <f t="shared" si="2"/>
        <v>4.5</v>
      </c>
      <c r="J3748" s="75">
        <f t="shared" si="3"/>
        <v>57.6</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53.55</v>
      </c>
      <c r="I3749" s="75">
        <f t="shared" si="2"/>
        <v>4.25</v>
      </c>
      <c r="J3749" s="75">
        <f t="shared" si="3"/>
        <v>49.3</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96.6</v>
      </c>
      <c r="I3750" s="75">
        <f t="shared" si="2"/>
        <v>7</v>
      </c>
      <c r="J3750" s="75">
        <f t="shared" si="3"/>
        <v>89.6</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35.4</v>
      </c>
      <c r="I3751" s="75">
        <f t="shared" si="2"/>
        <v>2.5</v>
      </c>
      <c r="J3751" s="75">
        <f t="shared" si="3"/>
        <v>32.9</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528</v>
      </c>
      <c r="E3752" s="19" t="s">
        <v>500</v>
      </c>
      <c r="F3752" s="25" t="s">
        <v>501</v>
      </c>
      <c r="G3752" s="74">
        <v>0.12</v>
      </c>
      <c r="H3752" s="75">
        <f t="shared" si="1"/>
        <v>40.32</v>
      </c>
      <c r="I3752" s="75">
        <f t="shared" si="2"/>
        <v>3</v>
      </c>
      <c r="J3752" s="75">
        <f t="shared" si="3"/>
        <v>37.32</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78</v>
      </c>
      <c r="I3753" s="75">
        <f t="shared" si="2"/>
        <v>6.5</v>
      </c>
      <c r="J3753" s="75">
        <f t="shared" si="3"/>
        <v>71.5</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52.8</v>
      </c>
      <c r="I3754" s="75">
        <f t="shared" si="2"/>
        <v>4</v>
      </c>
      <c r="J3754" s="75">
        <f t="shared" si="3"/>
        <v>48.8</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19.8</v>
      </c>
      <c r="I3755" s="75">
        <f t="shared" si="2"/>
        <v>1.5</v>
      </c>
      <c r="J3755" s="75">
        <f t="shared" si="3"/>
        <v>18.3</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75</v>
      </c>
      <c r="I3756" s="75">
        <f t="shared" si="2"/>
        <v>6.25</v>
      </c>
      <c r="J3756" s="75">
        <f t="shared" si="3"/>
        <v>68.75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80.64</v>
      </c>
      <c r="I3757" s="75">
        <f t="shared" si="2"/>
        <v>6</v>
      </c>
      <c r="J3757" s="75">
        <f t="shared" si="3"/>
        <v>74.64</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65.55</v>
      </c>
      <c r="I3758" s="75">
        <f t="shared" si="2"/>
        <v>4.75</v>
      </c>
      <c r="J3758" s="75">
        <f t="shared" si="3"/>
        <v>60.8</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39.6</v>
      </c>
      <c r="I3759" s="75">
        <f t="shared" si="2"/>
        <v>2.75</v>
      </c>
      <c r="J3759" s="75">
        <f t="shared" si="3"/>
        <v>36.85</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40.95</v>
      </c>
      <c r="I3760" s="75">
        <f t="shared" si="2"/>
        <v>3.25</v>
      </c>
      <c r="J3760" s="75">
        <f t="shared" si="3"/>
        <v>37.7</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84</v>
      </c>
      <c r="I3761" s="75">
        <f t="shared" si="2"/>
        <v>7</v>
      </c>
      <c r="J3761" s="75">
        <f t="shared" si="3"/>
        <v>77</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24.78</v>
      </c>
      <c r="I3762" s="75">
        <f t="shared" si="2"/>
        <v>1.75</v>
      </c>
      <c r="J3762" s="75">
        <f t="shared" si="3"/>
        <v>23.03</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29.7</v>
      </c>
      <c r="I3763" s="75">
        <f t="shared" si="2"/>
        <v>2.25</v>
      </c>
      <c r="J3763" s="75">
        <f t="shared" si="3"/>
        <v>27.45</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70.8</v>
      </c>
      <c r="I3764" s="75">
        <f t="shared" si="2"/>
        <v>5</v>
      </c>
      <c r="J3764" s="75">
        <f t="shared" si="3"/>
        <v>65.8</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40.95</v>
      </c>
      <c r="I3765" s="75">
        <f t="shared" si="2"/>
        <v>3.25</v>
      </c>
      <c r="J3765" s="75">
        <f t="shared" si="3"/>
        <v>37.7</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94.08</v>
      </c>
      <c r="I3766" s="75">
        <f t="shared" si="2"/>
        <v>7</v>
      </c>
      <c r="J3766" s="75">
        <f t="shared" si="3"/>
        <v>87.08</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24.15</v>
      </c>
      <c r="I3767" s="75">
        <f t="shared" si="2"/>
        <v>1.75</v>
      </c>
      <c r="J3767" s="75">
        <f t="shared" si="3"/>
        <v>22.4</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44.1</v>
      </c>
      <c r="I3768" s="75">
        <f t="shared" si="2"/>
        <v>3.5</v>
      </c>
      <c r="J3768" s="75">
        <f t="shared" si="3"/>
        <v>40.6</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47.25</v>
      </c>
      <c r="I3769" s="75">
        <f t="shared" si="2"/>
        <v>3.75</v>
      </c>
      <c r="J3769" s="75">
        <f t="shared" si="3"/>
        <v>43.5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53.76</v>
      </c>
      <c r="I3770" s="75">
        <f t="shared" si="2"/>
        <v>4</v>
      </c>
      <c r="J3770" s="75">
        <f t="shared" si="3"/>
        <v>49.76</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80.64</v>
      </c>
      <c r="I3771" s="75">
        <f t="shared" si="2"/>
        <v>6</v>
      </c>
      <c r="J3771" s="75">
        <f t="shared" si="3"/>
        <v>74.64</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61.2</v>
      </c>
      <c r="I3772" s="75">
        <f t="shared" si="2"/>
        <v>4.25</v>
      </c>
      <c r="J3772" s="75">
        <f t="shared" si="3"/>
        <v>56.95</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69.3</v>
      </c>
      <c r="I3773" s="75">
        <f t="shared" si="2"/>
        <v>5.25</v>
      </c>
      <c r="J3773" s="75">
        <f t="shared" si="3"/>
        <v>64.05</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528</v>
      </c>
      <c r="E3774" s="19" t="s">
        <v>500</v>
      </c>
      <c r="F3774" s="25" t="s">
        <v>518</v>
      </c>
      <c r="G3774" s="74">
        <v>0.0</v>
      </c>
      <c r="H3774" s="75">
        <f t="shared" si="1"/>
        <v>75</v>
      </c>
      <c r="I3774" s="75">
        <f t="shared" si="2"/>
        <v>6.25</v>
      </c>
      <c r="J3774" s="75">
        <f t="shared" si="3"/>
        <v>68.75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86.4</v>
      </c>
      <c r="I3775" s="75">
        <f t="shared" si="2"/>
        <v>6</v>
      </c>
      <c r="J3775" s="75">
        <f t="shared" si="3"/>
        <v>80.4</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81.9</v>
      </c>
      <c r="I3776" s="75">
        <f t="shared" si="2"/>
        <v>6.5</v>
      </c>
      <c r="J3776" s="75">
        <f t="shared" si="3"/>
        <v>75.4</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28.35</v>
      </c>
      <c r="I3777" s="75">
        <f t="shared" si="2"/>
        <v>2.25</v>
      </c>
      <c r="J3777" s="75">
        <f t="shared" si="3"/>
        <v>26.1</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81</v>
      </c>
      <c r="I3778" s="75">
        <f t="shared" si="2"/>
        <v>6.75</v>
      </c>
      <c r="J3778" s="75">
        <f t="shared" si="3"/>
        <v>74.25</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27</v>
      </c>
      <c r="I3779" s="75">
        <f t="shared" si="2"/>
        <v>2.25</v>
      </c>
      <c r="J3779" s="75">
        <f t="shared" si="3"/>
        <v>24.75</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36.96</v>
      </c>
      <c r="I3780" s="75">
        <f t="shared" si="2"/>
        <v>2.75</v>
      </c>
      <c r="J3780" s="75">
        <f t="shared" si="3"/>
        <v>34.21</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62.1</v>
      </c>
      <c r="I3781" s="75">
        <f t="shared" si="2"/>
        <v>4.5</v>
      </c>
      <c r="J3781" s="75">
        <f t="shared" si="3"/>
        <v>57.6</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36</v>
      </c>
      <c r="I3782" s="75">
        <f t="shared" si="2"/>
        <v>2.5</v>
      </c>
      <c r="J3782" s="75">
        <f t="shared" si="3"/>
        <v>33.5</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21</v>
      </c>
      <c r="I3783" s="75">
        <f t="shared" si="2"/>
        <v>1.75</v>
      </c>
      <c r="J3783" s="75">
        <f t="shared" si="3"/>
        <v>19.25</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75.6</v>
      </c>
      <c r="I3784" s="75">
        <f t="shared" si="2"/>
        <v>6</v>
      </c>
      <c r="J3784" s="75">
        <f t="shared" si="3"/>
        <v>69.6</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62.7</v>
      </c>
      <c r="I3785" s="75">
        <f t="shared" si="2"/>
        <v>4.75</v>
      </c>
      <c r="J3785" s="75">
        <f t="shared" si="3"/>
        <v>57.95</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48</v>
      </c>
      <c r="I3786" s="75">
        <f t="shared" si="2"/>
        <v>4</v>
      </c>
      <c r="J3786" s="75">
        <f t="shared" si="3"/>
        <v>44</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54</v>
      </c>
      <c r="I3787" s="75">
        <f t="shared" si="2"/>
        <v>3.75</v>
      </c>
      <c r="J3787" s="75">
        <f t="shared" si="3"/>
        <v>50.25</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79.35</v>
      </c>
      <c r="I3788" s="75">
        <f t="shared" si="2"/>
        <v>5.75</v>
      </c>
      <c r="J3788" s="75">
        <f t="shared" si="3"/>
        <v>73.6</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62.7</v>
      </c>
      <c r="I3789" s="75">
        <f t="shared" si="2"/>
        <v>4.75</v>
      </c>
      <c r="J3789" s="75">
        <f t="shared" si="3"/>
        <v>57.95</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39</v>
      </c>
      <c r="I3790" s="75">
        <f t="shared" si="2"/>
        <v>3.25</v>
      </c>
      <c r="J3790" s="75">
        <f t="shared" si="3"/>
        <v>35.75</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38.94</v>
      </c>
      <c r="I3791" s="75">
        <f t="shared" si="2"/>
        <v>2.75</v>
      </c>
      <c r="J3791" s="75">
        <f t="shared" si="3"/>
        <v>36.19</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97.2</v>
      </c>
      <c r="I3792" s="75">
        <f t="shared" si="2"/>
        <v>6.75</v>
      </c>
      <c r="J3792" s="75">
        <f t="shared" si="3"/>
        <v>90.45</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45</v>
      </c>
      <c r="I3793" s="75">
        <f t="shared" si="2"/>
        <v>3.75</v>
      </c>
      <c r="J3793" s="75">
        <f t="shared" si="3"/>
        <v>41.25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12</v>
      </c>
      <c r="I3794" s="75">
        <f t="shared" si="2"/>
        <v>1</v>
      </c>
      <c r="J3794" s="75">
        <f t="shared" si="3"/>
        <v>11</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13.44</v>
      </c>
      <c r="I3795" s="75">
        <f t="shared" si="2"/>
        <v>1</v>
      </c>
      <c r="J3795" s="75">
        <f t="shared" si="3"/>
        <v>12.44</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74.34</v>
      </c>
      <c r="I3796" s="75">
        <f t="shared" si="2"/>
        <v>5.25</v>
      </c>
      <c r="J3796" s="75">
        <f t="shared" si="3"/>
        <v>69.09</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81.42</v>
      </c>
      <c r="I3797" s="75">
        <f t="shared" si="2"/>
        <v>5.75</v>
      </c>
      <c r="J3797" s="75">
        <f t="shared" si="3"/>
        <v>75.67</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63.72</v>
      </c>
      <c r="I3798" s="75">
        <f t="shared" si="2"/>
        <v>4.5</v>
      </c>
      <c r="J3798" s="75">
        <f t="shared" si="3"/>
        <v>59.22</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33.6</v>
      </c>
      <c r="I3799" s="75">
        <f t="shared" si="2"/>
        <v>2.5</v>
      </c>
      <c r="J3799" s="75">
        <f t="shared" si="3"/>
        <v>31.1</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62.7</v>
      </c>
      <c r="I3800" s="75">
        <f t="shared" si="2"/>
        <v>4.75</v>
      </c>
      <c r="J3800" s="75">
        <f t="shared" si="3"/>
        <v>57.95</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39.6</v>
      </c>
      <c r="I3801" s="75">
        <f t="shared" si="2"/>
        <v>3</v>
      </c>
      <c r="J3801" s="75">
        <f t="shared" si="3"/>
        <v>36.6</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12.6</v>
      </c>
      <c r="I3802" s="75">
        <f t="shared" si="2"/>
        <v>1</v>
      </c>
      <c r="J3802" s="75">
        <f t="shared" si="3"/>
        <v>11.6</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88.2</v>
      </c>
      <c r="I3803" s="75">
        <f t="shared" si="2"/>
        <v>7</v>
      </c>
      <c r="J3803" s="75">
        <f t="shared" si="3"/>
        <v>81.2</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29.7</v>
      </c>
      <c r="I3804" s="75">
        <f t="shared" si="2"/>
        <v>2.25</v>
      </c>
      <c r="J3804" s="75">
        <f t="shared" si="3"/>
        <v>27.45</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53.55</v>
      </c>
      <c r="I3805" s="75">
        <f t="shared" si="2"/>
        <v>4.25</v>
      </c>
      <c r="J3805" s="75">
        <f t="shared" si="3"/>
        <v>49.3</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75.9</v>
      </c>
      <c r="I3806" s="75">
        <f t="shared" si="2"/>
        <v>5.75</v>
      </c>
      <c r="J3806" s="75">
        <f t="shared" si="3"/>
        <v>70.15</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34.5</v>
      </c>
      <c r="I3807" s="75">
        <f t="shared" si="2"/>
        <v>2.5</v>
      </c>
      <c r="J3807" s="75">
        <f t="shared" si="3"/>
        <v>32</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69.3</v>
      </c>
      <c r="I3808" s="75">
        <f t="shared" si="2"/>
        <v>5.25</v>
      </c>
      <c r="J3808" s="75">
        <f t="shared" si="3"/>
        <v>64.05</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51.75</v>
      </c>
      <c r="I3809" s="75">
        <f t="shared" si="2"/>
        <v>3.75</v>
      </c>
      <c r="J3809" s="75">
        <f t="shared" si="3"/>
        <v>48</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62.7</v>
      </c>
      <c r="I3810" s="75">
        <f t="shared" si="2"/>
        <v>4.75</v>
      </c>
      <c r="J3810" s="75">
        <f t="shared" si="3"/>
        <v>57.95</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89.1</v>
      </c>
      <c r="I3811" s="75">
        <f t="shared" si="2"/>
        <v>6.75</v>
      </c>
      <c r="J3811" s="75">
        <f t="shared" si="3"/>
        <v>82.35</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86.25</v>
      </c>
      <c r="I3812" s="75">
        <f t="shared" si="2"/>
        <v>6.25</v>
      </c>
      <c r="J3812" s="75">
        <f t="shared" si="3"/>
        <v>80</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86.4</v>
      </c>
      <c r="I3813" s="75">
        <f t="shared" si="2"/>
        <v>6</v>
      </c>
      <c r="J3813" s="75">
        <f t="shared" si="3"/>
        <v>80.4</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39.6</v>
      </c>
      <c r="I3814" s="75">
        <f t="shared" si="2"/>
        <v>2.75</v>
      </c>
      <c r="J3814" s="75">
        <f t="shared" si="3"/>
        <v>36.85</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54</v>
      </c>
      <c r="I3815" s="75">
        <f t="shared" si="2"/>
        <v>4.5</v>
      </c>
      <c r="J3815" s="75">
        <f t="shared" si="3"/>
        <v>49.5</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12</v>
      </c>
      <c r="I3816" s="75">
        <f t="shared" si="2"/>
        <v>1</v>
      </c>
      <c r="J3816" s="75">
        <f t="shared" si="3"/>
        <v>11</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33</v>
      </c>
      <c r="I3817" s="75">
        <f t="shared" si="2"/>
        <v>2.75</v>
      </c>
      <c r="J3817" s="75">
        <f t="shared" si="3"/>
        <v>30.25</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54</v>
      </c>
      <c r="I3818" s="75">
        <f t="shared" si="2"/>
        <v>4.5</v>
      </c>
      <c r="J3818" s="75">
        <f t="shared" si="3"/>
        <v>49.5</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88.2</v>
      </c>
      <c r="I3819" s="75">
        <f t="shared" si="2"/>
        <v>7</v>
      </c>
      <c r="J3819" s="75">
        <f t="shared" si="3"/>
        <v>81.2</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25.2</v>
      </c>
      <c r="I3820" s="75">
        <f t="shared" si="2"/>
        <v>2</v>
      </c>
      <c r="J3820" s="75">
        <f t="shared" si="3"/>
        <v>23.2</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61.2</v>
      </c>
      <c r="I3821" s="75">
        <f t="shared" si="2"/>
        <v>4.25</v>
      </c>
      <c r="J3821" s="75">
        <f t="shared" si="3"/>
        <v>56.95</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95.58</v>
      </c>
      <c r="I3822" s="75">
        <f t="shared" si="2"/>
        <v>6.75</v>
      </c>
      <c r="J3822" s="75">
        <f t="shared" si="3"/>
        <v>88.83</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92.4</v>
      </c>
      <c r="I3823" s="75">
        <f t="shared" si="2"/>
        <v>7</v>
      </c>
      <c r="J3823" s="75">
        <f t="shared" si="3"/>
        <v>85.4</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25.2</v>
      </c>
      <c r="I3824" s="75">
        <f t="shared" si="2"/>
        <v>1.75</v>
      </c>
      <c r="J3824" s="75">
        <f t="shared" si="3"/>
        <v>23.45</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58.65</v>
      </c>
      <c r="I3825" s="75">
        <f t="shared" si="2"/>
        <v>4.25</v>
      </c>
      <c r="J3825" s="75">
        <f t="shared" si="3"/>
        <v>54.4</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13.8</v>
      </c>
      <c r="I3826" s="75">
        <f t="shared" si="2"/>
        <v>1</v>
      </c>
      <c r="J3826" s="75">
        <f t="shared" si="3"/>
        <v>12.8</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70.56</v>
      </c>
      <c r="I3827" s="75">
        <f t="shared" si="2"/>
        <v>5.25</v>
      </c>
      <c r="J3827" s="75">
        <f t="shared" si="3"/>
        <v>65.31</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17.25</v>
      </c>
      <c r="I3828" s="75">
        <f t="shared" si="2"/>
        <v>1.25</v>
      </c>
      <c r="J3828" s="75">
        <f t="shared" si="3"/>
        <v>16</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60</v>
      </c>
      <c r="I3829" s="75">
        <f t="shared" si="2"/>
        <v>5</v>
      </c>
      <c r="J3829" s="75">
        <f t="shared" si="3"/>
        <v>55</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64.8</v>
      </c>
      <c r="I3830" s="75">
        <f t="shared" si="2"/>
        <v>4.5</v>
      </c>
      <c r="J3830" s="75">
        <f t="shared" si="3"/>
        <v>60.3</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84</v>
      </c>
      <c r="I3831" s="75">
        <f t="shared" si="2"/>
        <v>6.25</v>
      </c>
      <c r="J3831" s="75">
        <f t="shared" si="3"/>
        <v>77.75</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528</v>
      </c>
      <c r="E3832" s="19" t="s">
        <v>500</v>
      </c>
      <c r="F3832" s="25" t="s">
        <v>515</v>
      </c>
      <c r="G3832" s="74">
        <v>0.05</v>
      </c>
      <c r="H3832" s="75">
        <f t="shared" si="1"/>
        <v>22.05</v>
      </c>
      <c r="I3832" s="75">
        <f t="shared" si="2"/>
        <v>1.75</v>
      </c>
      <c r="J3832" s="75">
        <f t="shared" si="3"/>
        <v>20.3</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84</v>
      </c>
      <c r="I3833" s="75">
        <f t="shared" si="2"/>
        <v>6.25</v>
      </c>
      <c r="J3833" s="75">
        <f t="shared" si="3"/>
        <v>77.75</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528</v>
      </c>
      <c r="E3834" s="19" t="s">
        <v>500</v>
      </c>
      <c r="F3834" s="25" t="s">
        <v>521</v>
      </c>
      <c r="G3834" s="74">
        <v>0.05</v>
      </c>
      <c r="H3834" s="75">
        <f t="shared" si="1"/>
        <v>53.55</v>
      </c>
      <c r="I3834" s="75">
        <f t="shared" si="2"/>
        <v>4.25</v>
      </c>
      <c r="J3834" s="75">
        <f t="shared" si="3"/>
        <v>49.3</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42</v>
      </c>
      <c r="I3835" s="75">
        <f t="shared" si="2"/>
        <v>3.5</v>
      </c>
      <c r="J3835" s="75">
        <f t="shared" si="3"/>
        <v>38.5</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66</v>
      </c>
      <c r="I3836" s="75">
        <f t="shared" si="2"/>
        <v>5</v>
      </c>
      <c r="J3836" s="75">
        <f t="shared" si="3"/>
        <v>61</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37.95</v>
      </c>
      <c r="I3837" s="75">
        <f t="shared" si="2"/>
        <v>2.75</v>
      </c>
      <c r="J3837" s="75">
        <f t="shared" si="3"/>
        <v>35.2</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51</v>
      </c>
      <c r="I3838" s="75">
        <f t="shared" si="2"/>
        <v>4.25</v>
      </c>
      <c r="J3838" s="75">
        <f t="shared" si="3"/>
        <v>46.75</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77.88</v>
      </c>
      <c r="I3839" s="75">
        <f t="shared" si="2"/>
        <v>5.5</v>
      </c>
      <c r="J3839" s="75">
        <f t="shared" si="3"/>
        <v>72.38</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15.75</v>
      </c>
      <c r="I3840" s="75">
        <f t="shared" si="2"/>
        <v>1.25</v>
      </c>
      <c r="J3840" s="75">
        <f t="shared" si="3"/>
        <v>14.5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81</v>
      </c>
      <c r="I3841" s="75">
        <f t="shared" si="2"/>
        <v>6.75</v>
      </c>
      <c r="J3841" s="75">
        <f t="shared" si="3"/>
        <v>74.25</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24</v>
      </c>
      <c r="I3842" s="75">
        <f t="shared" si="2"/>
        <v>2</v>
      </c>
      <c r="J3842" s="75">
        <f t="shared" si="3"/>
        <v>22</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57</v>
      </c>
      <c r="I3843" s="75">
        <f t="shared" si="2"/>
        <v>4.75</v>
      </c>
      <c r="J3843" s="75">
        <f t="shared" si="3"/>
        <v>52.25</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82.8</v>
      </c>
      <c r="I3844" s="75">
        <f t="shared" si="2"/>
        <v>6</v>
      </c>
      <c r="J3844" s="75">
        <f t="shared" si="3"/>
        <v>76.8</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66.15</v>
      </c>
      <c r="I3845" s="75">
        <f t="shared" si="2"/>
        <v>5.25</v>
      </c>
      <c r="J3845" s="75">
        <f t="shared" si="3"/>
        <v>60.9</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49.56</v>
      </c>
      <c r="I3846" s="75">
        <f t="shared" si="2"/>
        <v>3.5</v>
      </c>
      <c r="J3846" s="75">
        <f t="shared" si="3"/>
        <v>46.06</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96.6</v>
      </c>
      <c r="I3847" s="75">
        <f t="shared" si="2"/>
        <v>7</v>
      </c>
      <c r="J3847" s="75">
        <f t="shared" si="3"/>
        <v>89.6</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27</v>
      </c>
      <c r="I3848" s="75">
        <f t="shared" si="2"/>
        <v>2.25</v>
      </c>
      <c r="J3848" s="75">
        <f t="shared" si="3"/>
        <v>24.75</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60.18</v>
      </c>
      <c r="I3849" s="75">
        <f t="shared" si="2"/>
        <v>4.25</v>
      </c>
      <c r="J3849" s="75">
        <f t="shared" si="3"/>
        <v>55.93</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79.2</v>
      </c>
      <c r="I3850" s="75">
        <f t="shared" si="2"/>
        <v>5.5</v>
      </c>
      <c r="J3850" s="75">
        <f t="shared" si="3"/>
        <v>73.7</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46.8</v>
      </c>
      <c r="I3851" s="75">
        <f t="shared" si="2"/>
        <v>3.25</v>
      </c>
      <c r="J3851" s="75">
        <f t="shared" si="3"/>
        <v>43.55</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64.8</v>
      </c>
      <c r="I3852" s="75">
        <f t="shared" si="2"/>
        <v>4.5</v>
      </c>
      <c r="J3852" s="75">
        <f t="shared" si="3"/>
        <v>60.3</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34.5</v>
      </c>
      <c r="I3853" s="75">
        <f t="shared" si="2"/>
        <v>2.5</v>
      </c>
      <c r="J3853" s="75">
        <f t="shared" si="3"/>
        <v>32</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528</v>
      </c>
      <c r="E3854" s="19" t="s">
        <v>500</v>
      </c>
      <c r="F3854" s="25" t="s">
        <v>501</v>
      </c>
      <c r="G3854" s="74">
        <v>0.15</v>
      </c>
      <c r="H3854" s="75">
        <f t="shared" si="1"/>
        <v>51.75</v>
      </c>
      <c r="I3854" s="75">
        <f t="shared" si="2"/>
        <v>3.75</v>
      </c>
      <c r="J3854" s="75">
        <f t="shared" si="3"/>
        <v>48</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48</v>
      </c>
      <c r="I3855" s="75">
        <f t="shared" si="2"/>
        <v>4</v>
      </c>
      <c r="J3855" s="75">
        <f t="shared" si="3"/>
        <v>44</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69.3</v>
      </c>
      <c r="I3856" s="75">
        <f t="shared" si="2"/>
        <v>5.5</v>
      </c>
      <c r="J3856" s="75">
        <f t="shared" si="3"/>
        <v>63.8</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42.9</v>
      </c>
      <c r="I3857" s="75">
        <f t="shared" si="2"/>
        <v>3.25</v>
      </c>
      <c r="J3857" s="75">
        <f t="shared" si="3"/>
        <v>39.65</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47.25</v>
      </c>
      <c r="I3858" s="75">
        <f t="shared" si="2"/>
        <v>3.75</v>
      </c>
      <c r="J3858" s="75">
        <f t="shared" si="3"/>
        <v>43.5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59.4</v>
      </c>
      <c r="I3859" s="75">
        <f t="shared" si="2"/>
        <v>4.5</v>
      </c>
      <c r="J3859" s="75">
        <f t="shared" si="3"/>
        <v>54.9</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86.4</v>
      </c>
      <c r="I3860" s="75">
        <f t="shared" si="2"/>
        <v>6</v>
      </c>
      <c r="J3860" s="75">
        <f t="shared" si="3"/>
        <v>80.4</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63.72</v>
      </c>
      <c r="I3861" s="75">
        <f t="shared" si="2"/>
        <v>4.5</v>
      </c>
      <c r="J3861" s="75">
        <f t="shared" si="3"/>
        <v>59.22</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34.65</v>
      </c>
      <c r="I3862" s="75">
        <f t="shared" si="2"/>
        <v>2.75</v>
      </c>
      <c r="J3862" s="75">
        <f t="shared" si="3"/>
        <v>31.9</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75.6</v>
      </c>
      <c r="I3863" s="75">
        <f t="shared" si="2"/>
        <v>6</v>
      </c>
      <c r="J3863" s="75">
        <f t="shared" si="3"/>
        <v>69.6</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36.3</v>
      </c>
      <c r="I3864" s="75">
        <f t="shared" si="2"/>
        <v>2.75</v>
      </c>
      <c r="J3864" s="75">
        <f t="shared" si="3"/>
        <v>33.55</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72.6</v>
      </c>
      <c r="I3865" s="75">
        <f t="shared" si="2"/>
        <v>5.5</v>
      </c>
      <c r="J3865" s="75">
        <f t="shared" si="3"/>
        <v>67.1</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48.3</v>
      </c>
      <c r="I3866" s="75">
        <f t="shared" si="2"/>
        <v>3.5</v>
      </c>
      <c r="J3866" s="75">
        <f t="shared" si="3"/>
        <v>44.8</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28.32</v>
      </c>
      <c r="I3867" s="75">
        <f t="shared" si="2"/>
        <v>2</v>
      </c>
      <c r="J3867" s="75">
        <f t="shared" si="3"/>
        <v>26.32</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528</v>
      </c>
      <c r="E3868" s="19" t="s">
        <v>500</v>
      </c>
      <c r="F3868" s="25" t="s">
        <v>518</v>
      </c>
      <c r="G3868" s="74">
        <v>0.18</v>
      </c>
      <c r="H3868" s="75">
        <f t="shared" si="1"/>
        <v>14.16</v>
      </c>
      <c r="I3868" s="75">
        <f t="shared" si="2"/>
        <v>1</v>
      </c>
      <c r="J3868" s="75">
        <f t="shared" si="3"/>
        <v>13.16</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43.2</v>
      </c>
      <c r="I3869" s="75">
        <f t="shared" si="2"/>
        <v>3</v>
      </c>
      <c r="J3869" s="75">
        <f t="shared" si="3"/>
        <v>40.2</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70.56</v>
      </c>
      <c r="I3870" s="75">
        <f t="shared" si="2"/>
        <v>5.25</v>
      </c>
      <c r="J3870" s="75">
        <f t="shared" si="3"/>
        <v>65.31</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24.15</v>
      </c>
      <c r="I3871" s="75">
        <f t="shared" si="2"/>
        <v>1.75</v>
      </c>
      <c r="J3871" s="75">
        <f t="shared" si="3"/>
        <v>22.4</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28.35</v>
      </c>
      <c r="I3872" s="75">
        <f t="shared" si="2"/>
        <v>2.25</v>
      </c>
      <c r="J3872" s="75">
        <f t="shared" si="3"/>
        <v>26.1</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24</v>
      </c>
      <c r="I3873" s="75">
        <f t="shared" si="2"/>
        <v>2</v>
      </c>
      <c r="J3873" s="75">
        <f t="shared" si="3"/>
        <v>22</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25.2</v>
      </c>
      <c r="I3874" s="75">
        <f t="shared" si="2"/>
        <v>1.75</v>
      </c>
      <c r="J3874" s="75">
        <f t="shared" si="3"/>
        <v>23.45</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81</v>
      </c>
      <c r="I3875" s="75">
        <f t="shared" si="2"/>
        <v>6.75</v>
      </c>
      <c r="J3875" s="75">
        <f t="shared" si="3"/>
        <v>74.25</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30</v>
      </c>
      <c r="I3876" s="75">
        <f t="shared" si="2"/>
        <v>2.5</v>
      </c>
      <c r="J3876" s="75">
        <f t="shared" si="3"/>
        <v>27.5</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21.24</v>
      </c>
      <c r="I3877" s="75">
        <f t="shared" si="2"/>
        <v>1.5</v>
      </c>
      <c r="J3877" s="75">
        <f t="shared" si="3"/>
        <v>19.74</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32.4</v>
      </c>
      <c r="I3878" s="75">
        <f t="shared" si="2"/>
        <v>2.25</v>
      </c>
      <c r="J3878" s="75">
        <f t="shared" si="3"/>
        <v>30.15</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14.16</v>
      </c>
      <c r="I3879" s="75">
        <f t="shared" si="2"/>
        <v>1</v>
      </c>
      <c r="J3879" s="75">
        <f t="shared" si="3"/>
        <v>13.16</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75.6</v>
      </c>
      <c r="I3880" s="75">
        <f t="shared" si="2"/>
        <v>6</v>
      </c>
      <c r="J3880" s="75">
        <f t="shared" si="3"/>
        <v>69.6</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21.6</v>
      </c>
      <c r="I3881" s="75">
        <f t="shared" si="2"/>
        <v>1.5</v>
      </c>
      <c r="J3881" s="75">
        <f t="shared" si="3"/>
        <v>20.1</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31.86</v>
      </c>
      <c r="I3882" s="75">
        <f t="shared" si="2"/>
        <v>2.25</v>
      </c>
      <c r="J3882" s="75">
        <f t="shared" si="3"/>
        <v>29.61</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75.9</v>
      </c>
      <c r="I3883" s="75">
        <f t="shared" si="2"/>
        <v>5.5</v>
      </c>
      <c r="J3883" s="75">
        <f t="shared" si="3"/>
        <v>70.4</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528</v>
      </c>
      <c r="E3884" s="19" t="s">
        <v>500</v>
      </c>
      <c r="F3884" s="25" t="s">
        <v>518</v>
      </c>
      <c r="G3884" s="74">
        <v>0.12</v>
      </c>
      <c r="H3884" s="75">
        <f t="shared" si="1"/>
        <v>67.2</v>
      </c>
      <c r="I3884" s="75">
        <f t="shared" si="2"/>
        <v>5</v>
      </c>
      <c r="J3884" s="75">
        <f t="shared" si="3"/>
        <v>62.2</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95.58</v>
      </c>
      <c r="I3885" s="75">
        <f t="shared" si="2"/>
        <v>6.75</v>
      </c>
      <c r="J3885" s="75">
        <f t="shared" si="3"/>
        <v>88.83</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77.28</v>
      </c>
      <c r="I3886" s="75">
        <f t="shared" si="2"/>
        <v>5.75</v>
      </c>
      <c r="J3886" s="75">
        <f t="shared" si="3"/>
        <v>71.53</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84</v>
      </c>
      <c r="I3887" s="75">
        <f t="shared" si="2"/>
        <v>6.25</v>
      </c>
      <c r="J3887" s="75">
        <f t="shared" si="3"/>
        <v>77.75</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35.4</v>
      </c>
      <c r="I3888" s="75">
        <f t="shared" si="2"/>
        <v>2.5</v>
      </c>
      <c r="J3888" s="75">
        <f t="shared" si="3"/>
        <v>32.9</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14.4</v>
      </c>
      <c r="I3889" s="75">
        <f t="shared" si="2"/>
        <v>1</v>
      </c>
      <c r="J3889" s="75">
        <f t="shared" si="3"/>
        <v>13.4</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75</v>
      </c>
      <c r="I3890" s="75">
        <f t="shared" si="2"/>
        <v>6.25</v>
      </c>
      <c r="J3890" s="75">
        <f t="shared" si="3"/>
        <v>68.75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69.3</v>
      </c>
      <c r="I3891" s="75">
        <f t="shared" si="2"/>
        <v>5.5</v>
      </c>
      <c r="J3891" s="75">
        <f t="shared" si="3"/>
        <v>63.8</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528</v>
      </c>
      <c r="E3892" s="19" t="s">
        <v>500</v>
      </c>
      <c r="F3892" s="25" t="s">
        <v>521</v>
      </c>
      <c r="G3892" s="74">
        <v>0.15</v>
      </c>
      <c r="H3892" s="75">
        <f t="shared" si="1"/>
        <v>41.4</v>
      </c>
      <c r="I3892" s="75">
        <f t="shared" si="2"/>
        <v>3</v>
      </c>
      <c r="J3892" s="75">
        <f t="shared" si="3"/>
        <v>38.4</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60.18</v>
      </c>
      <c r="I3893" s="75">
        <f t="shared" si="2"/>
        <v>4.25</v>
      </c>
      <c r="J3893" s="75">
        <f t="shared" si="3"/>
        <v>55.93</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48</v>
      </c>
      <c r="I3894" s="75">
        <f t="shared" si="2"/>
        <v>4</v>
      </c>
      <c r="J3894" s="75">
        <f t="shared" si="3"/>
        <v>44</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17.25</v>
      </c>
      <c r="I3895" s="75">
        <f t="shared" si="2"/>
        <v>1.25</v>
      </c>
      <c r="J3895" s="75">
        <f t="shared" si="3"/>
        <v>16</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528</v>
      </c>
      <c r="E3896" s="19" t="s">
        <v>500</v>
      </c>
      <c r="F3896" s="25" t="s">
        <v>518</v>
      </c>
      <c r="G3896" s="74">
        <v>0.2</v>
      </c>
      <c r="H3896" s="75">
        <f t="shared" si="1"/>
        <v>57.6</v>
      </c>
      <c r="I3896" s="75">
        <f t="shared" si="2"/>
        <v>4</v>
      </c>
      <c r="J3896" s="75">
        <f t="shared" si="3"/>
        <v>53.6</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28.8</v>
      </c>
      <c r="I3897" s="75">
        <f t="shared" si="2"/>
        <v>2</v>
      </c>
      <c r="J3897" s="75">
        <f t="shared" si="3"/>
        <v>26.8</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86.4</v>
      </c>
      <c r="I3898" s="75">
        <f t="shared" si="2"/>
        <v>6</v>
      </c>
      <c r="J3898" s="75">
        <f t="shared" si="3"/>
        <v>80.4</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21</v>
      </c>
      <c r="I3899" s="75">
        <f t="shared" si="2"/>
        <v>1.75</v>
      </c>
      <c r="J3899" s="75">
        <f t="shared" si="3"/>
        <v>19.25</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59.85</v>
      </c>
      <c r="I3900" s="75">
        <f t="shared" si="2"/>
        <v>4.75</v>
      </c>
      <c r="J3900" s="75">
        <f t="shared" si="3"/>
        <v>55.1</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75</v>
      </c>
      <c r="I3901" s="75">
        <f t="shared" si="2"/>
        <v>6.25</v>
      </c>
      <c r="J3901" s="75">
        <f t="shared" si="3"/>
        <v>68.75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30</v>
      </c>
      <c r="I3902" s="75">
        <f t="shared" si="2"/>
        <v>2.5</v>
      </c>
      <c r="J3902" s="75">
        <f t="shared" si="3"/>
        <v>27.5</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13.44</v>
      </c>
      <c r="I3903" s="75">
        <f t="shared" si="2"/>
        <v>1</v>
      </c>
      <c r="J3903" s="75">
        <f t="shared" si="3"/>
        <v>12.44</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22.05</v>
      </c>
      <c r="I3904" s="75">
        <f t="shared" si="2"/>
        <v>1.75</v>
      </c>
      <c r="J3904" s="75">
        <f t="shared" si="3"/>
        <v>20.3</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39</v>
      </c>
      <c r="I3905" s="75">
        <f t="shared" si="2"/>
        <v>3.25</v>
      </c>
      <c r="J3905" s="75">
        <f t="shared" si="3"/>
        <v>35.75</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36</v>
      </c>
      <c r="I3906" s="75">
        <f t="shared" si="2"/>
        <v>3</v>
      </c>
      <c r="J3906" s="75">
        <f t="shared" si="3"/>
        <v>33</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47.25</v>
      </c>
      <c r="I3907" s="75">
        <f t="shared" si="2"/>
        <v>3.75</v>
      </c>
      <c r="J3907" s="75">
        <f t="shared" si="3"/>
        <v>43.5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42.9</v>
      </c>
      <c r="I3908" s="75">
        <f t="shared" si="2"/>
        <v>3.25</v>
      </c>
      <c r="J3908" s="75">
        <f t="shared" si="3"/>
        <v>39.65</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27.6</v>
      </c>
      <c r="I3909" s="75">
        <f t="shared" si="2"/>
        <v>2</v>
      </c>
      <c r="J3909" s="75">
        <f t="shared" si="3"/>
        <v>25.6</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25.2</v>
      </c>
      <c r="I3910" s="75">
        <f t="shared" si="2"/>
        <v>2</v>
      </c>
      <c r="J3910" s="75">
        <f t="shared" si="3"/>
        <v>23.2</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27.6</v>
      </c>
      <c r="I3911" s="75">
        <f t="shared" si="2"/>
        <v>2</v>
      </c>
      <c r="J3911" s="75">
        <f t="shared" si="3"/>
        <v>25.6</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60.48</v>
      </c>
      <c r="I3912" s="75">
        <f t="shared" si="2"/>
        <v>4.5</v>
      </c>
      <c r="J3912" s="75">
        <f t="shared" si="3"/>
        <v>55.98</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46.02</v>
      </c>
      <c r="I3913" s="75">
        <f t="shared" si="2"/>
        <v>3.25</v>
      </c>
      <c r="J3913" s="75">
        <f t="shared" si="3"/>
        <v>42.77</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16.8</v>
      </c>
      <c r="I3914" s="75">
        <f t="shared" si="2"/>
        <v>1.25</v>
      </c>
      <c r="J3914" s="75">
        <f t="shared" si="3"/>
        <v>15.55</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43.68</v>
      </c>
      <c r="I3915" s="75">
        <f t="shared" si="2"/>
        <v>3.25</v>
      </c>
      <c r="J3915" s="75">
        <f t="shared" si="3"/>
        <v>40.43</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49.56</v>
      </c>
      <c r="I3916" s="75">
        <f t="shared" si="2"/>
        <v>3.5</v>
      </c>
      <c r="J3916" s="75">
        <f t="shared" si="3"/>
        <v>46.06</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43.68</v>
      </c>
      <c r="I3917" s="75">
        <f t="shared" si="2"/>
        <v>3.25</v>
      </c>
      <c r="J3917" s="75">
        <f t="shared" si="3"/>
        <v>40.43</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56.1</v>
      </c>
      <c r="I3918" s="75">
        <f t="shared" si="2"/>
        <v>4.25</v>
      </c>
      <c r="J3918" s="75">
        <f t="shared" si="3"/>
        <v>51.85</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34.65</v>
      </c>
      <c r="I3919" s="75">
        <f t="shared" si="2"/>
        <v>2.75</v>
      </c>
      <c r="J3919" s="75">
        <f t="shared" si="3"/>
        <v>31.9</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69</v>
      </c>
      <c r="I3920" s="75">
        <f t="shared" si="2"/>
        <v>5</v>
      </c>
      <c r="J3920" s="75">
        <f t="shared" si="3"/>
        <v>64</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73.92</v>
      </c>
      <c r="I3921" s="75">
        <f t="shared" si="2"/>
        <v>5.5</v>
      </c>
      <c r="J3921" s="75">
        <f t="shared" si="3"/>
        <v>68.42</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63.72</v>
      </c>
      <c r="I3922" s="75">
        <f t="shared" si="2"/>
        <v>4.5</v>
      </c>
      <c r="J3922" s="75">
        <f t="shared" si="3"/>
        <v>59.22</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34.65</v>
      </c>
      <c r="I3923" s="75">
        <f t="shared" si="2"/>
        <v>2.75</v>
      </c>
      <c r="J3923" s="75">
        <f t="shared" si="3"/>
        <v>31.9</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55.2</v>
      </c>
      <c r="I3924" s="75">
        <f t="shared" si="2"/>
        <v>4</v>
      </c>
      <c r="J3924" s="75">
        <f t="shared" si="3"/>
        <v>51.2</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31.86</v>
      </c>
      <c r="I3925" s="75">
        <f t="shared" si="2"/>
        <v>2.25</v>
      </c>
      <c r="J3925" s="75">
        <f t="shared" si="3"/>
        <v>29.61</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66</v>
      </c>
      <c r="I3926" s="75">
        <f t="shared" si="2"/>
        <v>5.5</v>
      </c>
      <c r="J3926" s="75">
        <f t="shared" si="3"/>
        <v>60.5</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56.7</v>
      </c>
      <c r="I3927" s="75">
        <f t="shared" si="2"/>
        <v>4.5</v>
      </c>
      <c r="J3927" s="75">
        <f t="shared" si="3"/>
        <v>52.2</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34.65</v>
      </c>
      <c r="I3928" s="75">
        <f t="shared" si="2"/>
        <v>2.75</v>
      </c>
      <c r="J3928" s="75">
        <f t="shared" si="3"/>
        <v>31.9</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90</v>
      </c>
      <c r="I3929" s="75">
        <f t="shared" si="2"/>
        <v>6.25</v>
      </c>
      <c r="J3929" s="75">
        <f t="shared" si="3"/>
        <v>83.75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15</v>
      </c>
      <c r="I3930" s="75">
        <f t="shared" si="2"/>
        <v>1.25</v>
      </c>
      <c r="J3930" s="75">
        <f t="shared" si="3"/>
        <v>13.75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49.5</v>
      </c>
      <c r="I3931" s="75">
        <f t="shared" si="2"/>
        <v>3.75</v>
      </c>
      <c r="J3931" s="75">
        <f t="shared" si="3"/>
        <v>45.75</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54</v>
      </c>
      <c r="I3932" s="75">
        <f t="shared" si="2"/>
        <v>4.5</v>
      </c>
      <c r="J3932" s="75">
        <f t="shared" si="3"/>
        <v>49.5</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57.12</v>
      </c>
      <c r="I3933" s="75">
        <f t="shared" si="2"/>
        <v>4.25</v>
      </c>
      <c r="J3933" s="75">
        <f t="shared" si="3"/>
        <v>52.87</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38.94</v>
      </c>
      <c r="I3934" s="75">
        <f t="shared" si="2"/>
        <v>2.75</v>
      </c>
      <c r="J3934" s="75">
        <f t="shared" si="3"/>
        <v>36.19</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37.8</v>
      </c>
      <c r="I3935" s="75">
        <f t="shared" si="2"/>
        <v>3</v>
      </c>
      <c r="J3935" s="75">
        <f t="shared" si="3"/>
        <v>34.8</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35.4</v>
      </c>
      <c r="I3936" s="75">
        <f t="shared" si="2"/>
        <v>2.5</v>
      </c>
      <c r="J3936" s="75">
        <f t="shared" si="3"/>
        <v>32.9</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30</v>
      </c>
      <c r="I3937" s="75">
        <f t="shared" si="2"/>
        <v>2.5</v>
      </c>
      <c r="J3937" s="75">
        <f t="shared" si="3"/>
        <v>27.5</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59.4</v>
      </c>
      <c r="I3938" s="75">
        <f t="shared" si="2"/>
        <v>4.5</v>
      </c>
      <c r="J3938" s="75">
        <f t="shared" si="3"/>
        <v>54.9</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94.08</v>
      </c>
      <c r="I3939" s="75">
        <f t="shared" si="2"/>
        <v>7</v>
      </c>
      <c r="J3939" s="75">
        <f t="shared" si="3"/>
        <v>87.08</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60.48</v>
      </c>
      <c r="I3940" s="75">
        <f t="shared" si="2"/>
        <v>4.5</v>
      </c>
      <c r="J3940" s="75">
        <f t="shared" si="3"/>
        <v>55.98</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85.8</v>
      </c>
      <c r="I3941" s="75">
        <f t="shared" si="2"/>
        <v>6.5</v>
      </c>
      <c r="J3941" s="75">
        <f t="shared" si="3"/>
        <v>79.3</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63.84</v>
      </c>
      <c r="I3942" s="75">
        <f t="shared" si="2"/>
        <v>4.75</v>
      </c>
      <c r="J3942" s="75">
        <f t="shared" si="3"/>
        <v>59.09</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99.12</v>
      </c>
      <c r="I3943" s="75">
        <f t="shared" si="2"/>
        <v>7</v>
      </c>
      <c r="J3943" s="75">
        <f t="shared" si="3"/>
        <v>92.12</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528</v>
      </c>
      <c r="E3944" s="19" t="s">
        <v>500</v>
      </c>
      <c r="F3944" s="25" t="s">
        <v>501</v>
      </c>
      <c r="G3944" s="74">
        <v>0.15</v>
      </c>
      <c r="H3944" s="75">
        <f t="shared" si="1"/>
        <v>41.4</v>
      </c>
      <c r="I3944" s="75">
        <f t="shared" si="2"/>
        <v>3</v>
      </c>
      <c r="J3944" s="75">
        <f t="shared" si="3"/>
        <v>38.4</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12</v>
      </c>
      <c r="I3945" s="75">
        <f t="shared" si="2"/>
        <v>1</v>
      </c>
      <c r="J3945" s="75">
        <f t="shared" si="3"/>
        <v>11</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85.05</v>
      </c>
      <c r="I3946" s="75">
        <f t="shared" si="2"/>
        <v>6.75</v>
      </c>
      <c r="J3946" s="75">
        <f t="shared" si="3"/>
        <v>78.3</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69</v>
      </c>
      <c r="I3947" s="75">
        <f t="shared" si="2"/>
        <v>5</v>
      </c>
      <c r="J3947" s="75">
        <f t="shared" si="3"/>
        <v>64</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56.7</v>
      </c>
      <c r="I3948" s="75">
        <f t="shared" si="2"/>
        <v>4.5</v>
      </c>
      <c r="J3948" s="75">
        <f t="shared" si="3"/>
        <v>52.2</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86.25</v>
      </c>
      <c r="I3949" s="75">
        <f t="shared" si="2"/>
        <v>6.25</v>
      </c>
      <c r="J3949" s="75">
        <f t="shared" si="3"/>
        <v>80</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81.9</v>
      </c>
      <c r="I3950" s="75">
        <f t="shared" si="2"/>
        <v>6.5</v>
      </c>
      <c r="J3950" s="75">
        <f t="shared" si="3"/>
        <v>75.4</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528</v>
      </c>
      <c r="E3951" s="19" t="s">
        <v>500</v>
      </c>
      <c r="F3951" s="25" t="s">
        <v>501</v>
      </c>
      <c r="G3951" s="74">
        <v>0.12</v>
      </c>
      <c r="H3951" s="75">
        <f t="shared" si="1"/>
        <v>60.48</v>
      </c>
      <c r="I3951" s="75">
        <f t="shared" si="2"/>
        <v>4.5</v>
      </c>
      <c r="J3951" s="75">
        <f t="shared" si="3"/>
        <v>55.98</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49.5</v>
      </c>
      <c r="I3952" s="75">
        <f t="shared" si="2"/>
        <v>3.75</v>
      </c>
      <c r="J3952" s="75">
        <f t="shared" si="3"/>
        <v>45.75</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53.76</v>
      </c>
      <c r="I3953" s="75">
        <f t="shared" si="2"/>
        <v>4</v>
      </c>
      <c r="J3953" s="75">
        <f t="shared" si="3"/>
        <v>49.76</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47.04</v>
      </c>
      <c r="I3954" s="75">
        <f t="shared" si="2"/>
        <v>3.5</v>
      </c>
      <c r="J3954" s="75">
        <f t="shared" si="3"/>
        <v>43.54</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528</v>
      </c>
      <c r="E3955" s="19" t="s">
        <v>500</v>
      </c>
      <c r="F3955" s="25" t="s">
        <v>501</v>
      </c>
      <c r="G3955" s="74">
        <v>0.1</v>
      </c>
      <c r="H3955" s="75">
        <f t="shared" si="1"/>
        <v>66</v>
      </c>
      <c r="I3955" s="75">
        <f t="shared" si="2"/>
        <v>5</v>
      </c>
      <c r="J3955" s="75">
        <f t="shared" si="3"/>
        <v>61</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42.9</v>
      </c>
      <c r="I3956" s="75">
        <f t="shared" si="2"/>
        <v>3.25</v>
      </c>
      <c r="J3956" s="75">
        <f t="shared" si="3"/>
        <v>39.65</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23.52</v>
      </c>
      <c r="I3957" s="75">
        <f t="shared" si="2"/>
        <v>1.75</v>
      </c>
      <c r="J3957" s="75">
        <f t="shared" si="3"/>
        <v>21.77</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50.4</v>
      </c>
      <c r="I3958" s="75">
        <f t="shared" si="2"/>
        <v>3.75</v>
      </c>
      <c r="J3958" s="75">
        <f t="shared" si="3"/>
        <v>46.65</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65.55</v>
      </c>
      <c r="I3959" s="75">
        <f t="shared" si="2"/>
        <v>4.75</v>
      </c>
      <c r="J3959" s="75">
        <f t="shared" si="3"/>
        <v>60.8</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69.3</v>
      </c>
      <c r="I3960" s="75">
        <f t="shared" si="2"/>
        <v>5.5</v>
      </c>
      <c r="J3960" s="75">
        <f t="shared" si="3"/>
        <v>63.8</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42.48</v>
      </c>
      <c r="I3961" s="75">
        <f t="shared" si="2"/>
        <v>3</v>
      </c>
      <c r="J3961" s="75">
        <f t="shared" si="3"/>
        <v>39.48</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19.8</v>
      </c>
      <c r="I3962" s="75">
        <f t="shared" si="2"/>
        <v>1.5</v>
      </c>
      <c r="J3962" s="75">
        <f t="shared" si="3"/>
        <v>18.3</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18.9</v>
      </c>
      <c r="I3963" s="75">
        <f t="shared" si="2"/>
        <v>1.5</v>
      </c>
      <c r="J3963" s="75">
        <f t="shared" si="3"/>
        <v>17.4</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75.6</v>
      </c>
      <c r="I3964" s="75">
        <f t="shared" si="2"/>
        <v>6</v>
      </c>
      <c r="J3964" s="75">
        <f t="shared" si="3"/>
        <v>69.6</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13.2</v>
      </c>
      <c r="I3965" s="75">
        <f t="shared" si="2"/>
        <v>1</v>
      </c>
      <c r="J3965" s="75">
        <f t="shared" si="3"/>
        <v>12.2</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56.1</v>
      </c>
      <c r="I3966" s="75">
        <f t="shared" si="2"/>
        <v>4.25</v>
      </c>
      <c r="J3966" s="75">
        <f t="shared" si="3"/>
        <v>51.85</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50.4</v>
      </c>
      <c r="I3967" s="75">
        <f t="shared" si="2"/>
        <v>4</v>
      </c>
      <c r="J3967" s="75">
        <f t="shared" si="3"/>
        <v>46.4</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527</v>
      </c>
      <c r="C3968" s="25">
        <v>6.0</v>
      </c>
      <c r="D3968" s="25" t="s">
        <v>520</v>
      </c>
      <c r="E3968" s="19" t="s">
        <v>510</v>
      </c>
      <c r="F3968" s="25" t="s">
        <v>501</v>
      </c>
      <c r="G3968" s="74">
        <v>0.18</v>
      </c>
      <c r="H3968" s="75">
        <f t="shared" si="1"/>
        <v>21.24</v>
      </c>
      <c r="I3968" s="75">
        <f t="shared" si="2"/>
        <v>1.5</v>
      </c>
      <c r="J3968" s="75">
        <f t="shared" si="3"/>
        <v>19.74</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28.35</v>
      </c>
      <c r="I3969" s="75">
        <f t="shared" si="2"/>
        <v>2.25</v>
      </c>
      <c r="J3969" s="75">
        <f t="shared" si="3"/>
        <v>26.1</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69</v>
      </c>
      <c r="I3970" s="75">
        <f t="shared" si="2"/>
        <v>5</v>
      </c>
      <c r="J3970" s="75">
        <f t="shared" si="3"/>
        <v>64</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97.2</v>
      </c>
      <c r="I3971" s="75">
        <f t="shared" si="2"/>
        <v>6.75</v>
      </c>
      <c r="J3971" s="75">
        <f t="shared" si="3"/>
        <v>90.45</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89.7</v>
      </c>
      <c r="I3972" s="75">
        <f t="shared" si="2"/>
        <v>6.5</v>
      </c>
      <c r="J3972" s="75">
        <f t="shared" si="3"/>
        <v>83.2</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24.15</v>
      </c>
      <c r="I3973" s="75">
        <f t="shared" si="2"/>
        <v>1.75</v>
      </c>
      <c r="J3973" s="75">
        <f t="shared" si="3"/>
        <v>22.4</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53.1</v>
      </c>
      <c r="I3974" s="75">
        <f t="shared" si="2"/>
        <v>3.75</v>
      </c>
      <c r="J3974" s="75">
        <f t="shared" si="3"/>
        <v>49.35</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26.4</v>
      </c>
      <c r="I3975" s="75">
        <f t="shared" si="2"/>
        <v>2</v>
      </c>
      <c r="J3975" s="75">
        <f t="shared" si="3"/>
        <v>24.4</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25.2</v>
      </c>
      <c r="I3976" s="75">
        <f t="shared" si="2"/>
        <v>2</v>
      </c>
      <c r="J3976" s="75">
        <f t="shared" si="3"/>
        <v>23.2</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79.2</v>
      </c>
      <c r="I3977" s="75">
        <f t="shared" si="2"/>
        <v>6</v>
      </c>
      <c r="J3977" s="75">
        <f t="shared" si="3"/>
        <v>73.2</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47.25</v>
      </c>
      <c r="I3978" s="75">
        <f t="shared" si="2"/>
        <v>3.75</v>
      </c>
      <c r="J3978" s="75">
        <f t="shared" si="3"/>
        <v>43.5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40.32</v>
      </c>
      <c r="I3979" s="75">
        <f t="shared" si="2"/>
        <v>3</v>
      </c>
      <c r="J3979" s="75">
        <f t="shared" si="3"/>
        <v>37.32</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29.7</v>
      </c>
      <c r="I3980" s="75">
        <f t="shared" si="2"/>
        <v>2.25</v>
      </c>
      <c r="J3980" s="75">
        <f t="shared" si="3"/>
        <v>27.45</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528</v>
      </c>
      <c r="E3981" s="19" t="s">
        <v>500</v>
      </c>
      <c r="F3981" s="25" t="s">
        <v>501</v>
      </c>
      <c r="G3981" s="74">
        <v>0.15</v>
      </c>
      <c r="H3981" s="75">
        <f t="shared" si="1"/>
        <v>69</v>
      </c>
      <c r="I3981" s="75">
        <f t="shared" si="2"/>
        <v>5</v>
      </c>
      <c r="J3981" s="75">
        <f t="shared" si="3"/>
        <v>64</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27.6</v>
      </c>
      <c r="I3982" s="75">
        <f t="shared" si="2"/>
        <v>2</v>
      </c>
      <c r="J3982" s="75">
        <f t="shared" si="3"/>
        <v>25.6</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56.64</v>
      </c>
      <c r="I3983" s="75">
        <f t="shared" si="2"/>
        <v>4</v>
      </c>
      <c r="J3983" s="75">
        <f t="shared" si="3"/>
        <v>52.64</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13.44</v>
      </c>
      <c r="I3984" s="75">
        <f t="shared" si="2"/>
        <v>1</v>
      </c>
      <c r="J3984" s="75">
        <f t="shared" si="3"/>
        <v>12.44</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69</v>
      </c>
      <c r="I3985" s="75">
        <f t="shared" si="2"/>
        <v>5</v>
      </c>
      <c r="J3985" s="75">
        <f t="shared" si="3"/>
        <v>64</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72.6</v>
      </c>
      <c r="I3986" s="75">
        <f t="shared" si="2"/>
        <v>5.5</v>
      </c>
      <c r="J3986" s="75">
        <f t="shared" si="3"/>
        <v>67.1</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92.4</v>
      </c>
      <c r="I3987" s="75">
        <f t="shared" si="2"/>
        <v>7</v>
      </c>
      <c r="J3987" s="75">
        <f t="shared" si="3"/>
        <v>85.4</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30</v>
      </c>
      <c r="I3988" s="75">
        <f t="shared" si="2"/>
        <v>2.5</v>
      </c>
      <c r="J3988" s="75">
        <f t="shared" si="3"/>
        <v>27.5</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528</v>
      </c>
      <c r="E3989" s="19" t="s">
        <v>500</v>
      </c>
      <c r="F3989" s="25" t="s">
        <v>518</v>
      </c>
      <c r="G3989" s="74">
        <v>0.0</v>
      </c>
      <c r="H3989" s="75">
        <f t="shared" si="1"/>
        <v>51</v>
      </c>
      <c r="I3989" s="75">
        <f t="shared" si="2"/>
        <v>4.25</v>
      </c>
      <c r="J3989" s="75">
        <f t="shared" si="3"/>
        <v>46.75</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528</v>
      </c>
      <c r="E3990" s="19" t="s">
        <v>500</v>
      </c>
      <c r="F3990" s="25" t="s">
        <v>521</v>
      </c>
      <c r="G3990" s="74">
        <v>0.12</v>
      </c>
      <c r="H3990" s="75">
        <f t="shared" si="1"/>
        <v>84</v>
      </c>
      <c r="I3990" s="75">
        <f t="shared" si="2"/>
        <v>6.25</v>
      </c>
      <c r="J3990" s="75">
        <f t="shared" si="3"/>
        <v>77.75</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18.9</v>
      </c>
      <c r="I3991" s="75">
        <f t="shared" si="2"/>
        <v>1.5</v>
      </c>
      <c r="J3991" s="75">
        <f t="shared" si="3"/>
        <v>17.4</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528</v>
      </c>
      <c r="E3992" s="19" t="s">
        <v>500</v>
      </c>
      <c r="F3992" s="25" t="s">
        <v>501</v>
      </c>
      <c r="G3992" s="74">
        <v>0.0</v>
      </c>
      <c r="H3992" s="75">
        <f t="shared" si="1"/>
        <v>78</v>
      </c>
      <c r="I3992" s="75">
        <f t="shared" si="2"/>
        <v>6.5</v>
      </c>
      <c r="J3992" s="75">
        <f t="shared" si="3"/>
        <v>71.5</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50.4</v>
      </c>
      <c r="I3993" s="75">
        <f t="shared" si="2"/>
        <v>3.75</v>
      </c>
      <c r="J3993" s="75">
        <f t="shared" si="3"/>
        <v>46.65</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30</v>
      </c>
      <c r="I3994" s="75">
        <f t="shared" si="2"/>
        <v>2.5</v>
      </c>
      <c r="J3994" s="75">
        <f t="shared" si="3"/>
        <v>27.5</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72.45</v>
      </c>
      <c r="I3995" s="75">
        <f t="shared" si="2"/>
        <v>5.25</v>
      </c>
      <c r="J3995" s="75">
        <f t="shared" si="3"/>
        <v>67.2</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47.25</v>
      </c>
      <c r="I3996" s="75">
        <f t="shared" si="2"/>
        <v>3.75</v>
      </c>
      <c r="J3996" s="75">
        <f t="shared" si="3"/>
        <v>43.5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20.7</v>
      </c>
      <c r="I3997" s="75">
        <f t="shared" si="2"/>
        <v>1.5</v>
      </c>
      <c r="J3997" s="75">
        <f t="shared" si="3"/>
        <v>19.2</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46.2</v>
      </c>
      <c r="I3998" s="75">
        <f t="shared" si="2"/>
        <v>3.5</v>
      </c>
      <c r="J3998" s="75">
        <f t="shared" si="3"/>
        <v>42.7</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59.4</v>
      </c>
      <c r="I3999" s="75">
        <f t="shared" si="2"/>
        <v>4.5</v>
      </c>
      <c r="J3999" s="75">
        <f t="shared" si="3"/>
        <v>54.9</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92.04</v>
      </c>
      <c r="I4000" s="75">
        <f t="shared" si="2"/>
        <v>6.5</v>
      </c>
      <c r="J4000" s="75">
        <f t="shared" si="3"/>
        <v>85.54</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67.26</v>
      </c>
      <c r="I4001" s="75">
        <f t="shared" si="2"/>
        <v>4.75</v>
      </c>
      <c r="J4001" s="75">
        <f t="shared" si="3"/>
        <v>62.51</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26.88</v>
      </c>
      <c r="I4002" s="75">
        <f t="shared" si="2"/>
        <v>2</v>
      </c>
      <c r="J4002" s="75">
        <f t="shared" si="3"/>
        <v>24.88</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24.78</v>
      </c>
      <c r="I4003" s="75">
        <f t="shared" si="2"/>
        <v>1.75</v>
      </c>
      <c r="J4003" s="75">
        <f t="shared" si="3"/>
        <v>23.03</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42</v>
      </c>
      <c r="I4004" s="75">
        <f t="shared" si="2"/>
        <v>3.5</v>
      </c>
      <c r="J4004" s="75">
        <f t="shared" si="3"/>
        <v>38.5</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82.8</v>
      </c>
      <c r="I4005" s="75">
        <f t="shared" si="2"/>
        <v>6</v>
      </c>
      <c r="J4005" s="75">
        <f t="shared" si="3"/>
        <v>76.8</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63.72</v>
      </c>
      <c r="I4006" s="75">
        <f t="shared" si="2"/>
        <v>4.5</v>
      </c>
      <c r="J4006" s="75">
        <f t="shared" si="3"/>
        <v>59.22</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59.85</v>
      </c>
      <c r="I4007" s="75">
        <f t="shared" si="2"/>
        <v>4.75</v>
      </c>
      <c r="J4007" s="75">
        <f t="shared" si="3"/>
        <v>55.1</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54</v>
      </c>
      <c r="I4008" s="75">
        <f t="shared" si="2"/>
        <v>3.75</v>
      </c>
      <c r="J4008" s="75">
        <f t="shared" si="3"/>
        <v>50.25</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88.5</v>
      </c>
      <c r="I4009" s="75">
        <f t="shared" si="2"/>
        <v>6.25</v>
      </c>
      <c r="J4009" s="75">
        <f t="shared" si="3"/>
        <v>82.25</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57.12</v>
      </c>
      <c r="I4010" s="75">
        <f t="shared" si="2"/>
        <v>4.25</v>
      </c>
      <c r="J4010" s="75">
        <f t="shared" si="3"/>
        <v>52.87</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18</v>
      </c>
      <c r="I4011" s="75">
        <f t="shared" si="2"/>
        <v>1.5</v>
      </c>
      <c r="J4011" s="75">
        <f t="shared" si="3"/>
        <v>16.5</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60.48</v>
      </c>
      <c r="I4012" s="75">
        <f t="shared" si="2"/>
        <v>4.5</v>
      </c>
      <c r="J4012" s="75">
        <f t="shared" si="3"/>
        <v>55.98</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39.6</v>
      </c>
      <c r="I4013" s="75">
        <f t="shared" si="2"/>
        <v>3</v>
      </c>
      <c r="J4013" s="75">
        <f t="shared" si="3"/>
        <v>36.6</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28.35</v>
      </c>
      <c r="I4014" s="75">
        <f t="shared" si="2"/>
        <v>2.25</v>
      </c>
      <c r="J4014" s="75">
        <f t="shared" si="3"/>
        <v>26.1</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13.44</v>
      </c>
      <c r="I4015" s="75">
        <f t="shared" si="2"/>
        <v>1</v>
      </c>
      <c r="J4015" s="75">
        <f t="shared" si="3"/>
        <v>12.44</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93.15</v>
      </c>
      <c r="I4016" s="75">
        <f t="shared" si="2"/>
        <v>6.75</v>
      </c>
      <c r="J4016" s="75">
        <f t="shared" si="3"/>
        <v>86.4</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88.2</v>
      </c>
      <c r="I4017" s="75">
        <f t="shared" si="2"/>
        <v>7</v>
      </c>
      <c r="J4017" s="75">
        <f t="shared" si="3"/>
        <v>81.2</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54</v>
      </c>
      <c r="I4018" s="75">
        <f t="shared" si="2"/>
        <v>4.5</v>
      </c>
      <c r="J4018" s="75">
        <f t="shared" si="3"/>
        <v>49.5</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16.8</v>
      </c>
      <c r="I4019" s="75">
        <f t="shared" si="2"/>
        <v>1.25</v>
      </c>
      <c r="J4019" s="75">
        <f t="shared" si="3"/>
        <v>15.55</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79.35</v>
      </c>
      <c r="I4020" s="75">
        <f t="shared" si="2"/>
        <v>5.75</v>
      </c>
      <c r="J4020" s="75">
        <f t="shared" si="3"/>
        <v>73.6</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12</v>
      </c>
      <c r="I4021" s="75">
        <f t="shared" si="2"/>
        <v>1</v>
      </c>
      <c r="J4021" s="75">
        <f t="shared" si="3"/>
        <v>11</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63</v>
      </c>
      <c r="I4022" s="75">
        <f t="shared" si="2"/>
        <v>5.25</v>
      </c>
      <c r="J4022" s="75">
        <f t="shared" si="3"/>
        <v>57.75</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39</v>
      </c>
      <c r="I4023" s="75">
        <f t="shared" si="2"/>
        <v>3.25</v>
      </c>
      <c r="J4023" s="75">
        <f t="shared" si="3"/>
        <v>35.75</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70.56</v>
      </c>
      <c r="I4024" s="75">
        <f t="shared" si="2"/>
        <v>5.25</v>
      </c>
      <c r="J4024" s="75">
        <f t="shared" si="3"/>
        <v>65.31</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33.6</v>
      </c>
      <c r="I4025" s="75">
        <f t="shared" si="2"/>
        <v>2.5</v>
      </c>
      <c r="J4025" s="75">
        <f t="shared" si="3"/>
        <v>31.1</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48.3</v>
      </c>
      <c r="I4026" s="75">
        <f t="shared" si="2"/>
        <v>3.5</v>
      </c>
      <c r="J4026" s="75">
        <f t="shared" si="3"/>
        <v>44.8</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75</v>
      </c>
      <c r="I4027" s="75">
        <f t="shared" si="2"/>
        <v>6.25</v>
      </c>
      <c r="J4027" s="75">
        <f t="shared" si="3"/>
        <v>68.75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25.2</v>
      </c>
      <c r="I4028" s="75">
        <f t="shared" si="2"/>
        <v>2</v>
      </c>
      <c r="J4028" s="75">
        <f t="shared" si="3"/>
        <v>23.2</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62.7</v>
      </c>
      <c r="I4029" s="75">
        <f t="shared" si="2"/>
        <v>4.75</v>
      </c>
      <c r="J4029" s="75">
        <f t="shared" si="3"/>
        <v>57.95</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30.24</v>
      </c>
      <c r="I4030" s="75">
        <f t="shared" si="2"/>
        <v>2.25</v>
      </c>
      <c r="J4030" s="75">
        <f t="shared" si="3"/>
        <v>27.99</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85.8</v>
      </c>
      <c r="I4031" s="75">
        <f t="shared" si="2"/>
        <v>6.5</v>
      </c>
      <c r="J4031" s="75">
        <f t="shared" si="3"/>
        <v>79.3</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20.7</v>
      </c>
      <c r="I4032" s="75">
        <f t="shared" si="2"/>
        <v>1.5</v>
      </c>
      <c r="J4032" s="75">
        <f t="shared" si="3"/>
        <v>19.2</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40.32</v>
      </c>
      <c r="I4033" s="75">
        <f t="shared" si="2"/>
        <v>3</v>
      </c>
      <c r="J4033" s="75">
        <f t="shared" si="3"/>
        <v>37.32</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18</v>
      </c>
      <c r="I4034" s="75">
        <f t="shared" si="2"/>
        <v>1.5</v>
      </c>
      <c r="J4034" s="75">
        <f t="shared" si="3"/>
        <v>16.5</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57.12</v>
      </c>
      <c r="I4035" s="75">
        <f t="shared" si="2"/>
        <v>4.25</v>
      </c>
      <c r="J4035" s="75">
        <f t="shared" si="3"/>
        <v>52.87</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28.35</v>
      </c>
      <c r="I4036" s="75">
        <f t="shared" si="2"/>
        <v>2.25</v>
      </c>
      <c r="J4036" s="75">
        <f t="shared" si="3"/>
        <v>26.1</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67.26</v>
      </c>
      <c r="I4037" s="75">
        <f t="shared" si="2"/>
        <v>4.75</v>
      </c>
      <c r="J4037" s="75">
        <f t="shared" si="3"/>
        <v>62.51</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528</v>
      </c>
      <c r="E4038" s="19" t="s">
        <v>500</v>
      </c>
      <c r="F4038" s="25" t="s">
        <v>515</v>
      </c>
      <c r="G4038" s="74">
        <v>0.0</v>
      </c>
      <c r="H4038" s="75">
        <f t="shared" si="1"/>
        <v>42</v>
      </c>
      <c r="I4038" s="75">
        <f t="shared" si="2"/>
        <v>3.5</v>
      </c>
      <c r="J4038" s="75">
        <f t="shared" si="3"/>
        <v>38.5</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59.85</v>
      </c>
      <c r="I4039" s="75">
        <f t="shared" si="2"/>
        <v>4.75</v>
      </c>
      <c r="J4039" s="75">
        <f t="shared" si="3"/>
        <v>55.1</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39.6</v>
      </c>
      <c r="I4040" s="75">
        <f t="shared" si="2"/>
        <v>2.75</v>
      </c>
      <c r="J4040" s="75">
        <f t="shared" si="3"/>
        <v>36.85</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18</v>
      </c>
      <c r="I4041" s="75">
        <f t="shared" si="2"/>
        <v>1.25</v>
      </c>
      <c r="J4041" s="75">
        <f t="shared" si="3"/>
        <v>16.75</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12.6</v>
      </c>
      <c r="I4042" s="75">
        <f t="shared" si="2"/>
        <v>1</v>
      </c>
      <c r="J4042" s="75">
        <f t="shared" si="3"/>
        <v>11.6</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23.52</v>
      </c>
      <c r="I4043" s="75">
        <f t="shared" si="2"/>
        <v>1.75</v>
      </c>
      <c r="J4043" s="75">
        <f t="shared" si="3"/>
        <v>21.77</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28.35</v>
      </c>
      <c r="I4044" s="75">
        <f t="shared" si="2"/>
        <v>2.25</v>
      </c>
      <c r="J4044" s="75">
        <f t="shared" si="3"/>
        <v>26.1</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81.9</v>
      </c>
      <c r="I4045" s="75">
        <f t="shared" si="2"/>
        <v>6.5</v>
      </c>
      <c r="J4045" s="75">
        <f t="shared" si="3"/>
        <v>75.4</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35.4</v>
      </c>
      <c r="I4046" s="75">
        <f t="shared" si="2"/>
        <v>2.5</v>
      </c>
      <c r="J4046" s="75">
        <f t="shared" si="3"/>
        <v>32.9</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43.2</v>
      </c>
      <c r="I4047" s="75">
        <f t="shared" si="2"/>
        <v>3</v>
      </c>
      <c r="J4047" s="75">
        <f t="shared" si="3"/>
        <v>40.2</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17.25</v>
      </c>
      <c r="I4048" s="75">
        <f t="shared" si="2"/>
        <v>1.25</v>
      </c>
      <c r="J4048" s="75">
        <f t="shared" si="3"/>
        <v>16</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72.45</v>
      </c>
      <c r="I4049" s="75">
        <f t="shared" si="2"/>
        <v>5.75</v>
      </c>
      <c r="J4049" s="75">
        <f t="shared" si="3"/>
        <v>66.7</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34.65</v>
      </c>
      <c r="I4050" s="75">
        <f t="shared" si="2"/>
        <v>2.75</v>
      </c>
      <c r="J4050" s="75">
        <f t="shared" si="3"/>
        <v>31.9</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47.25</v>
      </c>
      <c r="I4051" s="75">
        <f t="shared" si="2"/>
        <v>3.75</v>
      </c>
      <c r="J4051" s="75">
        <f t="shared" si="3"/>
        <v>43.5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39</v>
      </c>
      <c r="I4052" s="75">
        <f t="shared" si="2"/>
        <v>3.25</v>
      </c>
      <c r="J4052" s="75">
        <f t="shared" si="3"/>
        <v>35.75</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528</v>
      </c>
      <c r="E4053" s="19" t="s">
        <v>500</v>
      </c>
      <c r="F4053" s="25" t="s">
        <v>521</v>
      </c>
      <c r="G4053" s="74">
        <v>0.12</v>
      </c>
      <c r="H4053" s="75">
        <f t="shared" si="1"/>
        <v>87.36</v>
      </c>
      <c r="I4053" s="75">
        <f t="shared" si="2"/>
        <v>6.5</v>
      </c>
      <c r="J4053" s="75">
        <f t="shared" si="3"/>
        <v>80.86</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45</v>
      </c>
      <c r="I4054" s="75">
        <f t="shared" si="2"/>
        <v>3.75</v>
      </c>
      <c r="J4054" s="75">
        <f t="shared" si="3"/>
        <v>41.25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23.1</v>
      </c>
      <c r="I4055" s="75">
        <f t="shared" si="2"/>
        <v>1.75</v>
      </c>
      <c r="J4055" s="75">
        <f t="shared" si="3"/>
        <v>21.35</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35.4</v>
      </c>
      <c r="I4056" s="75">
        <f t="shared" si="2"/>
        <v>2.5</v>
      </c>
      <c r="J4056" s="75">
        <f t="shared" si="3"/>
        <v>32.9</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84.96</v>
      </c>
      <c r="I4057" s="75">
        <f t="shared" si="2"/>
        <v>6</v>
      </c>
      <c r="J4057" s="75">
        <f t="shared" si="3"/>
        <v>78.96</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28.8</v>
      </c>
      <c r="I4058" s="75">
        <f t="shared" si="2"/>
        <v>2</v>
      </c>
      <c r="J4058" s="75">
        <f t="shared" si="3"/>
        <v>26.8</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27</v>
      </c>
      <c r="I4059" s="75">
        <f t="shared" si="2"/>
        <v>2.25</v>
      </c>
      <c r="J4059" s="75">
        <f t="shared" si="3"/>
        <v>24.75</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17.7</v>
      </c>
      <c r="I4060" s="75">
        <f t="shared" si="2"/>
        <v>1.25</v>
      </c>
      <c r="J4060" s="75">
        <f t="shared" si="3"/>
        <v>16.45</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34.5</v>
      </c>
      <c r="I4061" s="75">
        <f t="shared" si="2"/>
        <v>2.5</v>
      </c>
      <c r="J4061" s="75">
        <f t="shared" si="3"/>
        <v>32</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47.25</v>
      </c>
      <c r="I4062" s="75">
        <f t="shared" si="2"/>
        <v>3.75</v>
      </c>
      <c r="J4062" s="75">
        <f t="shared" si="3"/>
        <v>43.5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72</v>
      </c>
      <c r="I4063" s="75">
        <f t="shared" si="2"/>
        <v>6</v>
      </c>
      <c r="J4063" s="75">
        <f t="shared" si="3"/>
        <v>66</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59.4</v>
      </c>
      <c r="I4064" s="75">
        <f t="shared" si="2"/>
        <v>4.5</v>
      </c>
      <c r="J4064" s="75">
        <f t="shared" si="3"/>
        <v>54.9</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75.6</v>
      </c>
      <c r="I4065" s="75">
        <f t="shared" si="2"/>
        <v>6</v>
      </c>
      <c r="J4065" s="75">
        <f t="shared" si="3"/>
        <v>69.6</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37.8</v>
      </c>
      <c r="I4066" s="75">
        <f t="shared" si="2"/>
        <v>3</v>
      </c>
      <c r="J4066" s="75">
        <f t="shared" si="3"/>
        <v>34.8</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527</v>
      </c>
      <c r="C4067" s="25">
        <v>17.0</v>
      </c>
      <c r="D4067" s="25" t="s">
        <v>517</v>
      </c>
      <c r="E4067" s="19" t="s">
        <v>500</v>
      </c>
      <c r="F4067" s="25" t="s">
        <v>518</v>
      </c>
      <c r="G4067" s="74">
        <v>0.0</v>
      </c>
      <c r="H4067" s="75">
        <f t="shared" si="1"/>
        <v>51</v>
      </c>
      <c r="I4067" s="75">
        <f t="shared" si="2"/>
        <v>4.25</v>
      </c>
      <c r="J4067" s="75">
        <f t="shared" si="3"/>
        <v>46.75</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528</v>
      </c>
      <c r="E4068" s="19" t="s">
        <v>500</v>
      </c>
      <c r="F4068" s="25" t="s">
        <v>518</v>
      </c>
      <c r="G4068" s="74">
        <v>0.2</v>
      </c>
      <c r="H4068" s="75">
        <f t="shared" si="1"/>
        <v>36</v>
      </c>
      <c r="I4068" s="75">
        <f t="shared" si="2"/>
        <v>2.5</v>
      </c>
      <c r="J4068" s="75">
        <f t="shared" si="3"/>
        <v>33.5</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528</v>
      </c>
      <c r="E4069" s="19" t="s">
        <v>500</v>
      </c>
      <c r="F4069" s="25" t="s">
        <v>515</v>
      </c>
      <c r="G4069" s="74">
        <v>0.05</v>
      </c>
      <c r="H4069" s="75">
        <f t="shared" si="1"/>
        <v>53.55</v>
      </c>
      <c r="I4069" s="75">
        <f t="shared" si="2"/>
        <v>4.25</v>
      </c>
      <c r="J4069" s="75">
        <f t="shared" si="3"/>
        <v>49.3</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48</v>
      </c>
      <c r="I4070" s="75">
        <f t="shared" si="2"/>
        <v>4</v>
      </c>
      <c r="J4070" s="75">
        <f t="shared" si="3"/>
        <v>44</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62.1</v>
      </c>
      <c r="I4071" s="75">
        <f t="shared" si="2"/>
        <v>4.5</v>
      </c>
      <c r="J4071" s="75">
        <f t="shared" si="3"/>
        <v>57.6</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528</v>
      </c>
      <c r="E4072" s="19" t="s">
        <v>500</v>
      </c>
      <c r="F4072" s="25" t="s">
        <v>501</v>
      </c>
      <c r="G4072" s="74">
        <v>0.15</v>
      </c>
      <c r="H4072" s="75">
        <f t="shared" si="1"/>
        <v>48.3</v>
      </c>
      <c r="I4072" s="75">
        <f t="shared" si="2"/>
        <v>3.5</v>
      </c>
      <c r="J4072" s="75">
        <f t="shared" si="3"/>
        <v>44.8</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67.2</v>
      </c>
      <c r="I4073" s="75">
        <f t="shared" si="2"/>
        <v>5</v>
      </c>
      <c r="J4073" s="75">
        <f t="shared" si="3"/>
        <v>62.2</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66.15</v>
      </c>
      <c r="I4074" s="75">
        <f t="shared" si="2"/>
        <v>5.25</v>
      </c>
      <c r="J4074" s="75">
        <f t="shared" si="3"/>
        <v>60.9</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34.65</v>
      </c>
      <c r="I4075" s="75">
        <f t="shared" si="2"/>
        <v>2.75</v>
      </c>
      <c r="J4075" s="75">
        <f t="shared" si="3"/>
        <v>31.9</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44.85</v>
      </c>
      <c r="I4076" s="75">
        <f t="shared" si="2"/>
        <v>3.25</v>
      </c>
      <c r="J4076" s="75">
        <f t="shared" si="3"/>
        <v>41.6</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56.64</v>
      </c>
      <c r="I4077" s="75">
        <f t="shared" si="2"/>
        <v>4</v>
      </c>
      <c r="J4077" s="75">
        <f t="shared" si="3"/>
        <v>52.64</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28.32</v>
      </c>
      <c r="I4078" s="75">
        <f t="shared" si="2"/>
        <v>2</v>
      </c>
      <c r="J4078" s="75">
        <f t="shared" si="3"/>
        <v>26.32</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23.1</v>
      </c>
      <c r="I4079" s="75">
        <f t="shared" si="2"/>
        <v>1.75</v>
      </c>
      <c r="J4079" s="75">
        <f t="shared" si="3"/>
        <v>21.35</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26.4</v>
      </c>
      <c r="I4080" s="75">
        <f t="shared" si="2"/>
        <v>2</v>
      </c>
      <c r="J4080" s="75">
        <f t="shared" si="3"/>
        <v>24.4</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50.4</v>
      </c>
      <c r="I4081" s="75">
        <f t="shared" si="2"/>
        <v>4</v>
      </c>
      <c r="J4081" s="75">
        <f t="shared" si="3"/>
        <v>46.4</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85.05</v>
      </c>
      <c r="I4082" s="75">
        <f t="shared" si="2"/>
        <v>6.75</v>
      </c>
      <c r="J4082" s="75">
        <f t="shared" si="3"/>
        <v>78.3</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49.5</v>
      </c>
      <c r="I4083" s="75">
        <f t="shared" si="2"/>
        <v>3.75</v>
      </c>
      <c r="J4083" s="75">
        <f t="shared" si="3"/>
        <v>45.75</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528</v>
      </c>
      <c r="E4084" s="19" t="s">
        <v>500</v>
      </c>
      <c r="F4084" s="25" t="s">
        <v>521</v>
      </c>
      <c r="G4084" s="74">
        <v>0.05</v>
      </c>
      <c r="H4084" s="75">
        <f t="shared" si="1"/>
        <v>88.2</v>
      </c>
      <c r="I4084" s="75">
        <f t="shared" si="2"/>
        <v>7</v>
      </c>
      <c r="J4084" s="75">
        <f t="shared" si="3"/>
        <v>81.2</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528</v>
      </c>
      <c r="E4085" s="19" t="s">
        <v>500</v>
      </c>
      <c r="F4085" s="25" t="s">
        <v>515</v>
      </c>
      <c r="G4085" s="74">
        <v>0.18</v>
      </c>
      <c r="H4085" s="75">
        <f t="shared" si="1"/>
        <v>49.56</v>
      </c>
      <c r="I4085" s="75">
        <f t="shared" si="2"/>
        <v>3.5</v>
      </c>
      <c r="J4085" s="75">
        <f t="shared" si="3"/>
        <v>46.06</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62.7</v>
      </c>
      <c r="I4086" s="75">
        <f t="shared" si="2"/>
        <v>4.75</v>
      </c>
      <c r="J4086" s="75">
        <f t="shared" si="3"/>
        <v>57.95</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75.6</v>
      </c>
      <c r="I4087" s="75">
        <f t="shared" si="2"/>
        <v>5.25</v>
      </c>
      <c r="J4087" s="75">
        <f t="shared" si="3"/>
        <v>70.35</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528</v>
      </c>
      <c r="E4088" s="19" t="s">
        <v>500</v>
      </c>
      <c r="F4088" s="25" t="s">
        <v>515</v>
      </c>
      <c r="G4088" s="74">
        <v>0.12</v>
      </c>
      <c r="H4088" s="75">
        <f t="shared" si="1"/>
        <v>80.64</v>
      </c>
      <c r="I4088" s="75">
        <f t="shared" si="2"/>
        <v>6</v>
      </c>
      <c r="J4088" s="75">
        <f t="shared" si="3"/>
        <v>74.64</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78.75</v>
      </c>
      <c r="I4089" s="75">
        <f t="shared" si="2"/>
        <v>6.25</v>
      </c>
      <c r="J4089" s="75">
        <f t="shared" si="3"/>
        <v>72.5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61.2</v>
      </c>
      <c r="I4090" s="75">
        <f t="shared" si="2"/>
        <v>4.25</v>
      </c>
      <c r="J4090" s="75">
        <f t="shared" si="3"/>
        <v>56.95</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38.94</v>
      </c>
      <c r="I4091" s="75">
        <f t="shared" si="2"/>
        <v>2.75</v>
      </c>
      <c r="J4091" s="75">
        <f t="shared" si="3"/>
        <v>36.19</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47.04</v>
      </c>
      <c r="I4092" s="75">
        <f t="shared" si="2"/>
        <v>3.5</v>
      </c>
      <c r="J4092" s="75">
        <f t="shared" si="3"/>
        <v>43.54</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75.9</v>
      </c>
      <c r="I4093" s="75">
        <f t="shared" si="2"/>
        <v>5.75</v>
      </c>
      <c r="J4093" s="75">
        <f t="shared" si="3"/>
        <v>70.15</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72.45</v>
      </c>
      <c r="I4094" s="75">
        <f t="shared" si="2"/>
        <v>5.75</v>
      </c>
      <c r="J4094" s="75">
        <f t="shared" si="3"/>
        <v>66.7</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64.8</v>
      </c>
      <c r="I4095" s="75">
        <f t="shared" si="2"/>
        <v>4.5</v>
      </c>
      <c r="J4095" s="75">
        <f t="shared" si="3"/>
        <v>60.3</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42.9</v>
      </c>
      <c r="I4096" s="75">
        <f t="shared" si="2"/>
        <v>3.25</v>
      </c>
      <c r="J4096" s="75">
        <f t="shared" si="3"/>
        <v>39.65</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89.7</v>
      </c>
      <c r="I4097" s="75">
        <f t="shared" si="2"/>
        <v>6.5</v>
      </c>
      <c r="J4097" s="75">
        <f t="shared" si="3"/>
        <v>83.2</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51</v>
      </c>
      <c r="I4098" s="75">
        <f t="shared" si="2"/>
        <v>4.25</v>
      </c>
      <c r="J4098" s="75">
        <f t="shared" si="3"/>
        <v>46.75</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49.56</v>
      </c>
      <c r="I4099" s="75">
        <f t="shared" si="2"/>
        <v>3.5</v>
      </c>
      <c r="J4099" s="75">
        <f t="shared" si="3"/>
        <v>46.06</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81</v>
      </c>
      <c r="I4100" s="75">
        <f t="shared" si="2"/>
        <v>6.75</v>
      </c>
      <c r="J4100" s="75">
        <f t="shared" si="3"/>
        <v>74.25</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85.05</v>
      </c>
      <c r="I4101" s="75">
        <f t="shared" si="2"/>
        <v>6.75</v>
      </c>
      <c r="J4101" s="75">
        <f t="shared" si="3"/>
        <v>78.3</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69.3</v>
      </c>
      <c r="I4102" s="75">
        <f t="shared" si="2"/>
        <v>5.5</v>
      </c>
      <c r="J4102" s="75">
        <f t="shared" si="3"/>
        <v>63.8</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88.5</v>
      </c>
      <c r="I4103" s="75">
        <f t="shared" si="2"/>
        <v>6.25</v>
      </c>
      <c r="J4103" s="75">
        <f t="shared" si="3"/>
        <v>82.25</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81</v>
      </c>
      <c r="I4104" s="75">
        <f t="shared" si="2"/>
        <v>6.75</v>
      </c>
      <c r="J4104" s="75">
        <f t="shared" si="3"/>
        <v>74.25</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33</v>
      </c>
      <c r="I4105" s="75">
        <f t="shared" si="2"/>
        <v>2.5</v>
      </c>
      <c r="J4105" s="75">
        <f t="shared" si="3"/>
        <v>30.5</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48.3</v>
      </c>
      <c r="I4106" s="75">
        <f t="shared" si="2"/>
        <v>3.5</v>
      </c>
      <c r="J4106" s="75">
        <f t="shared" si="3"/>
        <v>44.8</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29.7</v>
      </c>
      <c r="I4107" s="75">
        <f t="shared" si="2"/>
        <v>2.25</v>
      </c>
      <c r="J4107" s="75">
        <f t="shared" si="3"/>
        <v>27.45</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66.15</v>
      </c>
      <c r="I4108" s="75">
        <f t="shared" si="2"/>
        <v>5.25</v>
      </c>
      <c r="J4108" s="75">
        <f t="shared" si="3"/>
        <v>60.9</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28.8</v>
      </c>
      <c r="I4109" s="75">
        <f t="shared" si="2"/>
        <v>2</v>
      </c>
      <c r="J4109" s="75">
        <f t="shared" si="3"/>
        <v>26.8</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528</v>
      </c>
      <c r="E4110" s="19" t="s">
        <v>500</v>
      </c>
      <c r="F4110" s="25" t="s">
        <v>518</v>
      </c>
      <c r="G4110" s="74">
        <v>0.1</v>
      </c>
      <c r="H4110" s="75">
        <f t="shared" si="1"/>
        <v>52.8</v>
      </c>
      <c r="I4110" s="75">
        <f t="shared" si="2"/>
        <v>4</v>
      </c>
      <c r="J4110" s="75">
        <f t="shared" si="3"/>
        <v>48.8</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42</v>
      </c>
      <c r="I4111" s="75">
        <f t="shared" si="2"/>
        <v>3.5</v>
      </c>
      <c r="J4111" s="75">
        <f t="shared" si="3"/>
        <v>38.5</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70.56</v>
      </c>
      <c r="I4112" s="75">
        <f t="shared" si="2"/>
        <v>5.25</v>
      </c>
      <c r="J4112" s="75">
        <f t="shared" si="3"/>
        <v>65.31</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46.02</v>
      </c>
      <c r="I4113" s="75">
        <f t="shared" si="2"/>
        <v>3.25</v>
      </c>
      <c r="J4113" s="75">
        <f t="shared" si="3"/>
        <v>42.77</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82.5</v>
      </c>
      <c r="I4114" s="75">
        <f t="shared" si="2"/>
        <v>6.25</v>
      </c>
      <c r="J4114" s="75">
        <f t="shared" si="3"/>
        <v>76.25</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30.24</v>
      </c>
      <c r="I4115" s="75">
        <f t="shared" si="2"/>
        <v>2.25</v>
      </c>
      <c r="J4115" s="75">
        <f t="shared" si="3"/>
        <v>27.99</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99.12</v>
      </c>
      <c r="I4116" s="75">
        <f t="shared" si="2"/>
        <v>7</v>
      </c>
      <c r="J4116" s="75">
        <f t="shared" si="3"/>
        <v>92.12</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528</v>
      </c>
      <c r="E4117" s="19" t="s">
        <v>500</v>
      </c>
      <c r="F4117" s="25" t="s">
        <v>515</v>
      </c>
      <c r="G4117" s="74">
        <v>0.1</v>
      </c>
      <c r="H4117" s="75">
        <f t="shared" si="1"/>
        <v>46.2</v>
      </c>
      <c r="I4117" s="75">
        <f t="shared" si="2"/>
        <v>3.5</v>
      </c>
      <c r="J4117" s="75">
        <f t="shared" si="3"/>
        <v>42.7</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54</v>
      </c>
      <c r="I4118" s="75">
        <f t="shared" si="2"/>
        <v>3.75</v>
      </c>
      <c r="J4118" s="75">
        <f t="shared" si="3"/>
        <v>50.25</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51.75</v>
      </c>
      <c r="I4119" s="75">
        <f t="shared" si="2"/>
        <v>3.75</v>
      </c>
      <c r="J4119" s="75">
        <f t="shared" si="3"/>
        <v>48</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66.15</v>
      </c>
      <c r="I4120" s="75">
        <f t="shared" si="2"/>
        <v>5.25</v>
      </c>
      <c r="J4120" s="75">
        <f t="shared" si="3"/>
        <v>60.9</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93.6</v>
      </c>
      <c r="I4121" s="75">
        <f t="shared" si="2"/>
        <v>6.5</v>
      </c>
      <c r="J4121" s="75">
        <f t="shared" si="3"/>
        <v>87.1</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48</v>
      </c>
      <c r="I4122" s="75">
        <f t="shared" si="2"/>
        <v>4</v>
      </c>
      <c r="J4122" s="75">
        <f t="shared" si="3"/>
        <v>44</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30</v>
      </c>
      <c r="I4123" s="75">
        <f t="shared" si="2"/>
        <v>2.5</v>
      </c>
      <c r="J4123" s="75">
        <f t="shared" si="3"/>
        <v>27.5</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37.8</v>
      </c>
      <c r="I4124" s="75">
        <f t="shared" si="2"/>
        <v>3</v>
      </c>
      <c r="J4124" s="75">
        <f t="shared" si="3"/>
        <v>34.8</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61.2</v>
      </c>
      <c r="I4125" s="75">
        <f t="shared" si="2"/>
        <v>4.25</v>
      </c>
      <c r="J4125" s="75">
        <f t="shared" si="3"/>
        <v>56.95</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72.45</v>
      </c>
      <c r="I4126" s="75">
        <f t="shared" si="2"/>
        <v>5.25</v>
      </c>
      <c r="J4126" s="75">
        <f t="shared" si="3"/>
        <v>67.2</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90</v>
      </c>
      <c r="I4127" s="75">
        <f t="shared" si="2"/>
        <v>6.25</v>
      </c>
      <c r="J4127" s="75">
        <f t="shared" si="3"/>
        <v>83.75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47.25</v>
      </c>
      <c r="I4128" s="75">
        <f t="shared" si="2"/>
        <v>3.75</v>
      </c>
      <c r="J4128" s="75">
        <f t="shared" si="3"/>
        <v>43.5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43.68</v>
      </c>
      <c r="I4129" s="75">
        <f t="shared" si="2"/>
        <v>3.25</v>
      </c>
      <c r="J4129" s="75">
        <f t="shared" si="3"/>
        <v>40.43</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27</v>
      </c>
      <c r="I4130" s="75">
        <f t="shared" si="2"/>
        <v>2.25</v>
      </c>
      <c r="J4130" s="75">
        <f t="shared" si="3"/>
        <v>24.75</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85.8</v>
      </c>
      <c r="I4131" s="75">
        <f t="shared" si="2"/>
        <v>6.5</v>
      </c>
      <c r="J4131" s="75">
        <f t="shared" si="3"/>
        <v>79.3</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33</v>
      </c>
      <c r="I4132" s="75">
        <f t="shared" si="2"/>
        <v>2.75</v>
      </c>
      <c r="J4132" s="75">
        <f t="shared" si="3"/>
        <v>30.25</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90.72</v>
      </c>
      <c r="I4133" s="75">
        <f t="shared" si="2"/>
        <v>6.75</v>
      </c>
      <c r="J4133" s="75">
        <f t="shared" si="3"/>
        <v>83.97</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61.2</v>
      </c>
      <c r="I4134" s="75">
        <f t="shared" si="2"/>
        <v>4.25</v>
      </c>
      <c r="J4134" s="75">
        <f t="shared" si="3"/>
        <v>56.95</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73.92</v>
      </c>
      <c r="I4135" s="75">
        <f t="shared" si="2"/>
        <v>5.5</v>
      </c>
      <c r="J4135" s="75">
        <f t="shared" si="3"/>
        <v>68.42</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70.56</v>
      </c>
      <c r="I4136" s="75">
        <f t="shared" si="2"/>
        <v>5.25</v>
      </c>
      <c r="J4136" s="75">
        <f t="shared" si="3"/>
        <v>65.31</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95.58</v>
      </c>
      <c r="I4137" s="75">
        <f t="shared" si="2"/>
        <v>6.75</v>
      </c>
      <c r="J4137" s="75">
        <f t="shared" si="3"/>
        <v>88.83</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48.3</v>
      </c>
      <c r="I4138" s="75">
        <f t="shared" si="2"/>
        <v>3.5</v>
      </c>
      <c r="J4138" s="75">
        <f t="shared" si="3"/>
        <v>44.8</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75</v>
      </c>
      <c r="I4139" s="75">
        <f t="shared" si="2"/>
        <v>6.25</v>
      </c>
      <c r="J4139" s="75">
        <f t="shared" si="3"/>
        <v>68.75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78</v>
      </c>
      <c r="I4140" s="75">
        <f t="shared" si="2"/>
        <v>6.5</v>
      </c>
      <c r="J4140" s="75">
        <f t="shared" si="3"/>
        <v>71.5</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88.2</v>
      </c>
      <c r="I4141" s="75">
        <f t="shared" si="2"/>
        <v>7</v>
      </c>
      <c r="J4141" s="75">
        <f t="shared" si="3"/>
        <v>81.2</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37.95</v>
      </c>
      <c r="I4142" s="75">
        <f t="shared" si="2"/>
        <v>2.75</v>
      </c>
      <c r="J4142" s="75">
        <f t="shared" si="3"/>
        <v>35.2</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36.96</v>
      </c>
      <c r="I4143" s="75">
        <f t="shared" si="2"/>
        <v>2.75</v>
      </c>
      <c r="J4143" s="75">
        <f t="shared" si="3"/>
        <v>34.21</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84</v>
      </c>
      <c r="I4144" s="75">
        <f t="shared" si="2"/>
        <v>6.25</v>
      </c>
      <c r="J4144" s="75">
        <f t="shared" si="3"/>
        <v>77.75</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46.02</v>
      </c>
      <c r="I4145" s="75">
        <f t="shared" si="2"/>
        <v>3.25</v>
      </c>
      <c r="J4145" s="75">
        <f t="shared" si="3"/>
        <v>42.77</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24.78</v>
      </c>
      <c r="I4146" s="75">
        <f t="shared" si="2"/>
        <v>1.75</v>
      </c>
      <c r="J4146" s="75">
        <f t="shared" si="3"/>
        <v>23.03</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86.25</v>
      </c>
      <c r="I4147" s="75">
        <f t="shared" si="2"/>
        <v>6.25</v>
      </c>
      <c r="J4147" s="75">
        <f t="shared" si="3"/>
        <v>80</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30.24</v>
      </c>
      <c r="I4148" s="75">
        <f t="shared" si="2"/>
        <v>2.25</v>
      </c>
      <c r="J4148" s="75">
        <f t="shared" si="3"/>
        <v>27.99</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40.32</v>
      </c>
      <c r="I4149" s="75">
        <f t="shared" si="2"/>
        <v>3</v>
      </c>
      <c r="J4149" s="75">
        <f t="shared" si="3"/>
        <v>37.32</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93.6</v>
      </c>
      <c r="I4150" s="75">
        <f t="shared" si="2"/>
        <v>6.5</v>
      </c>
      <c r="J4150" s="75">
        <f t="shared" si="3"/>
        <v>87.1</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49.56</v>
      </c>
      <c r="I4151" s="75">
        <f t="shared" si="2"/>
        <v>3.5</v>
      </c>
      <c r="J4151" s="75">
        <f t="shared" si="3"/>
        <v>46.06</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95.58</v>
      </c>
      <c r="I4152" s="75">
        <f t="shared" si="2"/>
        <v>6.75</v>
      </c>
      <c r="J4152" s="75">
        <f t="shared" si="3"/>
        <v>88.83</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42.48</v>
      </c>
      <c r="I4153" s="75">
        <f t="shared" si="2"/>
        <v>3</v>
      </c>
      <c r="J4153" s="75">
        <f t="shared" si="3"/>
        <v>39.48</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36.3</v>
      </c>
      <c r="I4154" s="75">
        <f t="shared" si="2"/>
        <v>2.75</v>
      </c>
      <c r="J4154" s="75">
        <f t="shared" si="3"/>
        <v>33.55</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18</v>
      </c>
      <c r="I4155" s="75">
        <f t="shared" si="2"/>
        <v>1.5</v>
      </c>
      <c r="J4155" s="75">
        <f t="shared" si="3"/>
        <v>16.5</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72</v>
      </c>
      <c r="I4156" s="75">
        <f t="shared" si="2"/>
        <v>6</v>
      </c>
      <c r="J4156" s="75">
        <f t="shared" si="3"/>
        <v>66</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15</v>
      </c>
      <c r="I4157" s="75">
        <f t="shared" si="2"/>
        <v>1.25</v>
      </c>
      <c r="J4157" s="75">
        <f t="shared" si="3"/>
        <v>13.75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92.04</v>
      </c>
      <c r="I4158" s="75">
        <f t="shared" si="2"/>
        <v>6.5</v>
      </c>
      <c r="J4158" s="75">
        <f t="shared" si="3"/>
        <v>85.54</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15.75</v>
      </c>
      <c r="I4159" s="75">
        <f t="shared" si="2"/>
        <v>1.25</v>
      </c>
      <c r="J4159" s="75">
        <f t="shared" si="3"/>
        <v>14.5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17.7</v>
      </c>
      <c r="I4160" s="75">
        <f t="shared" si="2"/>
        <v>1.25</v>
      </c>
      <c r="J4160" s="75">
        <f t="shared" si="3"/>
        <v>16.45</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62.1</v>
      </c>
      <c r="I4161" s="75">
        <f t="shared" si="2"/>
        <v>4.5</v>
      </c>
      <c r="J4161" s="75">
        <f t="shared" si="3"/>
        <v>57.6</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32.4</v>
      </c>
      <c r="I4162" s="75">
        <f t="shared" si="2"/>
        <v>2.25</v>
      </c>
      <c r="J4162" s="75">
        <f t="shared" si="3"/>
        <v>30.15</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33</v>
      </c>
      <c r="I4163" s="75">
        <f t="shared" si="2"/>
        <v>2.5</v>
      </c>
      <c r="J4163" s="75">
        <f t="shared" si="3"/>
        <v>30.5</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31.5</v>
      </c>
      <c r="I4164" s="75">
        <f t="shared" si="2"/>
        <v>2.5</v>
      </c>
      <c r="J4164" s="75">
        <f t="shared" si="3"/>
        <v>29</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74.34</v>
      </c>
      <c r="I4165" s="75">
        <f t="shared" si="2"/>
        <v>5.25</v>
      </c>
      <c r="J4165" s="75">
        <f t="shared" si="3"/>
        <v>69.09</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36.96</v>
      </c>
      <c r="I4166" s="75">
        <f t="shared" si="2"/>
        <v>2.75</v>
      </c>
      <c r="J4166" s="75">
        <f t="shared" si="3"/>
        <v>34.21</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69</v>
      </c>
      <c r="I4167" s="75">
        <f t="shared" si="2"/>
        <v>5.75</v>
      </c>
      <c r="J4167" s="75">
        <f t="shared" si="3"/>
        <v>63.25</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72.6</v>
      </c>
      <c r="I4168" s="75">
        <f t="shared" si="2"/>
        <v>5.5</v>
      </c>
      <c r="J4168" s="75">
        <f t="shared" si="3"/>
        <v>67.1</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60</v>
      </c>
      <c r="I4169" s="75">
        <f t="shared" si="2"/>
        <v>5</v>
      </c>
      <c r="J4169" s="75">
        <f t="shared" si="3"/>
        <v>55</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528</v>
      </c>
      <c r="E4170" s="19" t="s">
        <v>500</v>
      </c>
      <c r="F4170" s="25" t="s">
        <v>501</v>
      </c>
      <c r="G4170" s="74">
        <v>0.0</v>
      </c>
      <c r="H4170" s="75">
        <f t="shared" si="1"/>
        <v>27</v>
      </c>
      <c r="I4170" s="75">
        <f t="shared" si="2"/>
        <v>2.25</v>
      </c>
      <c r="J4170" s="75">
        <f t="shared" si="3"/>
        <v>24.75</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33</v>
      </c>
      <c r="I4171" s="75">
        <f t="shared" si="2"/>
        <v>2.75</v>
      </c>
      <c r="J4171" s="75">
        <f t="shared" si="3"/>
        <v>30.25</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16.8</v>
      </c>
      <c r="I4172" s="75">
        <f t="shared" si="2"/>
        <v>1.25</v>
      </c>
      <c r="J4172" s="75">
        <f t="shared" si="3"/>
        <v>15.55</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31.05</v>
      </c>
      <c r="I4173" s="75">
        <f t="shared" si="2"/>
        <v>2.25</v>
      </c>
      <c r="J4173" s="75">
        <f t="shared" si="3"/>
        <v>28.8</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81.42</v>
      </c>
      <c r="I4174" s="75">
        <f t="shared" si="2"/>
        <v>5.75</v>
      </c>
      <c r="J4174" s="75">
        <f t="shared" si="3"/>
        <v>75.67</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32.4</v>
      </c>
      <c r="I4175" s="75">
        <f t="shared" si="2"/>
        <v>2.25</v>
      </c>
      <c r="J4175" s="75">
        <f t="shared" si="3"/>
        <v>30.15</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72</v>
      </c>
      <c r="I4176" s="75">
        <f t="shared" si="2"/>
        <v>5</v>
      </c>
      <c r="J4176" s="75">
        <f t="shared" si="3"/>
        <v>67</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45</v>
      </c>
      <c r="I4177" s="75">
        <f t="shared" si="2"/>
        <v>3.75</v>
      </c>
      <c r="J4177" s="75">
        <f t="shared" si="3"/>
        <v>41.25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84</v>
      </c>
      <c r="I4178" s="75">
        <f t="shared" si="2"/>
        <v>6.25</v>
      </c>
      <c r="J4178" s="75">
        <f t="shared" si="3"/>
        <v>77.75</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26.88</v>
      </c>
      <c r="I4179" s="75">
        <f t="shared" si="2"/>
        <v>2</v>
      </c>
      <c r="J4179" s="75">
        <f t="shared" si="3"/>
        <v>24.88</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70.56</v>
      </c>
      <c r="I4180" s="75">
        <f t="shared" si="2"/>
        <v>5.25</v>
      </c>
      <c r="J4180" s="75">
        <f t="shared" si="3"/>
        <v>65.31</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19.8</v>
      </c>
      <c r="I4181" s="75">
        <f t="shared" si="2"/>
        <v>1.5</v>
      </c>
      <c r="J4181" s="75">
        <f t="shared" si="3"/>
        <v>18.3</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48</v>
      </c>
      <c r="I4182" s="75">
        <f t="shared" si="2"/>
        <v>4</v>
      </c>
      <c r="J4182" s="75">
        <f t="shared" si="3"/>
        <v>44</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50.4</v>
      </c>
      <c r="I4183" s="75">
        <f t="shared" si="2"/>
        <v>3.5</v>
      </c>
      <c r="J4183" s="75">
        <f t="shared" si="3"/>
        <v>46.9</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54</v>
      </c>
      <c r="I4184" s="75">
        <f t="shared" si="2"/>
        <v>3.75</v>
      </c>
      <c r="J4184" s="75">
        <f t="shared" si="3"/>
        <v>50.25</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44.85</v>
      </c>
      <c r="I4185" s="75">
        <f t="shared" si="2"/>
        <v>3.25</v>
      </c>
      <c r="J4185" s="75">
        <f t="shared" si="3"/>
        <v>41.6</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62.7</v>
      </c>
      <c r="I4186" s="75">
        <f t="shared" si="2"/>
        <v>4.75</v>
      </c>
      <c r="J4186" s="75">
        <f t="shared" si="3"/>
        <v>57.95</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93.6</v>
      </c>
      <c r="I4187" s="75">
        <f t="shared" si="2"/>
        <v>6.5</v>
      </c>
      <c r="J4187" s="75">
        <f t="shared" si="3"/>
        <v>87.1</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72.45</v>
      </c>
      <c r="I4188" s="75">
        <f t="shared" si="2"/>
        <v>5.75</v>
      </c>
      <c r="J4188" s="75">
        <f t="shared" si="3"/>
        <v>66.7</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18</v>
      </c>
      <c r="I4189" s="75">
        <f t="shared" si="2"/>
        <v>1.25</v>
      </c>
      <c r="J4189" s="75">
        <f t="shared" si="3"/>
        <v>16.75</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66</v>
      </c>
      <c r="I4190" s="75">
        <f t="shared" si="2"/>
        <v>5</v>
      </c>
      <c r="J4190" s="75">
        <f t="shared" si="3"/>
        <v>61</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26.88</v>
      </c>
      <c r="I4191" s="75">
        <f t="shared" si="2"/>
        <v>2</v>
      </c>
      <c r="J4191" s="75">
        <f t="shared" si="3"/>
        <v>24.88</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96.6</v>
      </c>
      <c r="I4192" s="75">
        <f t="shared" si="2"/>
        <v>7</v>
      </c>
      <c r="J4192" s="75">
        <f t="shared" si="3"/>
        <v>89.6</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12</v>
      </c>
      <c r="I4193" s="75">
        <f t="shared" si="2"/>
        <v>1</v>
      </c>
      <c r="J4193" s="75">
        <f t="shared" si="3"/>
        <v>11</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23.1</v>
      </c>
      <c r="I4194" s="75">
        <f t="shared" si="2"/>
        <v>1.75</v>
      </c>
      <c r="J4194" s="75">
        <f t="shared" si="3"/>
        <v>21.35</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32.4</v>
      </c>
      <c r="I4195" s="75">
        <f t="shared" si="2"/>
        <v>2.25</v>
      </c>
      <c r="J4195" s="75">
        <f t="shared" si="3"/>
        <v>30.15</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39.6</v>
      </c>
      <c r="I4196" s="75">
        <f t="shared" si="2"/>
        <v>3</v>
      </c>
      <c r="J4196" s="75">
        <f t="shared" si="3"/>
        <v>36.6</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50.4</v>
      </c>
      <c r="I4197" s="75">
        <f t="shared" si="2"/>
        <v>3.5</v>
      </c>
      <c r="J4197" s="75">
        <f t="shared" si="3"/>
        <v>46.9</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28.32</v>
      </c>
      <c r="I4198" s="75">
        <f t="shared" si="2"/>
        <v>2</v>
      </c>
      <c r="J4198" s="75">
        <f t="shared" si="3"/>
        <v>26.32</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62.1</v>
      </c>
      <c r="I4199" s="75">
        <f t="shared" si="2"/>
        <v>4.5</v>
      </c>
      <c r="J4199" s="75">
        <f t="shared" si="3"/>
        <v>57.6</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99.12</v>
      </c>
      <c r="I4200" s="75">
        <f t="shared" si="2"/>
        <v>7</v>
      </c>
      <c r="J4200" s="75">
        <f t="shared" si="3"/>
        <v>92.12</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82.5</v>
      </c>
      <c r="I4201" s="75">
        <f t="shared" si="2"/>
        <v>6.25</v>
      </c>
      <c r="J4201" s="75">
        <f t="shared" si="3"/>
        <v>76.25</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33</v>
      </c>
      <c r="I4202" s="75">
        <f t="shared" si="2"/>
        <v>2.5</v>
      </c>
      <c r="J4202" s="75">
        <f t="shared" si="3"/>
        <v>30.5</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61.2</v>
      </c>
      <c r="I4203" s="75">
        <f t="shared" si="2"/>
        <v>4.25</v>
      </c>
      <c r="J4203" s="75">
        <f t="shared" si="3"/>
        <v>56.95</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85.05</v>
      </c>
      <c r="I4204" s="75">
        <f t="shared" si="2"/>
        <v>6.75</v>
      </c>
      <c r="J4204" s="75">
        <f t="shared" si="3"/>
        <v>78.3</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13.8</v>
      </c>
      <c r="I4205" s="75">
        <f t="shared" si="2"/>
        <v>1</v>
      </c>
      <c r="J4205" s="75">
        <f t="shared" si="3"/>
        <v>12.8</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49.5</v>
      </c>
      <c r="I4206" s="75">
        <f t="shared" si="2"/>
        <v>3.75</v>
      </c>
      <c r="J4206" s="75">
        <f t="shared" si="3"/>
        <v>45.75</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33</v>
      </c>
      <c r="I4207" s="75">
        <f t="shared" si="2"/>
        <v>2.5</v>
      </c>
      <c r="J4207" s="75">
        <f t="shared" si="3"/>
        <v>30.5</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75</v>
      </c>
      <c r="I4208" s="75">
        <f t="shared" si="2"/>
        <v>6.25</v>
      </c>
      <c r="J4208" s="75">
        <f t="shared" si="3"/>
        <v>68.75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24</v>
      </c>
      <c r="I4209" s="75">
        <f t="shared" si="2"/>
        <v>2</v>
      </c>
      <c r="J4209" s="75">
        <f t="shared" si="3"/>
        <v>22</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29.7</v>
      </c>
      <c r="I4210" s="75">
        <f t="shared" si="2"/>
        <v>2.25</v>
      </c>
      <c r="J4210" s="75">
        <f t="shared" si="3"/>
        <v>27.45</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43.68</v>
      </c>
      <c r="I4211" s="75">
        <f t="shared" si="2"/>
        <v>3.25</v>
      </c>
      <c r="J4211" s="75">
        <f t="shared" si="3"/>
        <v>40.43</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24</v>
      </c>
      <c r="I4212" s="75">
        <f t="shared" si="2"/>
        <v>2</v>
      </c>
      <c r="J4212" s="75">
        <f t="shared" si="3"/>
        <v>22</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72.45</v>
      </c>
      <c r="I4213" s="75">
        <f t="shared" si="2"/>
        <v>5.75</v>
      </c>
      <c r="J4213" s="75">
        <f t="shared" si="3"/>
        <v>66.7</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21.24</v>
      </c>
      <c r="I4214" s="75">
        <f t="shared" si="2"/>
        <v>1.5</v>
      </c>
      <c r="J4214" s="75">
        <f t="shared" si="3"/>
        <v>19.74</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28.32</v>
      </c>
      <c r="I4215" s="75">
        <f t="shared" si="2"/>
        <v>2</v>
      </c>
      <c r="J4215" s="75">
        <f t="shared" si="3"/>
        <v>26.32</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41.4</v>
      </c>
      <c r="I4216" s="75">
        <f t="shared" si="2"/>
        <v>3</v>
      </c>
      <c r="J4216" s="75">
        <f t="shared" si="3"/>
        <v>38.4</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38.94</v>
      </c>
      <c r="I4217" s="75">
        <f t="shared" si="2"/>
        <v>2.75</v>
      </c>
      <c r="J4217" s="75">
        <f t="shared" si="3"/>
        <v>36.19</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18</v>
      </c>
      <c r="I4218" s="75">
        <f t="shared" si="2"/>
        <v>1.25</v>
      </c>
      <c r="J4218" s="75">
        <f t="shared" si="3"/>
        <v>16.75</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57.6</v>
      </c>
      <c r="I4219" s="75">
        <f t="shared" si="2"/>
        <v>4</v>
      </c>
      <c r="J4219" s="75">
        <f t="shared" si="3"/>
        <v>53.6</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84</v>
      </c>
      <c r="I4220" s="75">
        <f t="shared" si="2"/>
        <v>7</v>
      </c>
      <c r="J4220" s="75">
        <f t="shared" si="3"/>
        <v>77</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68.4</v>
      </c>
      <c r="I4221" s="75">
        <f t="shared" si="2"/>
        <v>4.75</v>
      </c>
      <c r="J4221" s="75">
        <f t="shared" si="3"/>
        <v>63.65</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67.26</v>
      </c>
      <c r="I4222" s="75">
        <f t="shared" si="2"/>
        <v>4.75</v>
      </c>
      <c r="J4222" s="75">
        <f t="shared" si="3"/>
        <v>62.51</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84.96</v>
      </c>
      <c r="I4223" s="75">
        <f t="shared" si="2"/>
        <v>6</v>
      </c>
      <c r="J4223" s="75">
        <f t="shared" si="3"/>
        <v>78.96</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31.05</v>
      </c>
      <c r="I4224" s="75">
        <f t="shared" si="2"/>
        <v>2.25</v>
      </c>
      <c r="J4224" s="75">
        <f t="shared" si="3"/>
        <v>28.8</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70.56</v>
      </c>
      <c r="I4225" s="75">
        <f t="shared" si="2"/>
        <v>5.25</v>
      </c>
      <c r="J4225" s="75">
        <f t="shared" si="3"/>
        <v>65.31</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33</v>
      </c>
      <c r="I4226" s="75">
        <f t="shared" si="2"/>
        <v>2.75</v>
      </c>
      <c r="J4226" s="75">
        <f t="shared" si="3"/>
        <v>30.25</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66</v>
      </c>
      <c r="I4227" s="75">
        <f t="shared" si="2"/>
        <v>5.5</v>
      </c>
      <c r="J4227" s="75">
        <f t="shared" si="3"/>
        <v>60.5</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16.5</v>
      </c>
      <c r="I4228" s="75">
        <f t="shared" si="2"/>
        <v>1.25</v>
      </c>
      <c r="J4228" s="75">
        <f t="shared" si="3"/>
        <v>15.25</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528</v>
      </c>
      <c r="E4229" s="19" t="s">
        <v>500</v>
      </c>
      <c r="F4229" s="25" t="s">
        <v>515</v>
      </c>
      <c r="G4229" s="74">
        <v>0.12</v>
      </c>
      <c r="H4229" s="75">
        <f t="shared" si="1"/>
        <v>20.16</v>
      </c>
      <c r="I4229" s="75">
        <f t="shared" si="2"/>
        <v>1.5</v>
      </c>
      <c r="J4229" s="75">
        <f t="shared" si="3"/>
        <v>18.66</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32.4</v>
      </c>
      <c r="I4230" s="75">
        <f t="shared" si="2"/>
        <v>2.25</v>
      </c>
      <c r="J4230" s="75">
        <f t="shared" si="3"/>
        <v>30.15</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42.48</v>
      </c>
      <c r="I4231" s="75">
        <f t="shared" si="2"/>
        <v>3</v>
      </c>
      <c r="J4231" s="75">
        <f t="shared" si="3"/>
        <v>39.48</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21.6</v>
      </c>
      <c r="I4232" s="75">
        <f t="shared" si="2"/>
        <v>1.5</v>
      </c>
      <c r="J4232" s="75">
        <f t="shared" si="3"/>
        <v>20.1</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50.4</v>
      </c>
      <c r="I4233" s="75">
        <f t="shared" si="2"/>
        <v>4</v>
      </c>
      <c r="J4233" s="75">
        <f t="shared" si="3"/>
        <v>46.4</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42.48</v>
      </c>
      <c r="I4234" s="75">
        <f t="shared" si="2"/>
        <v>3</v>
      </c>
      <c r="J4234" s="75">
        <f t="shared" si="3"/>
        <v>39.48</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528</v>
      </c>
      <c r="E4235" s="19" t="s">
        <v>500</v>
      </c>
      <c r="F4235" s="25" t="s">
        <v>521</v>
      </c>
      <c r="G4235" s="74">
        <v>0.15</v>
      </c>
      <c r="H4235" s="75">
        <f t="shared" si="1"/>
        <v>17.25</v>
      </c>
      <c r="I4235" s="75">
        <f t="shared" si="2"/>
        <v>1.25</v>
      </c>
      <c r="J4235" s="75">
        <f t="shared" si="3"/>
        <v>16</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60.48</v>
      </c>
      <c r="I4236" s="75">
        <f t="shared" si="2"/>
        <v>4.5</v>
      </c>
      <c r="J4236" s="75">
        <f t="shared" si="3"/>
        <v>55.98</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34.5</v>
      </c>
      <c r="I4237" s="75">
        <f t="shared" si="2"/>
        <v>2.5</v>
      </c>
      <c r="J4237" s="75">
        <f t="shared" si="3"/>
        <v>32</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53.55</v>
      </c>
      <c r="I4238" s="75">
        <f t="shared" si="2"/>
        <v>4.25</v>
      </c>
      <c r="J4238" s="75">
        <f t="shared" si="3"/>
        <v>49.3</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528</v>
      </c>
      <c r="E4239" s="19" t="s">
        <v>500</v>
      </c>
      <c r="F4239" s="25" t="s">
        <v>521</v>
      </c>
      <c r="G4239" s="74">
        <v>0.2</v>
      </c>
      <c r="H4239" s="75">
        <f t="shared" si="1"/>
        <v>82.8</v>
      </c>
      <c r="I4239" s="75">
        <f t="shared" si="2"/>
        <v>5.75</v>
      </c>
      <c r="J4239" s="75">
        <f t="shared" si="3"/>
        <v>77.05</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26.88</v>
      </c>
      <c r="I4240" s="75">
        <f t="shared" si="2"/>
        <v>2</v>
      </c>
      <c r="J4240" s="75">
        <f t="shared" si="3"/>
        <v>24.88</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15</v>
      </c>
      <c r="I4241" s="75">
        <f t="shared" si="2"/>
        <v>1.25</v>
      </c>
      <c r="J4241" s="75">
        <f t="shared" si="3"/>
        <v>13.75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95.58</v>
      </c>
      <c r="I4242" s="75">
        <f t="shared" si="2"/>
        <v>6.75</v>
      </c>
      <c r="J4242" s="75">
        <f t="shared" si="3"/>
        <v>88.83</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29.7</v>
      </c>
      <c r="I4243" s="75">
        <f t="shared" si="2"/>
        <v>2.25</v>
      </c>
      <c r="J4243" s="75">
        <f t="shared" si="3"/>
        <v>27.45</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528</v>
      </c>
      <c r="E4244" s="19" t="s">
        <v>500</v>
      </c>
      <c r="F4244" s="25" t="s">
        <v>501</v>
      </c>
      <c r="G4244" s="74">
        <v>0.0</v>
      </c>
      <c r="H4244" s="75">
        <f t="shared" si="1"/>
        <v>78</v>
      </c>
      <c r="I4244" s="75">
        <f t="shared" si="2"/>
        <v>6.5</v>
      </c>
      <c r="J4244" s="75">
        <f t="shared" si="3"/>
        <v>71.5</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90.72</v>
      </c>
      <c r="I4245" s="75">
        <f t="shared" si="2"/>
        <v>6.75</v>
      </c>
      <c r="J4245" s="75">
        <f t="shared" si="3"/>
        <v>83.97</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26.88</v>
      </c>
      <c r="I4246" s="75">
        <f t="shared" si="2"/>
        <v>2</v>
      </c>
      <c r="J4246" s="75">
        <f t="shared" si="3"/>
        <v>24.88</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75.6</v>
      </c>
      <c r="I4247" s="75">
        <f t="shared" si="2"/>
        <v>5.25</v>
      </c>
      <c r="J4247" s="75">
        <f t="shared" si="3"/>
        <v>70.35</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528</v>
      </c>
      <c r="E4248" s="19" t="s">
        <v>500</v>
      </c>
      <c r="F4248" s="25" t="s">
        <v>515</v>
      </c>
      <c r="G4248" s="74">
        <v>0.15</v>
      </c>
      <c r="H4248" s="75">
        <f t="shared" si="1"/>
        <v>55.2</v>
      </c>
      <c r="I4248" s="75">
        <f t="shared" si="2"/>
        <v>4</v>
      </c>
      <c r="J4248" s="75">
        <f t="shared" si="3"/>
        <v>51.2</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99.12</v>
      </c>
      <c r="I4249" s="75">
        <f t="shared" si="2"/>
        <v>7</v>
      </c>
      <c r="J4249" s="75">
        <f t="shared" si="3"/>
        <v>92.12</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23.52</v>
      </c>
      <c r="I4250" s="75">
        <f t="shared" si="2"/>
        <v>1.75</v>
      </c>
      <c r="J4250" s="75">
        <f t="shared" si="3"/>
        <v>21.77</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50.4</v>
      </c>
      <c r="I4251" s="75">
        <f t="shared" si="2"/>
        <v>3.5</v>
      </c>
      <c r="J4251" s="75">
        <f t="shared" si="3"/>
        <v>46.9</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528</v>
      </c>
      <c r="E4252" s="19" t="s">
        <v>500</v>
      </c>
      <c r="F4252" s="25" t="s">
        <v>515</v>
      </c>
      <c r="G4252" s="74">
        <v>0.18</v>
      </c>
      <c r="H4252" s="75">
        <f t="shared" si="1"/>
        <v>35.4</v>
      </c>
      <c r="I4252" s="75">
        <f t="shared" si="2"/>
        <v>2.5</v>
      </c>
      <c r="J4252" s="75">
        <f t="shared" si="3"/>
        <v>32.9</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62.7</v>
      </c>
      <c r="I4253" s="75">
        <f t="shared" si="2"/>
        <v>4.75</v>
      </c>
      <c r="J4253" s="75">
        <f t="shared" si="3"/>
        <v>57.95</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57</v>
      </c>
      <c r="I4254" s="75">
        <f t="shared" si="2"/>
        <v>4.75</v>
      </c>
      <c r="J4254" s="75">
        <f t="shared" si="3"/>
        <v>52.25</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47.04</v>
      </c>
      <c r="I4255" s="75">
        <f t="shared" si="2"/>
        <v>3.5</v>
      </c>
      <c r="J4255" s="75">
        <f t="shared" si="3"/>
        <v>43.54</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85.05</v>
      </c>
      <c r="I4256" s="75">
        <f t="shared" si="2"/>
        <v>6.75</v>
      </c>
      <c r="J4256" s="75">
        <f t="shared" si="3"/>
        <v>78.3</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50.4</v>
      </c>
      <c r="I4257" s="75">
        <f t="shared" si="2"/>
        <v>3.75</v>
      </c>
      <c r="J4257" s="75">
        <f t="shared" si="3"/>
        <v>46.65</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86.4</v>
      </c>
      <c r="I4258" s="75">
        <f t="shared" si="2"/>
        <v>6</v>
      </c>
      <c r="J4258" s="75">
        <f t="shared" si="3"/>
        <v>80.4</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528</v>
      </c>
      <c r="E4259" s="19" t="s">
        <v>500</v>
      </c>
      <c r="F4259" s="25" t="s">
        <v>515</v>
      </c>
      <c r="G4259" s="74">
        <v>0.12</v>
      </c>
      <c r="H4259" s="75">
        <f t="shared" si="1"/>
        <v>43.68</v>
      </c>
      <c r="I4259" s="75">
        <f t="shared" si="2"/>
        <v>3.25</v>
      </c>
      <c r="J4259" s="75">
        <f t="shared" si="3"/>
        <v>40.43</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68.4</v>
      </c>
      <c r="I4260" s="75">
        <f t="shared" si="2"/>
        <v>4.75</v>
      </c>
      <c r="J4260" s="75">
        <f t="shared" si="3"/>
        <v>63.65</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93.15</v>
      </c>
      <c r="I4261" s="75">
        <f t="shared" si="2"/>
        <v>6.75</v>
      </c>
      <c r="J4261" s="75">
        <f t="shared" si="3"/>
        <v>86.4</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45</v>
      </c>
      <c r="I4262" s="75">
        <f t="shared" si="2"/>
        <v>3.75</v>
      </c>
      <c r="J4262" s="75">
        <f t="shared" si="3"/>
        <v>41.25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22.05</v>
      </c>
      <c r="I4263" s="75">
        <f t="shared" si="2"/>
        <v>1.75</v>
      </c>
      <c r="J4263" s="75">
        <f t="shared" si="3"/>
        <v>20.3</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89.7</v>
      </c>
      <c r="I4264" s="75">
        <f t="shared" si="2"/>
        <v>6.5</v>
      </c>
      <c r="J4264" s="75">
        <f t="shared" si="3"/>
        <v>83.2</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28.32</v>
      </c>
      <c r="I4265" s="75">
        <f t="shared" si="2"/>
        <v>2</v>
      </c>
      <c r="J4265" s="75">
        <f t="shared" si="3"/>
        <v>26.32</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90</v>
      </c>
      <c r="I4266" s="75">
        <f t="shared" si="2"/>
        <v>6.25</v>
      </c>
      <c r="J4266" s="75">
        <f t="shared" si="3"/>
        <v>83.75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93.6</v>
      </c>
      <c r="I4267" s="75">
        <f t="shared" si="2"/>
        <v>6.5</v>
      </c>
      <c r="J4267" s="75">
        <f t="shared" si="3"/>
        <v>87.1</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34.5</v>
      </c>
      <c r="I4268" s="75">
        <f t="shared" si="2"/>
        <v>2.5</v>
      </c>
      <c r="J4268" s="75">
        <f t="shared" si="3"/>
        <v>32</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55.2</v>
      </c>
      <c r="I4269" s="75">
        <f t="shared" si="2"/>
        <v>4</v>
      </c>
      <c r="J4269" s="75">
        <f t="shared" si="3"/>
        <v>51.2</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42.9</v>
      </c>
      <c r="I4270" s="75">
        <f t="shared" si="2"/>
        <v>3.25</v>
      </c>
      <c r="J4270" s="75">
        <f t="shared" si="3"/>
        <v>39.65</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50.4</v>
      </c>
      <c r="I4271" s="75">
        <f t="shared" si="2"/>
        <v>4</v>
      </c>
      <c r="J4271" s="75">
        <f t="shared" si="3"/>
        <v>46.4</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13.44</v>
      </c>
      <c r="I4272" s="75">
        <f t="shared" si="2"/>
        <v>1</v>
      </c>
      <c r="J4272" s="75">
        <f t="shared" si="3"/>
        <v>12.44</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12</v>
      </c>
      <c r="I4273" s="75">
        <f t="shared" si="2"/>
        <v>1</v>
      </c>
      <c r="J4273" s="75">
        <f t="shared" si="3"/>
        <v>11</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21.24</v>
      </c>
      <c r="I4274" s="75">
        <f t="shared" si="2"/>
        <v>1.5</v>
      </c>
      <c r="J4274" s="75">
        <f t="shared" si="3"/>
        <v>19.74</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24.15</v>
      </c>
      <c r="I4275" s="75">
        <f t="shared" si="2"/>
        <v>1.75</v>
      </c>
      <c r="J4275" s="75">
        <f t="shared" si="3"/>
        <v>22.4</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18</v>
      </c>
      <c r="I4276" s="75">
        <f t="shared" si="2"/>
        <v>1.5</v>
      </c>
      <c r="J4276" s="75">
        <f t="shared" si="3"/>
        <v>16.5</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90</v>
      </c>
      <c r="I4277" s="75">
        <f t="shared" si="2"/>
        <v>6.25</v>
      </c>
      <c r="J4277" s="75">
        <f t="shared" si="3"/>
        <v>83.75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14.4</v>
      </c>
      <c r="I4278" s="75">
        <f t="shared" si="2"/>
        <v>1</v>
      </c>
      <c r="J4278" s="75">
        <f t="shared" si="3"/>
        <v>13.4</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28.35</v>
      </c>
      <c r="I4279" s="75">
        <f t="shared" si="2"/>
        <v>2.25</v>
      </c>
      <c r="J4279" s="75">
        <f t="shared" si="3"/>
        <v>26.1</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51</v>
      </c>
      <c r="I4280" s="75">
        <f t="shared" si="2"/>
        <v>4.25</v>
      </c>
      <c r="J4280" s="75">
        <f t="shared" si="3"/>
        <v>46.75</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69</v>
      </c>
      <c r="I4281" s="75">
        <f t="shared" si="2"/>
        <v>5.75</v>
      </c>
      <c r="J4281" s="75">
        <f t="shared" si="3"/>
        <v>63.25</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528</v>
      </c>
      <c r="E4282" s="19" t="s">
        <v>500</v>
      </c>
      <c r="F4282" s="25" t="s">
        <v>521</v>
      </c>
      <c r="G4282" s="74">
        <v>0.05</v>
      </c>
      <c r="H4282" s="75">
        <f t="shared" si="1"/>
        <v>18.9</v>
      </c>
      <c r="I4282" s="75">
        <f t="shared" si="2"/>
        <v>1.5</v>
      </c>
      <c r="J4282" s="75">
        <f t="shared" si="3"/>
        <v>17.4</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89.7</v>
      </c>
      <c r="I4283" s="75">
        <f t="shared" si="2"/>
        <v>6.5</v>
      </c>
      <c r="J4283" s="75">
        <f t="shared" si="3"/>
        <v>83.2</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13.8</v>
      </c>
      <c r="I4284" s="75">
        <f t="shared" si="2"/>
        <v>1</v>
      </c>
      <c r="J4284" s="75">
        <f t="shared" si="3"/>
        <v>12.8</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42</v>
      </c>
      <c r="I4285" s="75">
        <f t="shared" si="2"/>
        <v>3.5</v>
      </c>
      <c r="J4285" s="75">
        <f t="shared" si="3"/>
        <v>38.5</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88.2</v>
      </c>
      <c r="I4286" s="75">
        <f t="shared" si="2"/>
        <v>7</v>
      </c>
      <c r="J4286" s="75">
        <f t="shared" si="3"/>
        <v>81.2</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87.36</v>
      </c>
      <c r="I4287" s="75">
        <f t="shared" si="2"/>
        <v>6.5</v>
      </c>
      <c r="J4287" s="75">
        <f t="shared" si="3"/>
        <v>80.86</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59.4</v>
      </c>
      <c r="I4288" s="75">
        <f t="shared" si="2"/>
        <v>4.5</v>
      </c>
      <c r="J4288" s="75">
        <f t="shared" si="3"/>
        <v>54.9</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44.1</v>
      </c>
      <c r="I4289" s="75">
        <f t="shared" si="2"/>
        <v>3.5</v>
      </c>
      <c r="J4289" s="75">
        <f t="shared" si="3"/>
        <v>40.6</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14.16</v>
      </c>
      <c r="I4290" s="75">
        <f t="shared" si="2"/>
        <v>1</v>
      </c>
      <c r="J4290" s="75">
        <f t="shared" si="3"/>
        <v>13.16</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50.4</v>
      </c>
      <c r="I4291" s="75">
        <f t="shared" si="2"/>
        <v>3.5</v>
      </c>
      <c r="J4291" s="75">
        <f t="shared" si="3"/>
        <v>46.9</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63.72</v>
      </c>
      <c r="I4292" s="75">
        <f t="shared" si="2"/>
        <v>4.5</v>
      </c>
      <c r="J4292" s="75">
        <f t="shared" si="3"/>
        <v>59.22</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84.96</v>
      </c>
      <c r="I4293" s="75">
        <f t="shared" si="2"/>
        <v>6</v>
      </c>
      <c r="J4293" s="75">
        <f t="shared" si="3"/>
        <v>78.96</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54</v>
      </c>
      <c r="I4294" s="75">
        <f t="shared" si="2"/>
        <v>4.5</v>
      </c>
      <c r="J4294" s="75">
        <f t="shared" si="3"/>
        <v>49.5</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28.35</v>
      </c>
      <c r="I4295" s="75">
        <f t="shared" si="2"/>
        <v>2.25</v>
      </c>
      <c r="J4295" s="75">
        <f t="shared" si="3"/>
        <v>26.1</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77.88</v>
      </c>
      <c r="I4296" s="75">
        <f t="shared" si="2"/>
        <v>5.5</v>
      </c>
      <c r="J4296" s="75">
        <f t="shared" si="3"/>
        <v>72.38</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48</v>
      </c>
      <c r="I4297" s="75">
        <f t="shared" si="2"/>
        <v>4</v>
      </c>
      <c r="J4297" s="75">
        <f t="shared" si="3"/>
        <v>44</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56.1</v>
      </c>
      <c r="I4298" s="75">
        <f t="shared" si="2"/>
        <v>4.25</v>
      </c>
      <c r="J4298" s="75">
        <f t="shared" si="3"/>
        <v>51.85</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66</v>
      </c>
      <c r="I4299" s="75">
        <f t="shared" si="2"/>
        <v>5.5</v>
      </c>
      <c r="J4299" s="75">
        <f t="shared" si="3"/>
        <v>60.5</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47.04</v>
      </c>
      <c r="I4300" s="75">
        <f t="shared" si="2"/>
        <v>3.5</v>
      </c>
      <c r="J4300" s="75">
        <f t="shared" si="3"/>
        <v>43.54</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528</v>
      </c>
      <c r="E4301" s="19" t="s">
        <v>500</v>
      </c>
      <c r="F4301" s="25" t="s">
        <v>521</v>
      </c>
      <c r="G4301" s="74">
        <v>0.18</v>
      </c>
      <c r="H4301" s="75">
        <f t="shared" si="1"/>
        <v>49.56</v>
      </c>
      <c r="I4301" s="75">
        <f t="shared" si="2"/>
        <v>3.5</v>
      </c>
      <c r="J4301" s="75">
        <f t="shared" si="3"/>
        <v>46.06</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38.94</v>
      </c>
      <c r="I4302" s="75">
        <f t="shared" si="2"/>
        <v>2.75</v>
      </c>
      <c r="J4302" s="75">
        <f t="shared" si="3"/>
        <v>36.19</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47.04</v>
      </c>
      <c r="I4303" s="75">
        <f t="shared" si="2"/>
        <v>3.5</v>
      </c>
      <c r="J4303" s="75">
        <f t="shared" si="3"/>
        <v>43.54</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92.4</v>
      </c>
      <c r="I4304" s="75">
        <f t="shared" si="2"/>
        <v>7</v>
      </c>
      <c r="J4304" s="75">
        <f t="shared" si="3"/>
        <v>85.4</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31.05</v>
      </c>
      <c r="I4305" s="75">
        <f t="shared" si="2"/>
        <v>2.25</v>
      </c>
      <c r="J4305" s="75">
        <f t="shared" si="3"/>
        <v>28.8</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23.52</v>
      </c>
      <c r="I4306" s="75">
        <f t="shared" si="2"/>
        <v>1.75</v>
      </c>
      <c r="J4306" s="75">
        <f t="shared" si="3"/>
        <v>21.77</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90.72</v>
      </c>
      <c r="I4307" s="75">
        <f t="shared" si="2"/>
        <v>6.75</v>
      </c>
      <c r="J4307" s="75">
        <f t="shared" si="3"/>
        <v>83.97</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29.7</v>
      </c>
      <c r="I4308" s="75">
        <f t="shared" si="2"/>
        <v>2.25</v>
      </c>
      <c r="J4308" s="75">
        <f t="shared" si="3"/>
        <v>27.45</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29.7</v>
      </c>
      <c r="I4309" s="75">
        <f t="shared" si="2"/>
        <v>2.25</v>
      </c>
      <c r="J4309" s="75">
        <f t="shared" si="3"/>
        <v>27.45</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60.18</v>
      </c>
      <c r="I4310" s="75">
        <f t="shared" si="2"/>
        <v>4.25</v>
      </c>
      <c r="J4310" s="75">
        <f t="shared" si="3"/>
        <v>55.93</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89.7</v>
      </c>
      <c r="I4311" s="75">
        <f t="shared" si="2"/>
        <v>6.5</v>
      </c>
      <c r="J4311" s="75">
        <f t="shared" si="3"/>
        <v>83.2</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60</v>
      </c>
      <c r="I4312" s="75">
        <f t="shared" si="2"/>
        <v>5</v>
      </c>
      <c r="J4312" s="75">
        <f t="shared" si="3"/>
        <v>55</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54</v>
      </c>
      <c r="I4313" s="75">
        <f t="shared" si="2"/>
        <v>3.75</v>
      </c>
      <c r="J4313" s="75">
        <f t="shared" si="3"/>
        <v>50.25</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42.48</v>
      </c>
      <c r="I4314" s="75">
        <f t="shared" si="2"/>
        <v>3</v>
      </c>
      <c r="J4314" s="75">
        <f t="shared" si="3"/>
        <v>39.48</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35.4</v>
      </c>
      <c r="I4315" s="75">
        <f t="shared" si="2"/>
        <v>2.5</v>
      </c>
      <c r="J4315" s="75">
        <f t="shared" si="3"/>
        <v>32.9</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99.12</v>
      </c>
      <c r="I4316" s="75">
        <f t="shared" si="2"/>
        <v>7</v>
      </c>
      <c r="J4316" s="75">
        <f t="shared" si="3"/>
        <v>92.12</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72</v>
      </c>
      <c r="I4317" s="75">
        <f t="shared" si="2"/>
        <v>6</v>
      </c>
      <c r="J4317" s="75">
        <f t="shared" si="3"/>
        <v>66</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97.2</v>
      </c>
      <c r="I4318" s="75">
        <f t="shared" si="2"/>
        <v>6.75</v>
      </c>
      <c r="J4318" s="75">
        <f t="shared" si="3"/>
        <v>90.45</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26.88</v>
      </c>
      <c r="I4319" s="75">
        <f t="shared" si="2"/>
        <v>2</v>
      </c>
      <c r="J4319" s="75">
        <f t="shared" si="3"/>
        <v>24.88</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37.95</v>
      </c>
      <c r="I4320" s="75">
        <f t="shared" si="2"/>
        <v>2.75</v>
      </c>
      <c r="J4320" s="75">
        <f t="shared" si="3"/>
        <v>35.2</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97.2</v>
      </c>
      <c r="I4321" s="75">
        <f t="shared" si="2"/>
        <v>6.75</v>
      </c>
      <c r="J4321" s="75">
        <f t="shared" si="3"/>
        <v>90.45</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81</v>
      </c>
      <c r="I4322" s="75">
        <f t="shared" si="2"/>
        <v>6.75</v>
      </c>
      <c r="J4322" s="75">
        <f t="shared" si="3"/>
        <v>74.25</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78</v>
      </c>
      <c r="I4323" s="75">
        <f t="shared" si="2"/>
        <v>6.5</v>
      </c>
      <c r="J4323" s="75">
        <f t="shared" si="3"/>
        <v>71.5</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100.8</v>
      </c>
      <c r="I4324" s="75">
        <f t="shared" si="2"/>
        <v>7</v>
      </c>
      <c r="J4324" s="75">
        <f t="shared" si="3"/>
        <v>93.8</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24.15</v>
      </c>
      <c r="I4325" s="75">
        <f t="shared" si="2"/>
        <v>1.75</v>
      </c>
      <c r="J4325" s="75">
        <f t="shared" si="3"/>
        <v>22.4</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52.8</v>
      </c>
      <c r="I4326" s="75">
        <f t="shared" si="2"/>
        <v>4</v>
      </c>
      <c r="J4326" s="75">
        <f t="shared" si="3"/>
        <v>48.8</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61.2</v>
      </c>
      <c r="I4327" s="75">
        <f t="shared" si="2"/>
        <v>4.25</v>
      </c>
      <c r="J4327" s="75">
        <f t="shared" si="3"/>
        <v>56.95</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25.2</v>
      </c>
      <c r="I4328" s="75">
        <f t="shared" si="2"/>
        <v>1.75</v>
      </c>
      <c r="J4328" s="75">
        <f t="shared" si="3"/>
        <v>23.45</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66</v>
      </c>
      <c r="I4329" s="75">
        <f t="shared" si="2"/>
        <v>5.5</v>
      </c>
      <c r="J4329" s="75">
        <f t="shared" si="3"/>
        <v>60.5</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41.4</v>
      </c>
      <c r="I4330" s="75">
        <f t="shared" si="2"/>
        <v>3</v>
      </c>
      <c r="J4330" s="75">
        <f t="shared" si="3"/>
        <v>38.4</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75.9</v>
      </c>
      <c r="I4331" s="75">
        <f t="shared" si="2"/>
        <v>5.75</v>
      </c>
      <c r="J4331" s="75">
        <f t="shared" si="3"/>
        <v>70.15</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38.94</v>
      </c>
      <c r="I4332" s="75">
        <f t="shared" si="2"/>
        <v>2.75</v>
      </c>
      <c r="J4332" s="75">
        <f t="shared" si="3"/>
        <v>36.19</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31.5</v>
      </c>
      <c r="I4333" s="75">
        <f t="shared" si="2"/>
        <v>2.5</v>
      </c>
      <c r="J4333" s="75">
        <f t="shared" si="3"/>
        <v>29</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88.5</v>
      </c>
      <c r="I4334" s="75">
        <f t="shared" si="2"/>
        <v>6.25</v>
      </c>
      <c r="J4334" s="75">
        <f t="shared" si="3"/>
        <v>82.25</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35.4</v>
      </c>
      <c r="I4335" s="75">
        <f t="shared" si="2"/>
        <v>2.5</v>
      </c>
      <c r="J4335" s="75">
        <f t="shared" si="3"/>
        <v>32.9</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26.88</v>
      </c>
      <c r="I4336" s="75">
        <f t="shared" si="2"/>
        <v>2</v>
      </c>
      <c r="J4336" s="75">
        <f t="shared" si="3"/>
        <v>24.88</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69</v>
      </c>
      <c r="I4337" s="75">
        <f t="shared" si="2"/>
        <v>5.75</v>
      </c>
      <c r="J4337" s="75">
        <f t="shared" si="3"/>
        <v>63.25</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100.8</v>
      </c>
      <c r="I4338" s="75">
        <f t="shared" si="2"/>
        <v>7</v>
      </c>
      <c r="J4338" s="75">
        <f t="shared" si="3"/>
        <v>93.8</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63.84</v>
      </c>
      <c r="I4339" s="75">
        <f t="shared" si="2"/>
        <v>4.75</v>
      </c>
      <c r="J4339" s="75">
        <f t="shared" si="3"/>
        <v>59.09</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72</v>
      </c>
      <c r="I4340" s="75">
        <f t="shared" si="2"/>
        <v>5</v>
      </c>
      <c r="J4340" s="75">
        <f t="shared" si="3"/>
        <v>67</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528</v>
      </c>
      <c r="E4341" s="19" t="s">
        <v>500</v>
      </c>
      <c r="F4341" s="25" t="s">
        <v>521</v>
      </c>
      <c r="G4341" s="74">
        <v>0.0</v>
      </c>
      <c r="H4341" s="75">
        <f t="shared" si="1"/>
        <v>84</v>
      </c>
      <c r="I4341" s="75">
        <f t="shared" si="2"/>
        <v>7</v>
      </c>
      <c r="J4341" s="75">
        <f t="shared" si="3"/>
        <v>77</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13.44</v>
      </c>
      <c r="I4342" s="75">
        <f t="shared" si="2"/>
        <v>1</v>
      </c>
      <c r="J4342" s="75">
        <f t="shared" si="3"/>
        <v>12.44</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24.78</v>
      </c>
      <c r="I4343" s="75">
        <f t="shared" si="2"/>
        <v>1.75</v>
      </c>
      <c r="J4343" s="75">
        <f t="shared" si="3"/>
        <v>23.03</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31.86</v>
      </c>
      <c r="I4344" s="75">
        <f t="shared" si="2"/>
        <v>2.25</v>
      </c>
      <c r="J4344" s="75">
        <f t="shared" si="3"/>
        <v>29.61</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528</v>
      </c>
      <c r="E4345" s="19" t="s">
        <v>500</v>
      </c>
      <c r="F4345" s="25" t="s">
        <v>521</v>
      </c>
      <c r="G4345" s="74">
        <v>0.12</v>
      </c>
      <c r="H4345" s="75">
        <f t="shared" si="1"/>
        <v>57.12</v>
      </c>
      <c r="I4345" s="75">
        <f t="shared" si="2"/>
        <v>4.25</v>
      </c>
      <c r="J4345" s="75">
        <f t="shared" si="3"/>
        <v>52.87</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90.72</v>
      </c>
      <c r="I4346" s="75">
        <f t="shared" si="2"/>
        <v>6.75</v>
      </c>
      <c r="J4346" s="75">
        <f t="shared" si="3"/>
        <v>83.97</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57.6</v>
      </c>
      <c r="I4347" s="75">
        <f t="shared" si="2"/>
        <v>4</v>
      </c>
      <c r="J4347" s="75">
        <f t="shared" si="3"/>
        <v>53.6</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28.35</v>
      </c>
      <c r="I4348" s="75">
        <f t="shared" si="2"/>
        <v>2.25</v>
      </c>
      <c r="J4348" s="75">
        <f t="shared" si="3"/>
        <v>26.1</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39.6</v>
      </c>
      <c r="I4349" s="75">
        <f t="shared" si="2"/>
        <v>2.75</v>
      </c>
      <c r="J4349" s="75">
        <f t="shared" si="3"/>
        <v>36.85</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38.94</v>
      </c>
      <c r="I4350" s="75">
        <f t="shared" si="2"/>
        <v>2.75</v>
      </c>
      <c r="J4350" s="75">
        <f t="shared" si="3"/>
        <v>36.19</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60.18</v>
      </c>
      <c r="I4351" s="75">
        <f t="shared" si="2"/>
        <v>4.25</v>
      </c>
      <c r="J4351" s="75">
        <f t="shared" si="3"/>
        <v>55.93</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68.4</v>
      </c>
      <c r="I4352" s="75">
        <f t="shared" si="2"/>
        <v>4.75</v>
      </c>
      <c r="J4352" s="75">
        <f t="shared" si="3"/>
        <v>63.65</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528</v>
      </c>
      <c r="E4353" s="19" t="s">
        <v>500</v>
      </c>
      <c r="F4353" s="25" t="s">
        <v>521</v>
      </c>
      <c r="G4353" s="74">
        <v>0.18</v>
      </c>
      <c r="H4353" s="75">
        <f t="shared" si="1"/>
        <v>81.42</v>
      </c>
      <c r="I4353" s="75">
        <f t="shared" si="2"/>
        <v>5.75</v>
      </c>
      <c r="J4353" s="75">
        <f t="shared" si="3"/>
        <v>75.67</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43.2</v>
      </c>
      <c r="I4354" s="75">
        <f t="shared" si="2"/>
        <v>3</v>
      </c>
      <c r="J4354" s="75">
        <f t="shared" si="3"/>
        <v>40.2</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28.8</v>
      </c>
      <c r="I4355" s="75">
        <f t="shared" si="2"/>
        <v>2</v>
      </c>
      <c r="J4355" s="75">
        <f t="shared" si="3"/>
        <v>26.8</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56.1</v>
      </c>
      <c r="I4356" s="75">
        <f t="shared" si="2"/>
        <v>4.25</v>
      </c>
      <c r="J4356" s="75">
        <f t="shared" si="3"/>
        <v>51.85</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60.48</v>
      </c>
      <c r="I4357" s="75">
        <f t="shared" si="2"/>
        <v>4.5</v>
      </c>
      <c r="J4357" s="75">
        <f t="shared" si="3"/>
        <v>55.98</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63.72</v>
      </c>
      <c r="I4358" s="75">
        <f t="shared" si="2"/>
        <v>4.5</v>
      </c>
      <c r="J4358" s="75">
        <f t="shared" si="3"/>
        <v>59.22</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67.26</v>
      </c>
      <c r="I4359" s="75">
        <f t="shared" si="2"/>
        <v>4.75</v>
      </c>
      <c r="J4359" s="75">
        <f t="shared" si="3"/>
        <v>62.51</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81.9</v>
      </c>
      <c r="I4360" s="75">
        <f t="shared" si="2"/>
        <v>6.5</v>
      </c>
      <c r="J4360" s="75">
        <f t="shared" si="3"/>
        <v>75.4</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84.96</v>
      </c>
      <c r="I4361" s="75">
        <f t="shared" si="2"/>
        <v>6</v>
      </c>
      <c r="J4361" s="75">
        <f t="shared" si="3"/>
        <v>78.96</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63</v>
      </c>
      <c r="I4362" s="75">
        <f t="shared" si="2"/>
        <v>5</v>
      </c>
      <c r="J4362" s="75">
        <f t="shared" si="3"/>
        <v>58</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528</v>
      </c>
      <c r="E4363" s="19" t="s">
        <v>500</v>
      </c>
      <c r="F4363" s="25" t="s">
        <v>501</v>
      </c>
      <c r="G4363" s="74">
        <v>0.1</v>
      </c>
      <c r="H4363" s="75">
        <f t="shared" si="1"/>
        <v>85.8</v>
      </c>
      <c r="I4363" s="75">
        <f t="shared" si="2"/>
        <v>6.5</v>
      </c>
      <c r="J4363" s="75">
        <f t="shared" si="3"/>
        <v>79.3</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40.95</v>
      </c>
      <c r="I4364" s="75">
        <f t="shared" si="2"/>
        <v>3.25</v>
      </c>
      <c r="J4364" s="75">
        <f t="shared" si="3"/>
        <v>37.7</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69.3</v>
      </c>
      <c r="I4365" s="75">
        <f t="shared" si="2"/>
        <v>5.5</v>
      </c>
      <c r="J4365" s="75">
        <f t="shared" si="3"/>
        <v>63.8</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90.72</v>
      </c>
      <c r="I4366" s="75">
        <f t="shared" si="2"/>
        <v>6.75</v>
      </c>
      <c r="J4366" s="75">
        <f t="shared" si="3"/>
        <v>83.97</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27</v>
      </c>
      <c r="I4367" s="75">
        <f t="shared" si="2"/>
        <v>2.25</v>
      </c>
      <c r="J4367" s="75">
        <f t="shared" si="3"/>
        <v>24.75</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31.05</v>
      </c>
      <c r="I4368" s="75">
        <f t="shared" si="2"/>
        <v>2.25</v>
      </c>
      <c r="J4368" s="75">
        <f t="shared" si="3"/>
        <v>28.8</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37.95</v>
      </c>
      <c r="I4369" s="75">
        <f t="shared" si="2"/>
        <v>2.75</v>
      </c>
      <c r="J4369" s="75">
        <f t="shared" si="3"/>
        <v>35.2</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67.26</v>
      </c>
      <c r="I4370" s="75">
        <f t="shared" si="2"/>
        <v>4.75</v>
      </c>
      <c r="J4370" s="75">
        <f t="shared" si="3"/>
        <v>62.51</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36</v>
      </c>
      <c r="I4371" s="75">
        <f t="shared" si="2"/>
        <v>2.5</v>
      </c>
      <c r="J4371" s="75">
        <f t="shared" si="3"/>
        <v>33.5</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69</v>
      </c>
      <c r="I4372" s="75">
        <f t="shared" si="2"/>
        <v>5.75</v>
      </c>
      <c r="J4372" s="75">
        <f t="shared" si="3"/>
        <v>63.25</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58.65</v>
      </c>
      <c r="I4373" s="75">
        <f t="shared" si="2"/>
        <v>4.25</v>
      </c>
      <c r="J4373" s="75">
        <f t="shared" si="3"/>
        <v>54.4</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53.1</v>
      </c>
      <c r="I4374" s="75">
        <f t="shared" si="2"/>
        <v>3.75</v>
      </c>
      <c r="J4374" s="75">
        <f t="shared" si="3"/>
        <v>49.35</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21</v>
      </c>
      <c r="I4375" s="75">
        <f t="shared" si="2"/>
        <v>1.75</v>
      </c>
      <c r="J4375" s="75">
        <f t="shared" si="3"/>
        <v>19.25</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31.5</v>
      </c>
      <c r="I4376" s="75">
        <f t="shared" si="2"/>
        <v>2.5</v>
      </c>
      <c r="J4376" s="75">
        <f t="shared" si="3"/>
        <v>29</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85.8</v>
      </c>
      <c r="I4377" s="75">
        <f t="shared" si="2"/>
        <v>6.5</v>
      </c>
      <c r="J4377" s="75">
        <f t="shared" si="3"/>
        <v>79.3</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42</v>
      </c>
      <c r="I4378" s="75">
        <f t="shared" si="2"/>
        <v>3.5</v>
      </c>
      <c r="J4378" s="75">
        <f t="shared" si="3"/>
        <v>38.5</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42.48</v>
      </c>
      <c r="I4379" s="75">
        <f t="shared" si="2"/>
        <v>3</v>
      </c>
      <c r="J4379" s="75">
        <f t="shared" si="3"/>
        <v>39.48</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42.9</v>
      </c>
      <c r="I4380" s="75">
        <f t="shared" si="2"/>
        <v>3.25</v>
      </c>
      <c r="J4380" s="75">
        <f t="shared" si="3"/>
        <v>39.65</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37.8</v>
      </c>
      <c r="I4381" s="75">
        <f t="shared" si="2"/>
        <v>3</v>
      </c>
      <c r="J4381" s="75">
        <f t="shared" si="3"/>
        <v>34.8</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56.64</v>
      </c>
      <c r="I4382" s="75">
        <f t="shared" si="2"/>
        <v>4</v>
      </c>
      <c r="J4382" s="75">
        <f t="shared" si="3"/>
        <v>52.64</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51</v>
      </c>
      <c r="I4383" s="75">
        <f t="shared" si="2"/>
        <v>4.25</v>
      </c>
      <c r="J4383" s="75">
        <f t="shared" si="3"/>
        <v>46.75</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31.5</v>
      </c>
      <c r="I4384" s="75">
        <f t="shared" si="2"/>
        <v>2.5</v>
      </c>
      <c r="J4384" s="75">
        <f t="shared" si="3"/>
        <v>29</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34.65</v>
      </c>
      <c r="I4385" s="75">
        <f t="shared" si="2"/>
        <v>2.75</v>
      </c>
      <c r="J4385" s="75">
        <f t="shared" si="3"/>
        <v>31.9</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58.65</v>
      </c>
      <c r="I4386" s="75">
        <f t="shared" si="2"/>
        <v>4.25</v>
      </c>
      <c r="J4386" s="75">
        <f t="shared" si="3"/>
        <v>54.4</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56.1</v>
      </c>
      <c r="I4387" s="75">
        <f t="shared" si="2"/>
        <v>4.25</v>
      </c>
      <c r="J4387" s="75">
        <f t="shared" si="3"/>
        <v>51.85</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49.5</v>
      </c>
      <c r="I4388" s="75">
        <f t="shared" si="2"/>
        <v>3.75</v>
      </c>
      <c r="J4388" s="75">
        <f t="shared" si="3"/>
        <v>45.75</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57</v>
      </c>
      <c r="I4389" s="75">
        <f t="shared" si="2"/>
        <v>4.75</v>
      </c>
      <c r="J4389" s="75">
        <f t="shared" si="3"/>
        <v>52.25</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72.6</v>
      </c>
      <c r="I4390" s="75">
        <f t="shared" si="2"/>
        <v>5.5</v>
      </c>
      <c r="J4390" s="75">
        <f t="shared" si="3"/>
        <v>67.1</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63</v>
      </c>
      <c r="I4391" s="75">
        <f t="shared" si="2"/>
        <v>5</v>
      </c>
      <c r="J4391" s="75">
        <f t="shared" si="3"/>
        <v>58</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27.6</v>
      </c>
      <c r="I4392" s="75">
        <f t="shared" si="2"/>
        <v>2</v>
      </c>
      <c r="J4392" s="75">
        <f t="shared" si="3"/>
        <v>25.6</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36</v>
      </c>
      <c r="I4393" s="75">
        <f t="shared" si="2"/>
        <v>3</v>
      </c>
      <c r="J4393" s="75">
        <f t="shared" si="3"/>
        <v>33</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66.15</v>
      </c>
      <c r="I4394" s="75">
        <f t="shared" si="2"/>
        <v>5.25</v>
      </c>
      <c r="J4394" s="75">
        <f t="shared" si="3"/>
        <v>60.9</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31.05</v>
      </c>
      <c r="I4395" s="75">
        <f t="shared" si="2"/>
        <v>2.25</v>
      </c>
      <c r="J4395" s="75">
        <f t="shared" si="3"/>
        <v>28.8</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39.6</v>
      </c>
      <c r="I4396" s="75">
        <f t="shared" si="2"/>
        <v>3</v>
      </c>
      <c r="J4396" s="75">
        <f t="shared" si="3"/>
        <v>36.6</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20.7</v>
      </c>
      <c r="I4397" s="75">
        <f t="shared" si="2"/>
        <v>1.5</v>
      </c>
      <c r="J4397" s="75">
        <f t="shared" si="3"/>
        <v>19.2</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54</v>
      </c>
      <c r="I4398" s="75">
        <f t="shared" si="2"/>
        <v>3.75</v>
      </c>
      <c r="J4398" s="75">
        <f t="shared" si="3"/>
        <v>50.25</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80.64</v>
      </c>
      <c r="I4399" s="75">
        <f t="shared" si="2"/>
        <v>6</v>
      </c>
      <c r="J4399" s="75">
        <f t="shared" si="3"/>
        <v>74.64</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12</v>
      </c>
      <c r="I4400" s="75">
        <f t="shared" si="2"/>
        <v>1</v>
      </c>
      <c r="J4400" s="75">
        <f t="shared" si="3"/>
        <v>11</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15.75</v>
      </c>
      <c r="I4401" s="75">
        <f t="shared" si="2"/>
        <v>1.25</v>
      </c>
      <c r="J4401" s="75">
        <f t="shared" si="3"/>
        <v>14.5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66</v>
      </c>
      <c r="I4402" s="75">
        <f t="shared" si="2"/>
        <v>5.5</v>
      </c>
      <c r="J4402" s="75">
        <f t="shared" si="3"/>
        <v>60.5</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48</v>
      </c>
      <c r="I4403" s="75">
        <f t="shared" si="2"/>
        <v>4</v>
      </c>
      <c r="J4403" s="75">
        <f t="shared" si="3"/>
        <v>44</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75</v>
      </c>
      <c r="I4404" s="75">
        <f t="shared" si="2"/>
        <v>6.25</v>
      </c>
      <c r="J4404" s="75">
        <f t="shared" si="3"/>
        <v>68.75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95.58</v>
      </c>
      <c r="I4405" s="75">
        <f t="shared" si="2"/>
        <v>6.75</v>
      </c>
      <c r="J4405" s="75">
        <f t="shared" si="3"/>
        <v>88.83</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60.48</v>
      </c>
      <c r="I4406" s="75">
        <f t="shared" si="2"/>
        <v>4.5</v>
      </c>
      <c r="J4406" s="75">
        <f t="shared" si="3"/>
        <v>55.98</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44.85</v>
      </c>
      <c r="I4407" s="75">
        <f t="shared" si="2"/>
        <v>3.25</v>
      </c>
      <c r="J4407" s="75">
        <f t="shared" si="3"/>
        <v>41.6</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35.4</v>
      </c>
      <c r="I4408" s="75">
        <f t="shared" si="2"/>
        <v>2.5</v>
      </c>
      <c r="J4408" s="75">
        <f t="shared" si="3"/>
        <v>32.9</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36.3</v>
      </c>
      <c r="I4409" s="75">
        <f t="shared" si="2"/>
        <v>2.75</v>
      </c>
      <c r="J4409" s="75">
        <f t="shared" si="3"/>
        <v>33.55</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87.36</v>
      </c>
      <c r="I4410" s="75">
        <f t="shared" si="2"/>
        <v>6.5</v>
      </c>
      <c r="J4410" s="75">
        <f t="shared" si="3"/>
        <v>80.86</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17.7</v>
      </c>
      <c r="I4411" s="75">
        <f t="shared" si="2"/>
        <v>1.25</v>
      </c>
      <c r="J4411" s="75">
        <f t="shared" si="3"/>
        <v>16.45</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26.88</v>
      </c>
      <c r="I4412" s="75">
        <f t="shared" si="2"/>
        <v>2</v>
      </c>
      <c r="J4412" s="75">
        <f t="shared" si="3"/>
        <v>24.88</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27.6</v>
      </c>
      <c r="I4413" s="75">
        <f t="shared" si="2"/>
        <v>2</v>
      </c>
      <c r="J4413" s="75">
        <f t="shared" si="3"/>
        <v>25.6</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68.4</v>
      </c>
      <c r="I4414" s="75">
        <f t="shared" si="2"/>
        <v>4.75</v>
      </c>
      <c r="J4414" s="75">
        <f t="shared" si="3"/>
        <v>63.65</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90</v>
      </c>
      <c r="I4415" s="75">
        <f t="shared" si="2"/>
        <v>6.25</v>
      </c>
      <c r="J4415" s="75">
        <f t="shared" si="3"/>
        <v>83.75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43.68</v>
      </c>
      <c r="I4416" s="75">
        <f t="shared" si="2"/>
        <v>3.25</v>
      </c>
      <c r="J4416" s="75">
        <f t="shared" si="3"/>
        <v>40.43</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16.5</v>
      </c>
      <c r="I4417" s="75">
        <f t="shared" si="2"/>
        <v>1.25</v>
      </c>
      <c r="J4417" s="75">
        <f t="shared" si="3"/>
        <v>15.25</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24.78</v>
      </c>
      <c r="I4418" s="75">
        <f t="shared" si="2"/>
        <v>1.75</v>
      </c>
      <c r="J4418" s="75">
        <f t="shared" si="3"/>
        <v>23.03</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14.4</v>
      </c>
      <c r="I4419" s="75">
        <f t="shared" si="2"/>
        <v>1</v>
      </c>
      <c r="J4419" s="75">
        <f t="shared" si="3"/>
        <v>13.4</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81</v>
      </c>
      <c r="I4420" s="75">
        <f t="shared" si="2"/>
        <v>6.75</v>
      </c>
      <c r="J4420" s="75">
        <f t="shared" si="3"/>
        <v>74.25</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90.72</v>
      </c>
      <c r="I4421" s="75">
        <f t="shared" si="2"/>
        <v>6.75</v>
      </c>
      <c r="J4421" s="75">
        <f t="shared" si="3"/>
        <v>83.97</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22.05</v>
      </c>
      <c r="I4422" s="75">
        <f t="shared" si="2"/>
        <v>1.75</v>
      </c>
      <c r="J4422" s="75">
        <f t="shared" si="3"/>
        <v>20.3</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73.92</v>
      </c>
      <c r="I4423" s="75">
        <f t="shared" si="2"/>
        <v>5.5</v>
      </c>
      <c r="J4423" s="75">
        <f t="shared" si="3"/>
        <v>68.42</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20.7</v>
      </c>
      <c r="I4424" s="75">
        <f t="shared" si="2"/>
        <v>1.5</v>
      </c>
      <c r="J4424" s="75">
        <f t="shared" si="3"/>
        <v>19.2</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27.6</v>
      </c>
      <c r="I4425" s="75">
        <f t="shared" si="2"/>
        <v>2</v>
      </c>
      <c r="J4425" s="75">
        <f t="shared" si="3"/>
        <v>25.6</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22.05</v>
      </c>
      <c r="I4426" s="75">
        <f t="shared" si="2"/>
        <v>1.75</v>
      </c>
      <c r="J4426" s="75">
        <f t="shared" si="3"/>
        <v>20.3</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528</v>
      </c>
      <c r="E4427" s="19" t="s">
        <v>500</v>
      </c>
      <c r="F4427" s="25" t="s">
        <v>515</v>
      </c>
      <c r="G4427" s="74">
        <v>0.12</v>
      </c>
      <c r="H4427" s="75">
        <f t="shared" si="1"/>
        <v>84</v>
      </c>
      <c r="I4427" s="75">
        <f t="shared" si="2"/>
        <v>6.25</v>
      </c>
      <c r="J4427" s="75">
        <f t="shared" si="3"/>
        <v>77.75</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17.7</v>
      </c>
      <c r="I4428" s="75">
        <f t="shared" si="2"/>
        <v>1.25</v>
      </c>
      <c r="J4428" s="75">
        <f t="shared" si="3"/>
        <v>16.45</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46.8</v>
      </c>
      <c r="I4429" s="75">
        <f t="shared" si="2"/>
        <v>3.25</v>
      </c>
      <c r="J4429" s="75">
        <f t="shared" si="3"/>
        <v>43.55</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25.2</v>
      </c>
      <c r="I4430" s="75">
        <f t="shared" si="2"/>
        <v>2</v>
      </c>
      <c r="J4430" s="75">
        <f t="shared" si="3"/>
        <v>23.2</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95.58</v>
      </c>
      <c r="I4431" s="75">
        <f t="shared" si="2"/>
        <v>6.75</v>
      </c>
      <c r="J4431" s="75">
        <f t="shared" si="3"/>
        <v>88.83</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39</v>
      </c>
      <c r="I4432" s="75">
        <f t="shared" si="2"/>
        <v>3.25</v>
      </c>
      <c r="J4432" s="75">
        <f t="shared" si="3"/>
        <v>35.75</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12</v>
      </c>
      <c r="I4433" s="75">
        <f t="shared" si="2"/>
        <v>1</v>
      </c>
      <c r="J4433" s="75">
        <f t="shared" si="3"/>
        <v>11</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79.2</v>
      </c>
      <c r="I4434" s="75">
        <f t="shared" si="2"/>
        <v>6</v>
      </c>
      <c r="J4434" s="75">
        <f t="shared" si="3"/>
        <v>73.2</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13.8</v>
      </c>
      <c r="I4435" s="75">
        <f t="shared" si="2"/>
        <v>1</v>
      </c>
      <c r="J4435" s="75">
        <f t="shared" si="3"/>
        <v>12.8</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85.8</v>
      </c>
      <c r="I4436" s="75">
        <f t="shared" si="2"/>
        <v>6.5</v>
      </c>
      <c r="J4436" s="75">
        <f t="shared" si="3"/>
        <v>79.3</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93.15</v>
      </c>
      <c r="I4437" s="75">
        <f t="shared" si="2"/>
        <v>6.75</v>
      </c>
      <c r="J4437" s="75">
        <f t="shared" si="3"/>
        <v>86.4</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12.6</v>
      </c>
      <c r="I4438" s="75">
        <f t="shared" si="2"/>
        <v>1</v>
      </c>
      <c r="J4438" s="75">
        <f t="shared" si="3"/>
        <v>11.6</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82.5</v>
      </c>
      <c r="I4439" s="75">
        <f t="shared" si="2"/>
        <v>6.25</v>
      </c>
      <c r="J4439" s="75">
        <f t="shared" si="3"/>
        <v>76.25</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38.94</v>
      </c>
      <c r="I4440" s="75">
        <f t="shared" si="2"/>
        <v>2.75</v>
      </c>
      <c r="J4440" s="75">
        <f t="shared" si="3"/>
        <v>36.19</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72.45</v>
      </c>
      <c r="I4441" s="75">
        <f t="shared" si="2"/>
        <v>5.75</v>
      </c>
      <c r="J4441" s="75">
        <f t="shared" si="3"/>
        <v>66.7</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21</v>
      </c>
      <c r="I4442" s="75">
        <f t="shared" si="2"/>
        <v>1.75</v>
      </c>
      <c r="J4442" s="75">
        <f t="shared" si="3"/>
        <v>19.25</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13.2</v>
      </c>
      <c r="I4443" s="75">
        <f t="shared" si="2"/>
        <v>1</v>
      </c>
      <c r="J4443" s="75">
        <f t="shared" si="3"/>
        <v>12.2</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18</v>
      </c>
      <c r="I4444" s="75">
        <f t="shared" si="2"/>
        <v>1.25</v>
      </c>
      <c r="J4444" s="75">
        <f t="shared" si="3"/>
        <v>16.75</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89.7</v>
      </c>
      <c r="I4445" s="75">
        <f t="shared" si="2"/>
        <v>6.5</v>
      </c>
      <c r="J4445" s="75">
        <f t="shared" si="3"/>
        <v>83.2</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17.7</v>
      </c>
      <c r="I4446" s="75">
        <f t="shared" si="2"/>
        <v>1.25</v>
      </c>
      <c r="J4446" s="75">
        <f t="shared" si="3"/>
        <v>16.45</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84.96</v>
      </c>
      <c r="I4447" s="75">
        <f t="shared" si="2"/>
        <v>6</v>
      </c>
      <c r="J4447" s="75">
        <f t="shared" si="3"/>
        <v>78.96</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95.58</v>
      </c>
      <c r="I4448" s="75">
        <f t="shared" si="2"/>
        <v>6.75</v>
      </c>
      <c r="J4448" s="75">
        <f t="shared" si="3"/>
        <v>88.83</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78</v>
      </c>
      <c r="I4449" s="75">
        <f t="shared" si="2"/>
        <v>6.5</v>
      </c>
      <c r="J4449" s="75">
        <f t="shared" si="3"/>
        <v>71.5</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37.95</v>
      </c>
      <c r="I4450" s="75">
        <f t="shared" si="2"/>
        <v>2.75</v>
      </c>
      <c r="J4450" s="75">
        <f t="shared" si="3"/>
        <v>35.2</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93.6</v>
      </c>
      <c r="I4451" s="75">
        <f t="shared" si="2"/>
        <v>6.5</v>
      </c>
      <c r="J4451" s="75">
        <f t="shared" si="3"/>
        <v>87.1</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44.1</v>
      </c>
      <c r="I4452" s="75">
        <f t="shared" si="2"/>
        <v>3.5</v>
      </c>
      <c r="J4452" s="75">
        <f t="shared" si="3"/>
        <v>40.6</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16.5</v>
      </c>
      <c r="I4453" s="75">
        <f t="shared" si="2"/>
        <v>1.25</v>
      </c>
      <c r="J4453" s="75">
        <f t="shared" si="3"/>
        <v>15.25</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70.8</v>
      </c>
      <c r="I4454" s="75">
        <f t="shared" si="2"/>
        <v>5</v>
      </c>
      <c r="J4454" s="75">
        <f t="shared" si="3"/>
        <v>65.8</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70.56</v>
      </c>
      <c r="I4455" s="75">
        <f t="shared" si="2"/>
        <v>5.25</v>
      </c>
      <c r="J4455" s="75">
        <f t="shared" si="3"/>
        <v>65.31</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41.4</v>
      </c>
      <c r="I4456" s="75">
        <f t="shared" si="2"/>
        <v>3</v>
      </c>
      <c r="J4456" s="75">
        <f t="shared" si="3"/>
        <v>38.4</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96.6</v>
      </c>
      <c r="I4457" s="75">
        <f t="shared" si="2"/>
        <v>7</v>
      </c>
      <c r="J4457" s="75">
        <f t="shared" si="3"/>
        <v>89.6</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28.8</v>
      </c>
      <c r="I4458" s="75">
        <f t="shared" si="2"/>
        <v>2</v>
      </c>
      <c r="J4458" s="75">
        <f t="shared" si="3"/>
        <v>26.8</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81</v>
      </c>
      <c r="I4459" s="75">
        <f t="shared" si="2"/>
        <v>6.75</v>
      </c>
      <c r="J4459" s="75">
        <f t="shared" si="3"/>
        <v>74.25</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26.4</v>
      </c>
      <c r="I4460" s="75">
        <f t="shared" si="2"/>
        <v>2</v>
      </c>
      <c r="J4460" s="75">
        <f t="shared" si="3"/>
        <v>24.4</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18</v>
      </c>
      <c r="I4461" s="75">
        <f t="shared" si="2"/>
        <v>1.25</v>
      </c>
      <c r="J4461" s="75">
        <f t="shared" si="3"/>
        <v>16.75</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75.6</v>
      </c>
      <c r="I4462" s="75">
        <f t="shared" si="2"/>
        <v>5.25</v>
      </c>
      <c r="J4462" s="75">
        <f t="shared" si="3"/>
        <v>70.35</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46.02</v>
      </c>
      <c r="I4463" s="75">
        <f t="shared" si="2"/>
        <v>3.25</v>
      </c>
      <c r="J4463" s="75">
        <f t="shared" si="3"/>
        <v>42.77</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14.16</v>
      </c>
      <c r="I4464" s="75">
        <f t="shared" si="2"/>
        <v>1</v>
      </c>
      <c r="J4464" s="75">
        <f t="shared" si="3"/>
        <v>13.16</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48</v>
      </c>
      <c r="I4465" s="75">
        <f t="shared" si="2"/>
        <v>4</v>
      </c>
      <c r="J4465" s="75">
        <f t="shared" si="3"/>
        <v>44</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37.95</v>
      </c>
      <c r="I4466" s="75">
        <f t="shared" si="2"/>
        <v>2.75</v>
      </c>
      <c r="J4466" s="75">
        <f t="shared" si="3"/>
        <v>35.2</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36.96</v>
      </c>
      <c r="I4467" s="75">
        <f t="shared" si="2"/>
        <v>2.75</v>
      </c>
      <c r="J4467" s="75">
        <f t="shared" si="3"/>
        <v>34.21</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85.8</v>
      </c>
      <c r="I4468" s="75">
        <f t="shared" si="2"/>
        <v>6.5</v>
      </c>
      <c r="J4468" s="75">
        <f t="shared" si="3"/>
        <v>79.3</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30.24</v>
      </c>
      <c r="I4469" s="75">
        <f t="shared" si="2"/>
        <v>2.25</v>
      </c>
      <c r="J4469" s="75">
        <f t="shared" si="3"/>
        <v>27.99</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67.26</v>
      </c>
      <c r="I4470" s="75">
        <f t="shared" si="2"/>
        <v>4.75</v>
      </c>
      <c r="J4470" s="75">
        <f t="shared" si="3"/>
        <v>62.51</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94.08</v>
      </c>
      <c r="I4471" s="75">
        <f t="shared" si="2"/>
        <v>7</v>
      </c>
      <c r="J4471" s="75">
        <f t="shared" si="3"/>
        <v>87.08</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46.02</v>
      </c>
      <c r="I4472" s="75">
        <f t="shared" si="2"/>
        <v>3.25</v>
      </c>
      <c r="J4472" s="75">
        <f t="shared" si="3"/>
        <v>42.77</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66</v>
      </c>
      <c r="I4473" s="75">
        <f t="shared" si="2"/>
        <v>5</v>
      </c>
      <c r="J4473" s="75">
        <f t="shared" si="3"/>
        <v>61</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40.95</v>
      </c>
      <c r="I4474" s="75">
        <f t="shared" si="2"/>
        <v>3.25</v>
      </c>
      <c r="J4474" s="75">
        <f t="shared" si="3"/>
        <v>37.7</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42.48</v>
      </c>
      <c r="I4475" s="75">
        <f t="shared" si="2"/>
        <v>3</v>
      </c>
      <c r="J4475" s="75">
        <f t="shared" si="3"/>
        <v>39.48</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39</v>
      </c>
      <c r="I4476" s="75">
        <f t="shared" si="2"/>
        <v>3.25</v>
      </c>
      <c r="J4476" s="75">
        <f t="shared" si="3"/>
        <v>35.75</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34.65</v>
      </c>
      <c r="I4477" s="75">
        <f t="shared" si="2"/>
        <v>2.75</v>
      </c>
      <c r="J4477" s="75">
        <f t="shared" si="3"/>
        <v>31.9</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14.16</v>
      </c>
      <c r="I4478" s="75">
        <f t="shared" si="2"/>
        <v>1</v>
      </c>
      <c r="J4478" s="75">
        <f t="shared" si="3"/>
        <v>13.16</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61.2</v>
      </c>
      <c r="I4479" s="75">
        <f t="shared" si="2"/>
        <v>4.25</v>
      </c>
      <c r="J4479" s="75">
        <f t="shared" si="3"/>
        <v>56.95</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528</v>
      </c>
      <c r="E4480" s="19" t="s">
        <v>500</v>
      </c>
      <c r="F4480" s="25" t="s">
        <v>515</v>
      </c>
      <c r="G4480" s="74">
        <v>0.0</v>
      </c>
      <c r="H4480" s="75">
        <f t="shared" si="1"/>
        <v>39</v>
      </c>
      <c r="I4480" s="75">
        <f t="shared" si="2"/>
        <v>3.25</v>
      </c>
      <c r="J4480" s="75">
        <f t="shared" si="3"/>
        <v>35.75</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75.9</v>
      </c>
      <c r="I4481" s="75">
        <f t="shared" si="2"/>
        <v>5.5</v>
      </c>
      <c r="J4481" s="75">
        <f t="shared" si="3"/>
        <v>70.4</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82.8</v>
      </c>
      <c r="I4482" s="75">
        <f t="shared" si="2"/>
        <v>6</v>
      </c>
      <c r="J4482" s="75">
        <f t="shared" si="3"/>
        <v>76.8</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60</v>
      </c>
      <c r="I4483" s="75">
        <f t="shared" si="2"/>
        <v>5</v>
      </c>
      <c r="J4483" s="75">
        <f t="shared" si="3"/>
        <v>55</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85.8</v>
      </c>
      <c r="I4484" s="75">
        <f t="shared" si="2"/>
        <v>6.5</v>
      </c>
      <c r="J4484" s="75">
        <f t="shared" si="3"/>
        <v>79.3</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528</v>
      </c>
      <c r="E4485" s="19" t="s">
        <v>500</v>
      </c>
      <c r="F4485" s="25" t="s">
        <v>518</v>
      </c>
      <c r="G4485" s="74">
        <v>0.0</v>
      </c>
      <c r="H4485" s="75">
        <f t="shared" si="1"/>
        <v>51</v>
      </c>
      <c r="I4485" s="75">
        <f t="shared" si="2"/>
        <v>4.25</v>
      </c>
      <c r="J4485" s="75">
        <f t="shared" si="3"/>
        <v>46.75</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27.6</v>
      </c>
      <c r="I4486" s="75">
        <f t="shared" si="2"/>
        <v>2</v>
      </c>
      <c r="J4486" s="75">
        <f t="shared" si="3"/>
        <v>25.6</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56.7</v>
      </c>
      <c r="I4487" s="75">
        <f t="shared" si="2"/>
        <v>4.5</v>
      </c>
      <c r="J4487" s="75">
        <f t="shared" si="3"/>
        <v>52.2</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528</v>
      </c>
      <c r="E4488" s="19" t="s">
        <v>500</v>
      </c>
      <c r="F4488" s="25" t="s">
        <v>521</v>
      </c>
      <c r="G4488" s="74">
        <v>0.0</v>
      </c>
      <c r="H4488" s="75">
        <f t="shared" si="1"/>
        <v>21</v>
      </c>
      <c r="I4488" s="75">
        <f t="shared" si="2"/>
        <v>1.75</v>
      </c>
      <c r="J4488" s="75">
        <f t="shared" si="3"/>
        <v>19.25</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26.88</v>
      </c>
      <c r="I4489" s="75">
        <f t="shared" si="2"/>
        <v>2</v>
      </c>
      <c r="J4489" s="75">
        <f t="shared" si="3"/>
        <v>24.88</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44.1</v>
      </c>
      <c r="I4490" s="75">
        <f t="shared" si="2"/>
        <v>3.5</v>
      </c>
      <c r="J4490" s="75">
        <f t="shared" si="3"/>
        <v>40.6</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67.2</v>
      </c>
      <c r="I4491" s="75">
        <f t="shared" si="2"/>
        <v>5</v>
      </c>
      <c r="J4491" s="75">
        <f t="shared" si="3"/>
        <v>62.2</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528</v>
      </c>
      <c r="E4492" s="19" t="s">
        <v>500</v>
      </c>
      <c r="F4492" s="25" t="s">
        <v>501</v>
      </c>
      <c r="G4492" s="74">
        <v>0.05</v>
      </c>
      <c r="H4492" s="75">
        <f t="shared" si="1"/>
        <v>56.7</v>
      </c>
      <c r="I4492" s="75">
        <f t="shared" si="2"/>
        <v>4.5</v>
      </c>
      <c r="J4492" s="75">
        <f t="shared" si="3"/>
        <v>52.2</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79.2</v>
      </c>
      <c r="I4493" s="75">
        <f t="shared" si="2"/>
        <v>6</v>
      </c>
      <c r="J4493" s="75">
        <f t="shared" si="3"/>
        <v>73.2</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81</v>
      </c>
      <c r="I4494" s="75">
        <f t="shared" si="2"/>
        <v>6.75</v>
      </c>
      <c r="J4494" s="75">
        <f t="shared" si="3"/>
        <v>74.25</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48.3</v>
      </c>
      <c r="I4495" s="75">
        <f t="shared" si="2"/>
        <v>3.5</v>
      </c>
      <c r="J4495" s="75">
        <f t="shared" si="3"/>
        <v>44.8</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17.7</v>
      </c>
      <c r="I4496" s="75">
        <f t="shared" si="2"/>
        <v>1.25</v>
      </c>
      <c r="J4496" s="75">
        <f t="shared" si="3"/>
        <v>16.45</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74.34</v>
      </c>
      <c r="I4497" s="75">
        <f t="shared" si="2"/>
        <v>5.25</v>
      </c>
      <c r="J4497" s="75">
        <f t="shared" si="3"/>
        <v>69.09</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528</v>
      </c>
      <c r="E4498" s="19" t="s">
        <v>500</v>
      </c>
      <c r="F4498" s="25" t="s">
        <v>521</v>
      </c>
      <c r="G4498" s="74">
        <v>0.12</v>
      </c>
      <c r="H4498" s="75">
        <f t="shared" si="1"/>
        <v>13.44</v>
      </c>
      <c r="I4498" s="75">
        <f t="shared" si="2"/>
        <v>1</v>
      </c>
      <c r="J4498" s="75">
        <f t="shared" si="3"/>
        <v>12.44</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75.9</v>
      </c>
      <c r="I4499" s="75">
        <f t="shared" si="2"/>
        <v>5.5</v>
      </c>
      <c r="J4499" s="75">
        <f t="shared" si="3"/>
        <v>70.4</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18</v>
      </c>
      <c r="I4500" s="75">
        <f t="shared" si="2"/>
        <v>1.5</v>
      </c>
      <c r="J4500" s="75">
        <f t="shared" si="3"/>
        <v>16.5</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27</v>
      </c>
      <c r="I4501" s="75">
        <f t="shared" si="2"/>
        <v>2.25</v>
      </c>
      <c r="J4501" s="75">
        <f t="shared" si="3"/>
        <v>24.75</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15</v>
      </c>
      <c r="I4502" s="75">
        <f t="shared" si="2"/>
        <v>1.25</v>
      </c>
      <c r="J4502" s="75">
        <f t="shared" si="3"/>
        <v>13.75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40.32</v>
      </c>
      <c r="I4503" s="75">
        <f t="shared" si="2"/>
        <v>3</v>
      </c>
      <c r="J4503" s="75">
        <f t="shared" si="3"/>
        <v>37.32</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21.24</v>
      </c>
      <c r="I4504" s="75">
        <f t="shared" si="2"/>
        <v>1.5</v>
      </c>
      <c r="J4504" s="75">
        <f t="shared" si="3"/>
        <v>19.74</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28.35</v>
      </c>
      <c r="I4505" s="75">
        <f t="shared" si="2"/>
        <v>2.25</v>
      </c>
      <c r="J4505" s="75">
        <f t="shared" si="3"/>
        <v>26.1</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93.15</v>
      </c>
      <c r="I4506" s="75">
        <f t="shared" si="2"/>
        <v>6.75</v>
      </c>
      <c r="J4506" s="75">
        <f t="shared" si="3"/>
        <v>86.4</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59.85</v>
      </c>
      <c r="I4507" s="75">
        <f t="shared" si="2"/>
        <v>4.75</v>
      </c>
      <c r="J4507" s="75">
        <f t="shared" si="3"/>
        <v>55.1</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60.18</v>
      </c>
      <c r="I4508" s="75">
        <f t="shared" si="2"/>
        <v>4.25</v>
      </c>
      <c r="J4508" s="75">
        <f t="shared" si="3"/>
        <v>55.93</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57</v>
      </c>
      <c r="I4509" s="75">
        <f t="shared" si="2"/>
        <v>4.75</v>
      </c>
      <c r="J4509" s="75">
        <f t="shared" si="3"/>
        <v>52.25</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72.6</v>
      </c>
      <c r="I4510" s="75">
        <f t="shared" si="2"/>
        <v>5.5</v>
      </c>
      <c r="J4510" s="75">
        <f t="shared" si="3"/>
        <v>67.1</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21</v>
      </c>
      <c r="I4511" s="75">
        <f t="shared" si="2"/>
        <v>1.75</v>
      </c>
      <c r="J4511" s="75">
        <f t="shared" si="3"/>
        <v>19.25</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53.76</v>
      </c>
      <c r="I4512" s="75">
        <f t="shared" si="2"/>
        <v>4</v>
      </c>
      <c r="J4512" s="75">
        <f t="shared" si="3"/>
        <v>49.76</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18.9</v>
      </c>
      <c r="I4513" s="75">
        <f t="shared" si="2"/>
        <v>1.5</v>
      </c>
      <c r="J4513" s="75">
        <f t="shared" si="3"/>
        <v>17.4</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18.9</v>
      </c>
      <c r="I4514" s="75">
        <f t="shared" si="2"/>
        <v>1.5</v>
      </c>
      <c r="J4514" s="75">
        <f t="shared" si="3"/>
        <v>17.4</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26.88</v>
      </c>
      <c r="I4515" s="75">
        <f t="shared" si="2"/>
        <v>2</v>
      </c>
      <c r="J4515" s="75">
        <f t="shared" si="3"/>
        <v>24.88</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39.6</v>
      </c>
      <c r="I4516" s="75">
        <f t="shared" si="2"/>
        <v>3</v>
      </c>
      <c r="J4516" s="75">
        <f t="shared" si="3"/>
        <v>36.6</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27</v>
      </c>
      <c r="I4517" s="75">
        <f t="shared" si="2"/>
        <v>2.25</v>
      </c>
      <c r="J4517" s="75">
        <f t="shared" si="3"/>
        <v>24.75</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75.6</v>
      </c>
      <c r="I4518" s="75">
        <f t="shared" si="2"/>
        <v>6</v>
      </c>
      <c r="J4518" s="75">
        <f t="shared" si="3"/>
        <v>69.6</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14.4</v>
      </c>
      <c r="I4519" s="75">
        <f t="shared" si="2"/>
        <v>1</v>
      </c>
      <c r="J4519" s="75">
        <f t="shared" si="3"/>
        <v>13.4</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53.55</v>
      </c>
      <c r="I4520" s="75">
        <f t="shared" si="2"/>
        <v>4.25</v>
      </c>
      <c r="J4520" s="75">
        <f t="shared" si="3"/>
        <v>49.3</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20.7</v>
      </c>
      <c r="I4521" s="75">
        <f t="shared" si="2"/>
        <v>1.5</v>
      </c>
      <c r="J4521" s="75">
        <f t="shared" si="3"/>
        <v>19.2</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69.3</v>
      </c>
      <c r="I4522" s="75">
        <f t="shared" si="2"/>
        <v>5.25</v>
      </c>
      <c r="J4522" s="75">
        <f t="shared" si="3"/>
        <v>64.05</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17.25</v>
      </c>
      <c r="I4523" s="75">
        <f t="shared" si="2"/>
        <v>1.25</v>
      </c>
      <c r="J4523" s="75">
        <f t="shared" si="3"/>
        <v>16</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28.35</v>
      </c>
      <c r="I4524" s="75">
        <f t="shared" si="2"/>
        <v>2.25</v>
      </c>
      <c r="J4524" s="75">
        <f t="shared" si="3"/>
        <v>26.1</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51</v>
      </c>
      <c r="I4525" s="75">
        <f t="shared" si="2"/>
        <v>4.25</v>
      </c>
      <c r="J4525" s="75">
        <f t="shared" si="3"/>
        <v>46.75</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56.1</v>
      </c>
      <c r="I4526" s="75">
        <f t="shared" si="2"/>
        <v>4.25</v>
      </c>
      <c r="J4526" s="75">
        <f t="shared" si="3"/>
        <v>51.85</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70.56</v>
      </c>
      <c r="I4527" s="75">
        <f t="shared" si="2"/>
        <v>5.25</v>
      </c>
      <c r="J4527" s="75">
        <f t="shared" si="3"/>
        <v>65.31</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36</v>
      </c>
      <c r="I4528" s="75">
        <f t="shared" si="2"/>
        <v>2.5</v>
      </c>
      <c r="J4528" s="75">
        <f t="shared" si="3"/>
        <v>33.5</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84.96</v>
      </c>
      <c r="I4529" s="75">
        <f t="shared" si="2"/>
        <v>6</v>
      </c>
      <c r="J4529" s="75">
        <f t="shared" si="3"/>
        <v>78.96</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17.7</v>
      </c>
      <c r="I4530" s="75">
        <f t="shared" si="2"/>
        <v>1.25</v>
      </c>
      <c r="J4530" s="75">
        <f t="shared" si="3"/>
        <v>16.45</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100.8</v>
      </c>
      <c r="I4531" s="75">
        <f t="shared" si="2"/>
        <v>7</v>
      </c>
      <c r="J4531" s="75">
        <f t="shared" si="3"/>
        <v>93.8</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12.6</v>
      </c>
      <c r="I4532" s="75">
        <f t="shared" si="2"/>
        <v>1</v>
      </c>
      <c r="J4532" s="75">
        <f t="shared" si="3"/>
        <v>11.6</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92.04</v>
      </c>
      <c r="I4533" s="75">
        <f t="shared" si="2"/>
        <v>6.5</v>
      </c>
      <c r="J4533" s="75">
        <f t="shared" si="3"/>
        <v>85.54</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90</v>
      </c>
      <c r="I4534" s="75">
        <f t="shared" si="2"/>
        <v>6.25</v>
      </c>
      <c r="J4534" s="75">
        <f t="shared" si="3"/>
        <v>83.75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32.4</v>
      </c>
      <c r="I4535" s="75">
        <f t="shared" si="2"/>
        <v>2.25</v>
      </c>
      <c r="J4535" s="75">
        <f t="shared" si="3"/>
        <v>30.15</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43.68</v>
      </c>
      <c r="I4536" s="75">
        <f t="shared" si="2"/>
        <v>3.25</v>
      </c>
      <c r="J4536" s="75">
        <f t="shared" si="3"/>
        <v>40.43</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42</v>
      </c>
      <c r="I4537" s="75">
        <f t="shared" si="2"/>
        <v>3.5</v>
      </c>
      <c r="J4537" s="75">
        <f t="shared" si="3"/>
        <v>38.5</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40.95</v>
      </c>
      <c r="I4538" s="75">
        <f t="shared" si="2"/>
        <v>3.25</v>
      </c>
      <c r="J4538" s="75">
        <f t="shared" si="3"/>
        <v>37.7</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21.24</v>
      </c>
      <c r="I4539" s="75">
        <f t="shared" si="2"/>
        <v>1.5</v>
      </c>
      <c r="J4539" s="75">
        <f t="shared" si="3"/>
        <v>19.74</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51.75</v>
      </c>
      <c r="I4540" s="75">
        <f t="shared" si="2"/>
        <v>3.75</v>
      </c>
      <c r="J4540" s="75">
        <f t="shared" si="3"/>
        <v>48</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26.4</v>
      </c>
      <c r="I4541" s="75">
        <f t="shared" si="2"/>
        <v>2</v>
      </c>
      <c r="J4541" s="75">
        <f t="shared" si="3"/>
        <v>24.4</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35.4</v>
      </c>
      <c r="I4542" s="75">
        <f t="shared" si="2"/>
        <v>2.5</v>
      </c>
      <c r="J4542" s="75">
        <f t="shared" si="3"/>
        <v>32.9</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42.48</v>
      </c>
      <c r="I4543" s="75">
        <f t="shared" si="2"/>
        <v>3</v>
      </c>
      <c r="J4543" s="75">
        <f t="shared" si="3"/>
        <v>39.48</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60.18</v>
      </c>
      <c r="I4544" s="75">
        <f t="shared" si="2"/>
        <v>4.25</v>
      </c>
      <c r="J4544" s="75">
        <f t="shared" si="3"/>
        <v>55.93</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74.34</v>
      </c>
      <c r="I4545" s="75">
        <f t="shared" si="2"/>
        <v>5.25</v>
      </c>
      <c r="J4545" s="75">
        <f t="shared" si="3"/>
        <v>69.09</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57.12</v>
      </c>
      <c r="I4546" s="75">
        <f t="shared" si="2"/>
        <v>4.25</v>
      </c>
      <c r="J4546" s="75">
        <f t="shared" si="3"/>
        <v>52.87</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27.6</v>
      </c>
      <c r="I4547" s="75">
        <f t="shared" si="2"/>
        <v>2</v>
      </c>
      <c r="J4547" s="75">
        <f t="shared" si="3"/>
        <v>25.6</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63</v>
      </c>
      <c r="I4548" s="75">
        <f t="shared" si="2"/>
        <v>5.25</v>
      </c>
      <c r="J4548" s="75">
        <f t="shared" si="3"/>
        <v>57.75</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53.76</v>
      </c>
      <c r="I4549" s="75">
        <f t="shared" si="2"/>
        <v>4</v>
      </c>
      <c r="J4549" s="75">
        <f t="shared" si="3"/>
        <v>49.76</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26.88</v>
      </c>
      <c r="I4550" s="75">
        <f t="shared" si="2"/>
        <v>2</v>
      </c>
      <c r="J4550" s="75">
        <f t="shared" si="3"/>
        <v>24.88</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47.04</v>
      </c>
      <c r="I4551" s="75">
        <f t="shared" si="2"/>
        <v>3.5</v>
      </c>
      <c r="J4551" s="75">
        <f t="shared" si="3"/>
        <v>43.54</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84</v>
      </c>
      <c r="I4552" s="75">
        <f t="shared" si="2"/>
        <v>6.25</v>
      </c>
      <c r="J4552" s="75">
        <f t="shared" si="3"/>
        <v>77.75</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42.48</v>
      </c>
      <c r="I4553" s="75">
        <f t="shared" si="2"/>
        <v>3</v>
      </c>
      <c r="J4553" s="75">
        <f t="shared" si="3"/>
        <v>39.48</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38.94</v>
      </c>
      <c r="I4554" s="75">
        <f t="shared" si="2"/>
        <v>2.75</v>
      </c>
      <c r="J4554" s="75">
        <f t="shared" si="3"/>
        <v>36.19</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53.1</v>
      </c>
      <c r="I4555" s="75">
        <f t="shared" si="2"/>
        <v>3.75</v>
      </c>
      <c r="J4555" s="75">
        <f t="shared" si="3"/>
        <v>49.35</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47.04</v>
      </c>
      <c r="I4556" s="75">
        <f t="shared" si="2"/>
        <v>3.5</v>
      </c>
      <c r="J4556" s="75">
        <f t="shared" si="3"/>
        <v>43.54</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88.5</v>
      </c>
      <c r="I4557" s="75">
        <f t="shared" si="2"/>
        <v>6.25</v>
      </c>
      <c r="J4557" s="75">
        <f t="shared" si="3"/>
        <v>82.25</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72.45</v>
      </c>
      <c r="I4558" s="75">
        <f t="shared" si="2"/>
        <v>5.75</v>
      </c>
      <c r="J4558" s="75">
        <f t="shared" si="3"/>
        <v>66.7</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48.3</v>
      </c>
      <c r="I4559" s="75">
        <f t="shared" si="2"/>
        <v>3.5</v>
      </c>
      <c r="J4559" s="75">
        <f t="shared" si="3"/>
        <v>44.8</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16.5</v>
      </c>
      <c r="I4560" s="75">
        <f t="shared" si="2"/>
        <v>1.25</v>
      </c>
      <c r="J4560" s="75">
        <f t="shared" si="3"/>
        <v>15.25</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33</v>
      </c>
      <c r="I4561" s="75">
        <f t="shared" si="2"/>
        <v>2.75</v>
      </c>
      <c r="J4561" s="75">
        <f t="shared" si="3"/>
        <v>30.25</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57</v>
      </c>
      <c r="I4562" s="75">
        <f t="shared" si="2"/>
        <v>4.75</v>
      </c>
      <c r="J4562" s="75">
        <f t="shared" si="3"/>
        <v>52.25</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38.94</v>
      </c>
      <c r="I4563" s="75">
        <f t="shared" si="2"/>
        <v>2.75</v>
      </c>
      <c r="J4563" s="75">
        <f t="shared" si="3"/>
        <v>36.19</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92.4</v>
      </c>
      <c r="I4564" s="75">
        <f t="shared" si="2"/>
        <v>7</v>
      </c>
      <c r="J4564" s="75">
        <f t="shared" si="3"/>
        <v>85.4</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90.72</v>
      </c>
      <c r="I4565" s="75">
        <f t="shared" si="2"/>
        <v>6.75</v>
      </c>
      <c r="J4565" s="75">
        <f t="shared" si="3"/>
        <v>83.97</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39</v>
      </c>
      <c r="I4566" s="75">
        <f t="shared" si="2"/>
        <v>3.25</v>
      </c>
      <c r="J4566" s="75">
        <f t="shared" si="3"/>
        <v>35.75</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56.64</v>
      </c>
      <c r="I4567" s="75">
        <f t="shared" si="2"/>
        <v>4</v>
      </c>
      <c r="J4567" s="75">
        <f t="shared" si="3"/>
        <v>52.64</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53.76</v>
      </c>
      <c r="I4568" s="75">
        <f t="shared" si="2"/>
        <v>4</v>
      </c>
      <c r="J4568" s="75">
        <f t="shared" si="3"/>
        <v>49.76</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13.44</v>
      </c>
      <c r="I4569" s="75">
        <f t="shared" si="2"/>
        <v>1</v>
      </c>
      <c r="J4569" s="75">
        <f t="shared" si="3"/>
        <v>12.44</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57</v>
      </c>
      <c r="I4570" s="75">
        <f t="shared" si="2"/>
        <v>4.75</v>
      </c>
      <c r="J4570" s="75">
        <f t="shared" si="3"/>
        <v>52.25</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17.7</v>
      </c>
      <c r="I4571" s="75">
        <f t="shared" si="2"/>
        <v>1.25</v>
      </c>
      <c r="J4571" s="75">
        <f t="shared" si="3"/>
        <v>16.45</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39</v>
      </c>
      <c r="I4572" s="75">
        <f t="shared" si="2"/>
        <v>3.25</v>
      </c>
      <c r="J4572" s="75">
        <f t="shared" si="3"/>
        <v>35.75</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19.8</v>
      </c>
      <c r="I4573" s="75">
        <f t="shared" si="2"/>
        <v>1.5</v>
      </c>
      <c r="J4573" s="75">
        <f t="shared" si="3"/>
        <v>18.3</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43.68</v>
      </c>
      <c r="I4574" s="75">
        <f t="shared" si="2"/>
        <v>3.25</v>
      </c>
      <c r="J4574" s="75">
        <f t="shared" si="3"/>
        <v>40.43</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26.88</v>
      </c>
      <c r="I4575" s="75">
        <f t="shared" si="2"/>
        <v>2</v>
      </c>
      <c r="J4575" s="75">
        <f t="shared" si="3"/>
        <v>24.88</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75.6</v>
      </c>
      <c r="I4576" s="75">
        <f t="shared" si="2"/>
        <v>6</v>
      </c>
      <c r="J4576" s="75">
        <f t="shared" si="3"/>
        <v>69.6</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31.5</v>
      </c>
      <c r="I4577" s="75">
        <f t="shared" si="2"/>
        <v>2.5</v>
      </c>
      <c r="J4577" s="75">
        <f t="shared" si="3"/>
        <v>29</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39.6</v>
      </c>
      <c r="I4578" s="75">
        <f t="shared" si="2"/>
        <v>2.75</v>
      </c>
      <c r="J4578" s="75">
        <f t="shared" si="3"/>
        <v>36.85</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75.9</v>
      </c>
      <c r="I4579" s="75">
        <f t="shared" si="2"/>
        <v>5.75</v>
      </c>
      <c r="J4579" s="75">
        <f t="shared" si="3"/>
        <v>70.15</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72</v>
      </c>
      <c r="I4580" s="75">
        <f t="shared" si="2"/>
        <v>6</v>
      </c>
      <c r="J4580" s="75">
        <f t="shared" si="3"/>
        <v>66</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42.48</v>
      </c>
      <c r="I4581" s="75">
        <f t="shared" si="2"/>
        <v>3</v>
      </c>
      <c r="J4581" s="75">
        <f t="shared" si="3"/>
        <v>39.48</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57.6</v>
      </c>
      <c r="I4582" s="75">
        <f t="shared" si="2"/>
        <v>4</v>
      </c>
      <c r="J4582" s="75">
        <f t="shared" si="3"/>
        <v>53.6</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66</v>
      </c>
      <c r="I4583" s="75">
        <f t="shared" si="2"/>
        <v>5</v>
      </c>
      <c r="J4583" s="75">
        <f t="shared" si="3"/>
        <v>61</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39.6</v>
      </c>
      <c r="I4584" s="75">
        <f t="shared" si="2"/>
        <v>3</v>
      </c>
      <c r="J4584" s="75">
        <f t="shared" si="3"/>
        <v>36.6</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62.7</v>
      </c>
      <c r="I4585" s="75">
        <f t="shared" si="2"/>
        <v>4.75</v>
      </c>
      <c r="J4585" s="75">
        <f t="shared" si="3"/>
        <v>57.95</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33.6</v>
      </c>
      <c r="I4586" s="75">
        <f t="shared" si="2"/>
        <v>2.5</v>
      </c>
      <c r="J4586" s="75">
        <f t="shared" si="3"/>
        <v>31.1</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75.6</v>
      </c>
      <c r="I4587" s="75">
        <f t="shared" si="2"/>
        <v>5.25</v>
      </c>
      <c r="J4587" s="75">
        <f t="shared" si="3"/>
        <v>70.35</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26.88</v>
      </c>
      <c r="I4588" s="75">
        <f t="shared" si="2"/>
        <v>2</v>
      </c>
      <c r="J4588" s="75">
        <f t="shared" si="3"/>
        <v>24.88</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53.1</v>
      </c>
      <c r="I4589" s="75">
        <f t="shared" si="2"/>
        <v>3.75</v>
      </c>
      <c r="J4589" s="75">
        <f t="shared" si="3"/>
        <v>49.35</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74.34</v>
      </c>
      <c r="I4590" s="75">
        <f t="shared" si="2"/>
        <v>5.25</v>
      </c>
      <c r="J4590" s="75">
        <f t="shared" si="3"/>
        <v>69.09</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63</v>
      </c>
      <c r="I4591" s="75">
        <f t="shared" si="2"/>
        <v>5</v>
      </c>
      <c r="J4591" s="75">
        <f t="shared" si="3"/>
        <v>58</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50.4</v>
      </c>
      <c r="I4592" s="75">
        <f t="shared" si="2"/>
        <v>3.5</v>
      </c>
      <c r="J4592" s="75">
        <f t="shared" si="3"/>
        <v>46.9</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26.88</v>
      </c>
      <c r="I4593" s="75">
        <f t="shared" si="2"/>
        <v>2</v>
      </c>
      <c r="J4593" s="75">
        <f t="shared" si="3"/>
        <v>24.88</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36.96</v>
      </c>
      <c r="I4594" s="75">
        <f t="shared" si="2"/>
        <v>2.75</v>
      </c>
      <c r="J4594" s="75">
        <f t="shared" si="3"/>
        <v>34.21</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57</v>
      </c>
      <c r="I4595" s="75">
        <f t="shared" si="2"/>
        <v>4.75</v>
      </c>
      <c r="J4595" s="75">
        <f t="shared" si="3"/>
        <v>52.25</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63</v>
      </c>
      <c r="I4596" s="75">
        <f t="shared" si="2"/>
        <v>5.25</v>
      </c>
      <c r="J4596" s="75">
        <f t="shared" si="3"/>
        <v>57.75</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20.7</v>
      </c>
      <c r="I4597" s="75">
        <f t="shared" si="2"/>
        <v>1.5</v>
      </c>
      <c r="J4597" s="75">
        <f t="shared" si="3"/>
        <v>19.2</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33</v>
      </c>
      <c r="I4598" s="75">
        <f t="shared" si="2"/>
        <v>2.75</v>
      </c>
      <c r="J4598" s="75">
        <f t="shared" si="3"/>
        <v>30.25</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27.6</v>
      </c>
      <c r="I4599" s="75">
        <f t="shared" si="2"/>
        <v>2</v>
      </c>
      <c r="J4599" s="75">
        <f t="shared" si="3"/>
        <v>25.6</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69.3</v>
      </c>
      <c r="I4600" s="75">
        <f t="shared" si="2"/>
        <v>5.25</v>
      </c>
      <c r="J4600" s="75">
        <f t="shared" si="3"/>
        <v>64.05</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77.88</v>
      </c>
      <c r="I4601" s="75">
        <f t="shared" si="2"/>
        <v>5.5</v>
      </c>
      <c r="J4601" s="75">
        <f t="shared" si="3"/>
        <v>72.38</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73.92</v>
      </c>
      <c r="I4602" s="75">
        <f t="shared" si="2"/>
        <v>5.5</v>
      </c>
      <c r="J4602" s="75">
        <f t="shared" si="3"/>
        <v>68.42</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43.68</v>
      </c>
      <c r="I4603" s="75">
        <f t="shared" si="2"/>
        <v>3.25</v>
      </c>
      <c r="J4603" s="75">
        <f t="shared" si="3"/>
        <v>40.43</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92.04</v>
      </c>
      <c r="I4604" s="75">
        <f t="shared" si="2"/>
        <v>6.5</v>
      </c>
      <c r="J4604" s="75">
        <f t="shared" si="3"/>
        <v>85.54</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81.9</v>
      </c>
      <c r="I4605" s="75">
        <f t="shared" si="2"/>
        <v>6.5</v>
      </c>
      <c r="J4605" s="75">
        <f t="shared" si="3"/>
        <v>75.4</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81</v>
      </c>
      <c r="I4606" s="75">
        <f t="shared" si="2"/>
        <v>6.75</v>
      </c>
      <c r="J4606" s="75">
        <f t="shared" si="3"/>
        <v>74.25</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528</v>
      </c>
      <c r="E4607" s="19" t="s">
        <v>500</v>
      </c>
      <c r="F4607" s="25" t="s">
        <v>515</v>
      </c>
      <c r="G4607" s="74">
        <v>0.18</v>
      </c>
      <c r="H4607" s="75">
        <f t="shared" si="1"/>
        <v>14.16</v>
      </c>
      <c r="I4607" s="75">
        <f t="shared" si="2"/>
        <v>1</v>
      </c>
      <c r="J4607" s="75">
        <f t="shared" si="3"/>
        <v>13.16</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20.16</v>
      </c>
      <c r="I4608" s="75">
        <f t="shared" si="2"/>
        <v>1.5</v>
      </c>
      <c r="J4608" s="75">
        <f t="shared" si="3"/>
        <v>18.66</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56.64</v>
      </c>
      <c r="I4609" s="75">
        <f t="shared" si="2"/>
        <v>4</v>
      </c>
      <c r="J4609" s="75">
        <f t="shared" si="3"/>
        <v>52.64</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80.64</v>
      </c>
      <c r="I4610" s="75">
        <f t="shared" si="2"/>
        <v>6</v>
      </c>
      <c r="J4610" s="75">
        <f t="shared" si="3"/>
        <v>74.64</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72.45</v>
      </c>
      <c r="I4611" s="75">
        <f t="shared" si="2"/>
        <v>5.25</v>
      </c>
      <c r="J4611" s="75">
        <f t="shared" si="3"/>
        <v>67.2</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63</v>
      </c>
      <c r="I4612" s="75">
        <f t="shared" si="2"/>
        <v>5.25</v>
      </c>
      <c r="J4612" s="75">
        <f t="shared" si="3"/>
        <v>57.75</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23.52</v>
      </c>
      <c r="I4613" s="75">
        <f t="shared" si="2"/>
        <v>1.75</v>
      </c>
      <c r="J4613" s="75">
        <f t="shared" si="3"/>
        <v>21.77</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39.6</v>
      </c>
      <c r="I4614" s="75">
        <f t="shared" si="2"/>
        <v>3</v>
      </c>
      <c r="J4614" s="75">
        <f t="shared" si="3"/>
        <v>36.6</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66</v>
      </c>
      <c r="I4615" s="75">
        <f t="shared" si="2"/>
        <v>5.5</v>
      </c>
      <c r="J4615" s="75">
        <f t="shared" si="3"/>
        <v>60.5</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31.86</v>
      </c>
      <c r="I4616" s="75">
        <f t="shared" si="2"/>
        <v>2.25</v>
      </c>
      <c r="J4616" s="75">
        <f t="shared" si="3"/>
        <v>29.61</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528</v>
      </c>
      <c r="E4617" s="19" t="s">
        <v>500</v>
      </c>
      <c r="F4617" s="25" t="s">
        <v>521</v>
      </c>
      <c r="G4617" s="74">
        <v>0.1</v>
      </c>
      <c r="H4617" s="75">
        <f t="shared" si="1"/>
        <v>39.6</v>
      </c>
      <c r="I4617" s="75">
        <f t="shared" si="2"/>
        <v>3</v>
      </c>
      <c r="J4617" s="75">
        <f t="shared" si="3"/>
        <v>36.6</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528</v>
      </c>
      <c r="E4618" s="19" t="s">
        <v>500</v>
      </c>
      <c r="F4618" s="25" t="s">
        <v>515</v>
      </c>
      <c r="G4618" s="74">
        <v>0.12</v>
      </c>
      <c r="H4618" s="75">
        <f t="shared" si="1"/>
        <v>40.32</v>
      </c>
      <c r="I4618" s="75">
        <f t="shared" si="2"/>
        <v>3</v>
      </c>
      <c r="J4618" s="75">
        <f t="shared" si="3"/>
        <v>37.32</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39.6</v>
      </c>
      <c r="I4619" s="75">
        <f t="shared" si="2"/>
        <v>2.75</v>
      </c>
      <c r="J4619" s="75">
        <f t="shared" si="3"/>
        <v>36.85</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57</v>
      </c>
      <c r="I4620" s="75">
        <f t="shared" si="2"/>
        <v>4.75</v>
      </c>
      <c r="J4620" s="75">
        <f t="shared" si="3"/>
        <v>52.25</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13.2</v>
      </c>
      <c r="I4621" s="75">
        <f t="shared" si="2"/>
        <v>1</v>
      </c>
      <c r="J4621" s="75">
        <f t="shared" si="3"/>
        <v>12.2</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34.65</v>
      </c>
      <c r="I4622" s="75">
        <f t="shared" si="2"/>
        <v>2.75</v>
      </c>
      <c r="J4622" s="75">
        <f t="shared" si="3"/>
        <v>31.9</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23.52</v>
      </c>
      <c r="I4623" s="75">
        <f t="shared" si="2"/>
        <v>1.75</v>
      </c>
      <c r="J4623" s="75">
        <f t="shared" si="3"/>
        <v>21.77</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30.24</v>
      </c>
      <c r="I4624" s="75">
        <f t="shared" si="2"/>
        <v>2.25</v>
      </c>
      <c r="J4624" s="75">
        <f t="shared" si="3"/>
        <v>27.99</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84.96</v>
      </c>
      <c r="I4625" s="75">
        <f t="shared" si="2"/>
        <v>6</v>
      </c>
      <c r="J4625" s="75">
        <f t="shared" si="3"/>
        <v>78.96</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67.2</v>
      </c>
      <c r="I4626" s="75">
        <f t="shared" si="2"/>
        <v>5</v>
      </c>
      <c r="J4626" s="75">
        <f t="shared" si="3"/>
        <v>62.2</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40.95</v>
      </c>
      <c r="I4627" s="75">
        <f t="shared" si="2"/>
        <v>3.25</v>
      </c>
      <c r="J4627" s="75">
        <f t="shared" si="3"/>
        <v>37.7</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27.6</v>
      </c>
      <c r="I4628" s="75">
        <f t="shared" si="2"/>
        <v>2</v>
      </c>
      <c r="J4628" s="75">
        <f t="shared" si="3"/>
        <v>25.6</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72.6</v>
      </c>
      <c r="I4629" s="75">
        <f t="shared" si="2"/>
        <v>5.5</v>
      </c>
      <c r="J4629" s="75">
        <f t="shared" si="3"/>
        <v>67.1</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28.35</v>
      </c>
      <c r="I4630" s="75">
        <f t="shared" si="2"/>
        <v>2.25</v>
      </c>
      <c r="J4630" s="75">
        <f t="shared" si="3"/>
        <v>26.1</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42</v>
      </c>
      <c r="I4631" s="75">
        <f t="shared" si="2"/>
        <v>3.5</v>
      </c>
      <c r="J4631" s="75">
        <f t="shared" si="3"/>
        <v>38.5</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49.5</v>
      </c>
      <c r="I4632" s="75">
        <f t="shared" si="2"/>
        <v>3.75</v>
      </c>
      <c r="J4632" s="75">
        <f t="shared" si="3"/>
        <v>45.75</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85.8</v>
      </c>
      <c r="I4633" s="75">
        <f t="shared" si="2"/>
        <v>6.5</v>
      </c>
      <c r="J4633" s="75">
        <f t="shared" si="3"/>
        <v>79.3</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528</v>
      </c>
      <c r="E4634" s="19" t="s">
        <v>500</v>
      </c>
      <c r="F4634" s="25" t="s">
        <v>521</v>
      </c>
      <c r="G4634" s="74">
        <v>0.0</v>
      </c>
      <c r="H4634" s="75">
        <f t="shared" si="1"/>
        <v>51</v>
      </c>
      <c r="I4634" s="75">
        <f t="shared" si="2"/>
        <v>4.25</v>
      </c>
      <c r="J4634" s="75">
        <f t="shared" si="3"/>
        <v>46.75</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52.8</v>
      </c>
      <c r="I4635" s="75">
        <f t="shared" si="2"/>
        <v>4</v>
      </c>
      <c r="J4635" s="75">
        <f t="shared" si="3"/>
        <v>48.8</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15</v>
      </c>
      <c r="I4636" s="75">
        <f t="shared" si="2"/>
        <v>1.25</v>
      </c>
      <c r="J4636" s="75">
        <f t="shared" si="3"/>
        <v>13.75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56.1</v>
      </c>
      <c r="I4637" s="75">
        <f t="shared" si="2"/>
        <v>4.25</v>
      </c>
      <c r="J4637" s="75">
        <f t="shared" si="3"/>
        <v>51.85</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12</v>
      </c>
      <c r="I4638" s="75">
        <f t="shared" si="2"/>
        <v>1</v>
      </c>
      <c r="J4638" s="75">
        <f t="shared" si="3"/>
        <v>11</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79.2</v>
      </c>
      <c r="I4639" s="75">
        <f t="shared" si="2"/>
        <v>6</v>
      </c>
      <c r="J4639" s="75">
        <f t="shared" si="3"/>
        <v>73.2</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60</v>
      </c>
      <c r="I4640" s="75">
        <f t="shared" si="2"/>
        <v>5</v>
      </c>
      <c r="J4640" s="75">
        <f t="shared" si="3"/>
        <v>55</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528</v>
      </c>
      <c r="E4641" s="19" t="s">
        <v>500</v>
      </c>
      <c r="F4641" s="25" t="s">
        <v>521</v>
      </c>
      <c r="G4641" s="74">
        <v>0.12</v>
      </c>
      <c r="H4641" s="75">
        <f t="shared" si="1"/>
        <v>77.28</v>
      </c>
      <c r="I4641" s="75">
        <f t="shared" si="2"/>
        <v>5.75</v>
      </c>
      <c r="J4641" s="75">
        <f t="shared" si="3"/>
        <v>71.53</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32.4</v>
      </c>
      <c r="I4642" s="75">
        <f t="shared" si="2"/>
        <v>2.25</v>
      </c>
      <c r="J4642" s="75">
        <f t="shared" si="3"/>
        <v>30.15</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99.12</v>
      </c>
      <c r="I4643" s="75">
        <f t="shared" si="2"/>
        <v>7</v>
      </c>
      <c r="J4643" s="75">
        <f t="shared" si="3"/>
        <v>92.12</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33</v>
      </c>
      <c r="I4644" s="75">
        <f t="shared" si="2"/>
        <v>2.5</v>
      </c>
      <c r="J4644" s="75">
        <f t="shared" si="3"/>
        <v>30.5</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19.8</v>
      </c>
      <c r="I4645" s="75">
        <f t="shared" si="2"/>
        <v>1.5</v>
      </c>
      <c r="J4645" s="75">
        <f t="shared" si="3"/>
        <v>18.3</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12</v>
      </c>
      <c r="I4646" s="75">
        <f t="shared" si="2"/>
        <v>1</v>
      </c>
      <c r="J4646" s="75">
        <f t="shared" si="3"/>
        <v>11</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13.2</v>
      </c>
      <c r="I4647" s="75">
        <f t="shared" si="2"/>
        <v>1</v>
      </c>
      <c r="J4647" s="75">
        <f t="shared" si="3"/>
        <v>12.2</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79.35</v>
      </c>
      <c r="I4648" s="75">
        <f t="shared" si="2"/>
        <v>5.75</v>
      </c>
      <c r="J4648" s="75">
        <f t="shared" si="3"/>
        <v>73.6</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528</v>
      </c>
      <c r="E4649" s="19" t="s">
        <v>500</v>
      </c>
      <c r="F4649" s="25" t="s">
        <v>501</v>
      </c>
      <c r="G4649" s="74">
        <v>0.15</v>
      </c>
      <c r="H4649" s="75">
        <f t="shared" si="1"/>
        <v>24.15</v>
      </c>
      <c r="I4649" s="75">
        <f t="shared" si="2"/>
        <v>1.75</v>
      </c>
      <c r="J4649" s="75">
        <f t="shared" si="3"/>
        <v>22.4</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51.75</v>
      </c>
      <c r="I4650" s="75">
        <f t="shared" si="2"/>
        <v>3.75</v>
      </c>
      <c r="J4650" s="75">
        <f t="shared" si="3"/>
        <v>48</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75.9</v>
      </c>
      <c r="I4651" s="75">
        <f t="shared" si="2"/>
        <v>5.75</v>
      </c>
      <c r="J4651" s="75">
        <f t="shared" si="3"/>
        <v>70.15</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24.78</v>
      </c>
      <c r="I4652" s="75">
        <f t="shared" si="2"/>
        <v>1.75</v>
      </c>
      <c r="J4652" s="75">
        <f t="shared" si="3"/>
        <v>23.03</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36</v>
      </c>
      <c r="I4653" s="75">
        <f t="shared" si="2"/>
        <v>3</v>
      </c>
      <c r="J4653" s="75">
        <f t="shared" si="3"/>
        <v>33</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34.5</v>
      </c>
      <c r="I4654" s="75">
        <f t="shared" si="2"/>
        <v>2.5</v>
      </c>
      <c r="J4654" s="75">
        <f t="shared" si="3"/>
        <v>32</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96.6</v>
      </c>
      <c r="I4655" s="75">
        <f t="shared" si="2"/>
        <v>7</v>
      </c>
      <c r="J4655" s="75">
        <f t="shared" si="3"/>
        <v>89.6</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69</v>
      </c>
      <c r="I4656" s="75">
        <f t="shared" si="2"/>
        <v>5</v>
      </c>
      <c r="J4656" s="75">
        <f t="shared" si="3"/>
        <v>64</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13.8</v>
      </c>
      <c r="I4657" s="75">
        <f t="shared" si="2"/>
        <v>1</v>
      </c>
      <c r="J4657" s="75">
        <f t="shared" si="3"/>
        <v>12.8</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72.6</v>
      </c>
      <c r="I4658" s="75">
        <f t="shared" si="2"/>
        <v>5.5</v>
      </c>
      <c r="J4658" s="75">
        <f t="shared" si="3"/>
        <v>67.1</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17.7</v>
      </c>
      <c r="I4659" s="75">
        <f t="shared" si="2"/>
        <v>1.25</v>
      </c>
      <c r="J4659" s="75">
        <f t="shared" si="3"/>
        <v>16.45</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23.1</v>
      </c>
      <c r="I4660" s="75">
        <f t="shared" si="2"/>
        <v>1.75</v>
      </c>
      <c r="J4660" s="75">
        <f t="shared" si="3"/>
        <v>21.35</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85.05</v>
      </c>
      <c r="I4661" s="75">
        <f t="shared" si="2"/>
        <v>6.75</v>
      </c>
      <c r="J4661" s="75">
        <f t="shared" si="3"/>
        <v>78.3</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59.85</v>
      </c>
      <c r="I4662" s="75">
        <f t="shared" si="2"/>
        <v>4.75</v>
      </c>
      <c r="J4662" s="75">
        <f t="shared" si="3"/>
        <v>55.1</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58.65</v>
      </c>
      <c r="I4663" s="75">
        <f t="shared" si="2"/>
        <v>4.25</v>
      </c>
      <c r="J4663" s="75">
        <f t="shared" si="3"/>
        <v>54.4</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62.7</v>
      </c>
      <c r="I4664" s="75">
        <f t="shared" si="2"/>
        <v>4.75</v>
      </c>
      <c r="J4664" s="75">
        <f t="shared" si="3"/>
        <v>57.95</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27.6</v>
      </c>
      <c r="I4665" s="75">
        <f t="shared" si="2"/>
        <v>2</v>
      </c>
      <c r="J4665" s="75">
        <f t="shared" si="3"/>
        <v>25.6</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72.6</v>
      </c>
      <c r="I4666" s="75">
        <f t="shared" si="2"/>
        <v>5.5</v>
      </c>
      <c r="J4666" s="75">
        <f t="shared" si="3"/>
        <v>67.1</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49.5</v>
      </c>
      <c r="I4667" s="75">
        <f t="shared" si="2"/>
        <v>3.75</v>
      </c>
      <c r="J4667" s="75">
        <f t="shared" si="3"/>
        <v>45.75</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100.8</v>
      </c>
      <c r="I4668" s="75">
        <f t="shared" si="2"/>
        <v>7</v>
      </c>
      <c r="J4668" s="75">
        <f t="shared" si="3"/>
        <v>93.8</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43.2</v>
      </c>
      <c r="I4669" s="75">
        <f t="shared" si="2"/>
        <v>3</v>
      </c>
      <c r="J4669" s="75">
        <f t="shared" si="3"/>
        <v>40.2</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84</v>
      </c>
      <c r="I4670" s="75">
        <f t="shared" si="2"/>
        <v>7</v>
      </c>
      <c r="J4670" s="75">
        <f t="shared" si="3"/>
        <v>77</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74.34</v>
      </c>
      <c r="I4671" s="75">
        <f t="shared" si="2"/>
        <v>5.25</v>
      </c>
      <c r="J4671" s="75">
        <f t="shared" si="3"/>
        <v>69.09</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48.3</v>
      </c>
      <c r="I4672" s="75">
        <f t="shared" si="2"/>
        <v>3.5</v>
      </c>
      <c r="J4672" s="75">
        <f t="shared" si="3"/>
        <v>44.8</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42.9</v>
      </c>
      <c r="I4673" s="75">
        <f t="shared" si="2"/>
        <v>3.25</v>
      </c>
      <c r="J4673" s="75">
        <f t="shared" si="3"/>
        <v>39.65</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66</v>
      </c>
      <c r="I4674" s="75">
        <f t="shared" si="2"/>
        <v>5</v>
      </c>
      <c r="J4674" s="75">
        <f t="shared" si="3"/>
        <v>61</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12.6</v>
      </c>
      <c r="I4675" s="75">
        <f t="shared" si="2"/>
        <v>1</v>
      </c>
      <c r="J4675" s="75">
        <f t="shared" si="3"/>
        <v>11.6</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14.4</v>
      </c>
      <c r="I4676" s="75">
        <f t="shared" si="2"/>
        <v>1</v>
      </c>
      <c r="J4676" s="75">
        <f t="shared" si="3"/>
        <v>13.4</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63.72</v>
      </c>
      <c r="I4677" s="75">
        <f t="shared" si="2"/>
        <v>4.5</v>
      </c>
      <c r="J4677" s="75">
        <f t="shared" si="3"/>
        <v>59.22</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26.4</v>
      </c>
      <c r="I4678" s="75">
        <f t="shared" si="2"/>
        <v>2</v>
      </c>
      <c r="J4678" s="75">
        <f t="shared" si="3"/>
        <v>24.4</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62.1</v>
      </c>
      <c r="I4679" s="75">
        <f t="shared" si="2"/>
        <v>4.5</v>
      </c>
      <c r="J4679" s="75">
        <f t="shared" si="3"/>
        <v>57.6</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18</v>
      </c>
      <c r="I4680" s="75">
        <f t="shared" si="2"/>
        <v>1.25</v>
      </c>
      <c r="J4680" s="75">
        <f t="shared" si="3"/>
        <v>16.75</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12.6</v>
      </c>
      <c r="I4681" s="75">
        <f t="shared" si="2"/>
        <v>1</v>
      </c>
      <c r="J4681" s="75">
        <f t="shared" si="3"/>
        <v>11.6</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46.02</v>
      </c>
      <c r="I4682" s="75">
        <f t="shared" si="2"/>
        <v>3.25</v>
      </c>
      <c r="J4682" s="75">
        <f t="shared" si="3"/>
        <v>42.77</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66.15</v>
      </c>
      <c r="I4683" s="75">
        <f t="shared" si="2"/>
        <v>5.25</v>
      </c>
      <c r="J4683" s="75">
        <f t="shared" si="3"/>
        <v>60.9</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41.4</v>
      </c>
      <c r="I4684" s="75">
        <f t="shared" si="2"/>
        <v>3</v>
      </c>
      <c r="J4684" s="75">
        <f t="shared" si="3"/>
        <v>38.4</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52.8</v>
      </c>
      <c r="I4685" s="75">
        <f t="shared" si="2"/>
        <v>4</v>
      </c>
      <c r="J4685" s="75">
        <f t="shared" si="3"/>
        <v>48.8</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62.1</v>
      </c>
      <c r="I4686" s="75">
        <f t="shared" si="2"/>
        <v>4.5</v>
      </c>
      <c r="J4686" s="75">
        <f t="shared" si="3"/>
        <v>57.6</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100.8</v>
      </c>
      <c r="I4687" s="75">
        <f t="shared" si="2"/>
        <v>7</v>
      </c>
      <c r="J4687" s="75">
        <f t="shared" si="3"/>
        <v>93.8</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528</v>
      </c>
      <c r="E4688" s="19" t="s">
        <v>500</v>
      </c>
      <c r="F4688" s="25" t="s">
        <v>518</v>
      </c>
      <c r="G4688" s="74">
        <v>0.15</v>
      </c>
      <c r="H4688" s="75">
        <f t="shared" si="1"/>
        <v>31.05</v>
      </c>
      <c r="I4688" s="75">
        <f t="shared" si="2"/>
        <v>2.25</v>
      </c>
      <c r="J4688" s="75">
        <f t="shared" si="3"/>
        <v>28.8</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24.78</v>
      </c>
      <c r="I4689" s="75">
        <f t="shared" si="2"/>
        <v>1.75</v>
      </c>
      <c r="J4689" s="75">
        <f t="shared" si="3"/>
        <v>23.03</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26.4</v>
      </c>
      <c r="I4690" s="75">
        <f t="shared" si="2"/>
        <v>2</v>
      </c>
      <c r="J4690" s="75">
        <f t="shared" si="3"/>
        <v>24.4</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54</v>
      </c>
      <c r="I4691" s="75">
        <f t="shared" si="2"/>
        <v>3.75</v>
      </c>
      <c r="J4691" s="75">
        <f t="shared" si="3"/>
        <v>50.25</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28.8</v>
      </c>
      <c r="I4692" s="75">
        <f t="shared" si="2"/>
        <v>2</v>
      </c>
      <c r="J4692" s="75">
        <f t="shared" si="3"/>
        <v>26.8</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36.3</v>
      </c>
      <c r="I4693" s="75">
        <f t="shared" si="2"/>
        <v>2.75</v>
      </c>
      <c r="J4693" s="75">
        <f t="shared" si="3"/>
        <v>33.55</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82.8</v>
      </c>
      <c r="I4694" s="75">
        <f t="shared" si="2"/>
        <v>6</v>
      </c>
      <c r="J4694" s="75">
        <f t="shared" si="3"/>
        <v>76.8</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94.08</v>
      </c>
      <c r="I4695" s="75">
        <f t="shared" si="2"/>
        <v>7</v>
      </c>
      <c r="J4695" s="75">
        <f t="shared" si="3"/>
        <v>87.08</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24</v>
      </c>
      <c r="I4696" s="75">
        <f t="shared" si="2"/>
        <v>2</v>
      </c>
      <c r="J4696" s="75">
        <f t="shared" si="3"/>
        <v>22</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59.85</v>
      </c>
      <c r="I4697" s="75">
        <f t="shared" si="2"/>
        <v>4.75</v>
      </c>
      <c r="J4697" s="75">
        <f t="shared" si="3"/>
        <v>55.1</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23.1</v>
      </c>
      <c r="I4698" s="75">
        <f t="shared" si="2"/>
        <v>1.75</v>
      </c>
      <c r="J4698" s="75">
        <f t="shared" si="3"/>
        <v>21.35</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528</v>
      </c>
      <c r="E4699" s="19" t="s">
        <v>500</v>
      </c>
      <c r="F4699" s="25" t="s">
        <v>518</v>
      </c>
      <c r="G4699" s="74">
        <v>0.18</v>
      </c>
      <c r="H4699" s="75">
        <f t="shared" si="1"/>
        <v>28.32</v>
      </c>
      <c r="I4699" s="75">
        <f t="shared" si="2"/>
        <v>2</v>
      </c>
      <c r="J4699" s="75">
        <f t="shared" si="3"/>
        <v>26.32</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62.7</v>
      </c>
      <c r="I4700" s="75">
        <f t="shared" si="2"/>
        <v>4.75</v>
      </c>
      <c r="J4700" s="75">
        <f t="shared" si="3"/>
        <v>57.95</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86.25</v>
      </c>
      <c r="I4701" s="75">
        <f t="shared" si="2"/>
        <v>6.25</v>
      </c>
      <c r="J4701" s="75">
        <f t="shared" si="3"/>
        <v>80</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18</v>
      </c>
      <c r="I4702" s="75">
        <f t="shared" si="2"/>
        <v>1.5</v>
      </c>
      <c r="J4702" s="75">
        <f t="shared" si="3"/>
        <v>16.5</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60</v>
      </c>
      <c r="I4703" s="75">
        <f t="shared" si="2"/>
        <v>5</v>
      </c>
      <c r="J4703" s="75">
        <f t="shared" si="3"/>
        <v>55</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36</v>
      </c>
      <c r="I4704" s="75">
        <f t="shared" si="2"/>
        <v>3</v>
      </c>
      <c r="J4704" s="75">
        <f t="shared" si="3"/>
        <v>33</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53.55</v>
      </c>
      <c r="I4705" s="75">
        <f t="shared" si="2"/>
        <v>4.25</v>
      </c>
      <c r="J4705" s="75">
        <f t="shared" si="3"/>
        <v>49.3</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68.4</v>
      </c>
      <c r="I4706" s="75">
        <f t="shared" si="2"/>
        <v>4.75</v>
      </c>
      <c r="J4706" s="75">
        <f t="shared" si="3"/>
        <v>63.65</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62.1</v>
      </c>
      <c r="I4707" s="75">
        <f t="shared" si="2"/>
        <v>4.5</v>
      </c>
      <c r="J4707" s="75">
        <f t="shared" si="3"/>
        <v>57.6</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528</v>
      </c>
      <c r="E4708" s="19" t="s">
        <v>500</v>
      </c>
      <c r="F4708" s="25" t="s">
        <v>501</v>
      </c>
      <c r="G4708" s="74">
        <v>0.15</v>
      </c>
      <c r="H4708" s="75">
        <f t="shared" si="1"/>
        <v>24.15</v>
      </c>
      <c r="I4708" s="75">
        <f t="shared" si="2"/>
        <v>1.75</v>
      </c>
      <c r="J4708" s="75">
        <f t="shared" si="3"/>
        <v>22.4</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95.58</v>
      </c>
      <c r="I4709" s="75">
        <f t="shared" si="2"/>
        <v>6.75</v>
      </c>
      <c r="J4709" s="75">
        <f t="shared" si="3"/>
        <v>88.83</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33.6</v>
      </c>
      <c r="I4710" s="75">
        <f t="shared" si="2"/>
        <v>2.5</v>
      </c>
      <c r="J4710" s="75">
        <f t="shared" si="3"/>
        <v>31.1</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65.55</v>
      </c>
      <c r="I4711" s="75">
        <f t="shared" si="2"/>
        <v>4.75</v>
      </c>
      <c r="J4711" s="75">
        <f t="shared" si="3"/>
        <v>60.8</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39.6</v>
      </c>
      <c r="I4712" s="75">
        <f t="shared" si="2"/>
        <v>2.75</v>
      </c>
      <c r="J4712" s="75">
        <f t="shared" si="3"/>
        <v>36.85</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528</v>
      </c>
      <c r="E4713" s="19" t="s">
        <v>500</v>
      </c>
      <c r="F4713" s="25" t="s">
        <v>501</v>
      </c>
      <c r="G4713" s="74">
        <v>0.12</v>
      </c>
      <c r="H4713" s="75">
        <f t="shared" si="1"/>
        <v>26.88</v>
      </c>
      <c r="I4713" s="75">
        <f t="shared" si="2"/>
        <v>2</v>
      </c>
      <c r="J4713" s="75">
        <f t="shared" si="3"/>
        <v>24.88</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72.45</v>
      </c>
      <c r="I4714" s="75">
        <f t="shared" si="2"/>
        <v>5.25</v>
      </c>
      <c r="J4714" s="75">
        <f t="shared" si="3"/>
        <v>67.2</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50.4</v>
      </c>
      <c r="I4715" s="75">
        <f t="shared" si="2"/>
        <v>3.5</v>
      </c>
      <c r="J4715" s="75">
        <f t="shared" si="3"/>
        <v>46.9</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53.76</v>
      </c>
      <c r="I4716" s="75">
        <f t="shared" si="2"/>
        <v>4</v>
      </c>
      <c r="J4716" s="75">
        <f t="shared" si="3"/>
        <v>49.76</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63.72</v>
      </c>
      <c r="I4717" s="75">
        <f t="shared" si="2"/>
        <v>4.5</v>
      </c>
      <c r="J4717" s="75">
        <f t="shared" si="3"/>
        <v>59.22</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80.64</v>
      </c>
      <c r="I4718" s="75">
        <f t="shared" si="2"/>
        <v>6</v>
      </c>
      <c r="J4718" s="75">
        <f t="shared" si="3"/>
        <v>74.64</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81.9</v>
      </c>
      <c r="I4719" s="75">
        <f t="shared" si="2"/>
        <v>6.5</v>
      </c>
      <c r="J4719" s="75">
        <f t="shared" si="3"/>
        <v>75.4</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57.6</v>
      </c>
      <c r="I4720" s="75">
        <f t="shared" si="2"/>
        <v>4</v>
      </c>
      <c r="J4720" s="75">
        <f t="shared" si="3"/>
        <v>53.6</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57.6</v>
      </c>
      <c r="I4721" s="75">
        <f t="shared" si="2"/>
        <v>4</v>
      </c>
      <c r="J4721" s="75">
        <f t="shared" si="3"/>
        <v>53.6</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56.1</v>
      </c>
      <c r="I4722" s="75">
        <f t="shared" si="2"/>
        <v>4.25</v>
      </c>
      <c r="J4722" s="75">
        <f t="shared" si="3"/>
        <v>51.85</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69</v>
      </c>
      <c r="I4723" s="75">
        <f t="shared" si="2"/>
        <v>5</v>
      </c>
      <c r="J4723" s="75">
        <f t="shared" si="3"/>
        <v>64</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53.55</v>
      </c>
      <c r="I4724" s="75">
        <f t="shared" si="2"/>
        <v>4.25</v>
      </c>
      <c r="J4724" s="75">
        <f t="shared" si="3"/>
        <v>49.3</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74.34</v>
      </c>
      <c r="I4725" s="75">
        <f t="shared" si="2"/>
        <v>5.25</v>
      </c>
      <c r="J4725" s="75">
        <f t="shared" si="3"/>
        <v>69.09</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59.4</v>
      </c>
      <c r="I4726" s="75">
        <f t="shared" si="2"/>
        <v>4.5</v>
      </c>
      <c r="J4726" s="75">
        <f t="shared" si="3"/>
        <v>54.9</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33.6</v>
      </c>
      <c r="I4727" s="75">
        <f t="shared" si="2"/>
        <v>2.5</v>
      </c>
      <c r="J4727" s="75">
        <f t="shared" si="3"/>
        <v>31.1</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81</v>
      </c>
      <c r="I4728" s="75">
        <f t="shared" si="2"/>
        <v>6.75</v>
      </c>
      <c r="J4728" s="75">
        <f t="shared" si="3"/>
        <v>74.25</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84</v>
      </c>
      <c r="I4729" s="75">
        <f t="shared" si="2"/>
        <v>7</v>
      </c>
      <c r="J4729" s="75">
        <f t="shared" si="3"/>
        <v>77</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36</v>
      </c>
      <c r="I4730" s="75">
        <f t="shared" si="2"/>
        <v>3</v>
      </c>
      <c r="J4730" s="75">
        <f t="shared" si="3"/>
        <v>33</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33</v>
      </c>
      <c r="I4731" s="75">
        <f t="shared" si="2"/>
        <v>2.5</v>
      </c>
      <c r="J4731" s="75">
        <f t="shared" si="3"/>
        <v>30.5</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63</v>
      </c>
      <c r="I4732" s="75">
        <f t="shared" si="2"/>
        <v>5.25</v>
      </c>
      <c r="J4732" s="75">
        <f t="shared" si="3"/>
        <v>57.75</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19.8</v>
      </c>
      <c r="I4733" s="75">
        <f t="shared" si="2"/>
        <v>1.5</v>
      </c>
      <c r="J4733" s="75">
        <f t="shared" si="3"/>
        <v>18.3</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20.16</v>
      </c>
      <c r="I4734" s="75">
        <f t="shared" si="2"/>
        <v>1.5</v>
      </c>
      <c r="J4734" s="75">
        <f t="shared" si="3"/>
        <v>18.66</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72.45</v>
      </c>
      <c r="I4735" s="75">
        <f t="shared" si="2"/>
        <v>5.25</v>
      </c>
      <c r="J4735" s="75">
        <f t="shared" si="3"/>
        <v>67.2</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18</v>
      </c>
      <c r="I4736" s="75">
        <f t="shared" si="2"/>
        <v>1.25</v>
      </c>
      <c r="J4736" s="75">
        <f t="shared" si="3"/>
        <v>16.75</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52.8</v>
      </c>
      <c r="I4737" s="75">
        <f t="shared" si="2"/>
        <v>4</v>
      </c>
      <c r="J4737" s="75">
        <f t="shared" si="3"/>
        <v>48.8</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28.35</v>
      </c>
      <c r="I4738" s="75">
        <f t="shared" si="2"/>
        <v>2.25</v>
      </c>
      <c r="J4738" s="75">
        <f t="shared" si="3"/>
        <v>26.1</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42.48</v>
      </c>
      <c r="I4739" s="75">
        <f t="shared" si="2"/>
        <v>3</v>
      </c>
      <c r="J4739" s="75">
        <f t="shared" si="3"/>
        <v>39.48</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81.42</v>
      </c>
      <c r="I4740" s="75">
        <f t="shared" si="2"/>
        <v>5.75</v>
      </c>
      <c r="J4740" s="75">
        <f t="shared" si="3"/>
        <v>75.67</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60.48</v>
      </c>
      <c r="I4741" s="75">
        <f t="shared" si="2"/>
        <v>4.5</v>
      </c>
      <c r="J4741" s="75">
        <f t="shared" si="3"/>
        <v>55.98</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92.04</v>
      </c>
      <c r="I4742" s="75">
        <f t="shared" si="2"/>
        <v>6.5</v>
      </c>
      <c r="J4742" s="75">
        <f t="shared" si="3"/>
        <v>85.54</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50.4</v>
      </c>
      <c r="I4743" s="75">
        <f t="shared" si="2"/>
        <v>3.75</v>
      </c>
      <c r="J4743" s="75">
        <f t="shared" si="3"/>
        <v>46.65</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21.6</v>
      </c>
      <c r="I4744" s="75">
        <f t="shared" si="2"/>
        <v>1.5</v>
      </c>
      <c r="J4744" s="75">
        <f t="shared" si="3"/>
        <v>20.1</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69.3</v>
      </c>
      <c r="I4745" s="75">
        <f t="shared" si="2"/>
        <v>5.5</v>
      </c>
      <c r="J4745" s="75">
        <f t="shared" si="3"/>
        <v>63.8</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72</v>
      </c>
      <c r="I4746" s="75">
        <f t="shared" si="2"/>
        <v>6</v>
      </c>
      <c r="J4746" s="75">
        <f t="shared" si="3"/>
        <v>66</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53.1</v>
      </c>
      <c r="I4747" s="75">
        <f t="shared" si="2"/>
        <v>3.75</v>
      </c>
      <c r="J4747" s="75">
        <f t="shared" si="3"/>
        <v>49.35</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14.4</v>
      </c>
      <c r="I4748" s="75">
        <f t="shared" si="2"/>
        <v>1</v>
      </c>
      <c r="J4748" s="75">
        <f t="shared" si="3"/>
        <v>13.4</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46.02</v>
      </c>
      <c r="I4749" s="75">
        <f t="shared" si="2"/>
        <v>3.25</v>
      </c>
      <c r="J4749" s="75">
        <f t="shared" si="3"/>
        <v>42.77</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47.04</v>
      </c>
      <c r="I4750" s="75">
        <f t="shared" si="2"/>
        <v>3.5</v>
      </c>
      <c r="J4750" s="75">
        <f t="shared" si="3"/>
        <v>43.54</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25.2</v>
      </c>
      <c r="I4751" s="75">
        <f t="shared" si="2"/>
        <v>2</v>
      </c>
      <c r="J4751" s="75">
        <f t="shared" si="3"/>
        <v>23.2</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72</v>
      </c>
      <c r="I4752" s="75">
        <f t="shared" si="2"/>
        <v>5</v>
      </c>
      <c r="J4752" s="75">
        <f t="shared" si="3"/>
        <v>67</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528</v>
      </c>
      <c r="E4753" s="19" t="s">
        <v>500</v>
      </c>
      <c r="F4753" s="25" t="s">
        <v>521</v>
      </c>
      <c r="G4753" s="74">
        <v>0.05</v>
      </c>
      <c r="H4753" s="75">
        <f t="shared" si="1"/>
        <v>37.8</v>
      </c>
      <c r="I4753" s="75">
        <f t="shared" si="2"/>
        <v>3</v>
      </c>
      <c r="J4753" s="75">
        <f t="shared" si="3"/>
        <v>34.8</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63.84</v>
      </c>
      <c r="I4754" s="75">
        <f t="shared" si="2"/>
        <v>4.75</v>
      </c>
      <c r="J4754" s="75">
        <f t="shared" si="3"/>
        <v>59.09</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18</v>
      </c>
      <c r="I4755" s="75">
        <f t="shared" si="2"/>
        <v>1.5</v>
      </c>
      <c r="J4755" s="75">
        <f t="shared" si="3"/>
        <v>16.5</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25.2</v>
      </c>
      <c r="I4756" s="75">
        <f t="shared" si="2"/>
        <v>2</v>
      </c>
      <c r="J4756" s="75">
        <f t="shared" si="3"/>
        <v>23.2</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66</v>
      </c>
      <c r="I4757" s="75">
        <f t="shared" si="2"/>
        <v>5</v>
      </c>
      <c r="J4757" s="75">
        <f t="shared" si="3"/>
        <v>61</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528</v>
      </c>
      <c r="E4758" s="19" t="s">
        <v>500</v>
      </c>
      <c r="F4758" s="25" t="s">
        <v>501</v>
      </c>
      <c r="G4758" s="74">
        <v>0.2</v>
      </c>
      <c r="H4758" s="75">
        <f t="shared" si="1"/>
        <v>61.2</v>
      </c>
      <c r="I4758" s="75">
        <f t="shared" si="2"/>
        <v>4.25</v>
      </c>
      <c r="J4758" s="75">
        <f t="shared" si="3"/>
        <v>56.95</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72.45</v>
      </c>
      <c r="I4759" s="75">
        <f t="shared" si="2"/>
        <v>5.25</v>
      </c>
      <c r="J4759" s="75">
        <f t="shared" si="3"/>
        <v>67.2</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93.6</v>
      </c>
      <c r="I4760" s="75">
        <f t="shared" si="2"/>
        <v>6.5</v>
      </c>
      <c r="J4760" s="75">
        <f t="shared" si="3"/>
        <v>87.1</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26.88</v>
      </c>
      <c r="I4761" s="75">
        <f t="shared" si="2"/>
        <v>2</v>
      </c>
      <c r="J4761" s="75">
        <f t="shared" si="3"/>
        <v>24.88</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36.96</v>
      </c>
      <c r="I4762" s="75">
        <f t="shared" si="2"/>
        <v>2.75</v>
      </c>
      <c r="J4762" s="75">
        <f t="shared" si="3"/>
        <v>34.21</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79.2</v>
      </c>
      <c r="I4763" s="75">
        <f t="shared" si="2"/>
        <v>5.5</v>
      </c>
      <c r="J4763" s="75">
        <f t="shared" si="3"/>
        <v>73.7</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96.6</v>
      </c>
      <c r="I4764" s="75">
        <f t="shared" si="2"/>
        <v>7</v>
      </c>
      <c r="J4764" s="75">
        <f t="shared" si="3"/>
        <v>89.6</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528</v>
      </c>
      <c r="E4765" s="19" t="s">
        <v>500</v>
      </c>
      <c r="F4765" s="25" t="s">
        <v>501</v>
      </c>
      <c r="G4765" s="74">
        <v>0.18</v>
      </c>
      <c r="H4765" s="75">
        <f t="shared" si="1"/>
        <v>99.12</v>
      </c>
      <c r="I4765" s="75">
        <f t="shared" si="2"/>
        <v>7</v>
      </c>
      <c r="J4765" s="75">
        <f t="shared" si="3"/>
        <v>92.12</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26.4</v>
      </c>
      <c r="I4766" s="75">
        <f t="shared" si="2"/>
        <v>2</v>
      </c>
      <c r="J4766" s="75">
        <f t="shared" si="3"/>
        <v>24.4</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87.36</v>
      </c>
      <c r="I4767" s="75">
        <f t="shared" si="2"/>
        <v>6.5</v>
      </c>
      <c r="J4767" s="75">
        <f t="shared" si="3"/>
        <v>80.86</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82.8</v>
      </c>
      <c r="I4768" s="75">
        <f t="shared" si="2"/>
        <v>6</v>
      </c>
      <c r="J4768" s="75">
        <f t="shared" si="3"/>
        <v>76.8</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84.96</v>
      </c>
      <c r="I4769" s="75">
        <f t="shared" si="2"/>
        <v>6</v>
      </c>
      <c r="J4769" s="75">
        <f t="shared" si="3"/>
        <v>78.96</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92.04</v>
      </c>
      <c r="I4770" s="75">
        <f t="shared" si="2"/>
        <v>6.5</v>
      </c>
      <c r="J4770" s="75">
        <f t="shared" si="3"/>
        <v>85.54</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56.1</v>
      </c>
      <c r="I4771" s="75">
        <f t="shared" si="2"/>
        <v>4.25</v>
      </c>
      <c r="J4771" s="75">
        <f t="shared" si="3"/>
        <v>51.85</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65.55</v>
      </c>
      <c r="I4772" s="75">
        <f t="shared" si="2"/>
        <v>4.75</v>
      </c>
      <c r="J4772" s="75">
        <f t="shared" si="3"/>
        <v>60.8</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21.6</v>
      </c>
      <c r="I4773" s="75">
        <f t="shared" si="2"/>
        <v>1.5</v>
      </c>
      <c r="J4773" s="75">
        <f t="shared" si="3"/>
        <v>20.1</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78.75</v>
      </c>
      <c r="I4774" s="75">
        <f t="shared" si="2"/>
        <v>6.25</v>
      </c>
      <c r="J4774" s="75">
        <f t="shared" si="3"/>
        <v>72.5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51</v>
      </c>
      <c r="I4775" s="75">
        <f t="shared" si="2"/>
        <v>4.25</v>
      </c>
      <c r="J4775" s="75">
        <f t="shared" si="3"/>
        <v>46.75</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59.4</v>
      </c>
      <c r="I4776" s="75">
        <f t="shared" si="2"/>
        <v>4.5</v>
      </c>
      <c r="J4776" s="75">
        <f t="shared" si="3"/>
        <v>54.9</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21</v>
      </c>
      <c r="I4777" s="75">
        <f t="shared" si="2"/>
        <v>1.75</v>
      </c>
      <c r="J4777" s="75">
        <f t="shared" si="3"/>
        <v>19.25</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63</v>
      </c>
      <c r="I4778" s="75">
        <f t="shared" si="2"/>
        <v>5</v>
      </c>
      <c r="J4778" s="75">
        <f t="shared" si="3"/>
        <v>58</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95.58</v>
      </c>
      <c r="I4779" s="75">
        <f t="shared" si="2"/>
        <v>6.75</v>
      </c>
      <c r="J4779" s="75">
        <f t="shared" si="3"/>
        <v>88.83</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60</v>
      </c>
      <c r="I4780" s="75">
        <f t="shared" si="2"/>
        <v>5</v>
      </c>
      <c r="J4780" s="75">
        <f t="shared" si="3"/>
        <v>55</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51</v>
      </c>
      <c r="I4781" s="75">
        <f t="shared" si="2"/>
        <v>4.25</v>
      </c>
      <c r="J4781" s="75">
        <f t="shared" si="3"/>
        <v>46.75</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528</v>
      </c>
      <c r="E4782" s="19" t="s">
        <v>500</v>
      </c>
      <c r="F4782" s="25" t="s">
        <v>515</v>
      </c>
      <c r="G4782" s="74">
        <v>0.15</v>
      </c>
      <c r="H4782" s="75">
        <f t="shared" si="1"/>
        <v>27.6</v>
      </c>
      <c r="I4782" s="75">
        <f t="shared" si="2"/>
        <v>2</v>
      </c>
      <c r="J4782" s="75">
        <f t="shared" si="3"/>
        <v>25.6</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82.8</v>
      </c>
      <c r="I4783" s="75">
        <f t="shared" si="2"/>
        <v>5.75</v>
      </c>
      <c r="J4783" s="75">
        <f t="shared" si="3"/>
        <v>77.05</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84.96</v>
      </c>
      <c r="I4784" s="75">
        <f t="shared" si="2"/>
        <v>6</v>
      </c>
      <c r="J4784" s="75">
        <f t="shared" si="3"/>
        <v>78.96</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51</v>
      </c>
      <c r="I4785" s="75">
        <f t="shared" si="2"/>
        <v>4.25</v>
      </c>
      <c r="J4785" s="75">
        <f t="shared" si="3"/>
        <v>46.75</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31.86</v>
      </c>
      <c r="I4786" s="75">
        <f t="shared" si="2"/>
        <v>2.25</v>
      </c>
      <c r="J4786" s="75">
        <f t="shared" si="3"/>
        <v>29.61</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81.42</v>
      </c>
      <c r="I4787" s="75">
        <f t="shared" si="2"/>
        <v>5.75</v>
      </c>
      <c r="J4787" s="75">
        <f t="shared" si="3"/>
        <v>75.67</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72</v>
      </c>
      <c r="I4788" s="75">
        <f t="shared" si="2"/>
        <v>6</v>
      </c>
      <c r="J4788" s="75">
        <f t="shared" si="3"/>
        <v>66</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28.8</v>
      </c>
      <c r="I4789" s="75">
        <f t="shared" si="2"/>
        <v>2</v>
      </c>
      <c r="J4789" s="75">
        <f t="shared" si="3"/>
        <v>26.8</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39.6</v>
      </c>
      <c r="I4790" s="75">
        <f t="shared" si="2"/>
        <v>3</v>
      </c>
      <c r="J4790" s="75">
        <f t="shared" si="3"/>
        <v>36.6</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100.8</v>
      </c>
      <c r="I4791" s="75">
        <f t="shared" si="2"/>
        <v>7</v>
      </c>
      <c r="J4791" s="75">
        <f t="shared" si="3"/>
        <v>93.8</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20.16</v>
      </c>
      <c r="I4792" s="75">
        <f t="shared" si="2"/>
        <v>1.5</v>
      </c>
      <c r="J4792" s="75">
        <f t="shared" si="3"/>
        <v>18.66</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24.15</v>
      </c>
      <c r="I4793" s="75">
        <f t="shared" si="2"/>
        <v>1.75</v>
      </c>
      <c r="J4793" s="75">
        <f t="shared" si="3"/>
        <v>22.4</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70.56</v>
      </c>
      <c r="I4794" s="75">
        <f t="shared" si="2"/>
        <v>5.25</v>
      </c>
      <c r="J4794" s="75">
        <f t="shared" si="3"/>
        <v>65.31</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28.35</v>
      </c>
      <c r="I4795" s="75">
        <f t="shared" si="2"/>
        <v>2.25</v>
      </c>
      <c r="J4795" s="75">
        <f t="shared" si="3"/>
        <v>26.1</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74.34</v>
      </c>
      <c r="I4796" s="75">
        <f t="shared" si="2"/>
        <v>5.25</v>
      </c>
      <c r="J4796" s="75">
        <f t="shared" si="3"/>
        <v>69.09</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93.15</v>
      </c>
      <c r="I4797" s="75">
        <f t="shared" si="2"/>
        <v>6.75</v>
      </c>
      <c r="J4797" s="75">
        <f t="shared" si="3"/>
        <v>86.4</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22.05</v>
      </c>
      <c r="I4798" s="75">
        <f t="shared" si="2"/>
        <v>1.75</v>
      </c>
      <c r="J4798" s="75">
        <f t="shared" si="3"/>
        <v>20.3</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22.05</v>
      </c>
      <c r="I4799" s="75">
        <f t="shared" si="2"/>
        <v>1.75</v>
      </c>
      <c r="J4799" s="75">
        <f t="shared" si="3"/>
        <v>20.3</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64.8</v>
      </c>
      <c r="I4800" s="75">
        <f t="shared" si="2"/>
        <v>4.5</v>
      </c>
      <c r="J4800" s="75">
        <f t="shared" si="3"/>
        <v>60.3</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17.25</v>
      </c>
      <c r="I4801" s="75">
        <f t="shared" si="2"/>
        <v>1.25</v>
      </c>
      <c r="J4801" s="75">
        <f t="shared" si="3"/>
        <v>16</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18</v>
      </c>
      <c r="I4802" s="75">
        <f t="shared" si="2"/>
        <v>1.5</v>
      </c>
      <c r="J4802" s="75">
        <f t="shared" si="3"/>
        <v>16.5</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79.2</v>
      </c>
      <c r="I4803" s="75">
        <f t="shared" si="2"/>
        <v>6</v>
      </c>
      <c r="J4803" s="75">
        <f t="shared" si="3"/>
        <v>73.2</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72</v>
      </c>
      <c r="I4804" s="75">
        <f t="shared" si="2"/>
        <v>5</v>
      </c>
      <c r="J4804" s="75">
        <f t="shared" si="3"/>
        <v>67</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84.96</v>
      </c>
      <c r="I4805" s="75">
        <f t="shared" si="2"/>
        <v>6</v>
      </c>
      <c r="J4805" s="75">
        <f t="shared" si="3"/>
        <v>78.96</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77.28</v>
      </c>
      <c r="I4806" s="75">
        <f t="shared" si="2"/>
        <v>5.75</v>
      </c>
      <c r="J4806" s="75">
        <f t="shared" si="3"/>
        <v>71.53</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528</v>
      </c>
      <c r="E4807" s="19" t="s">
        <v>500</v>
      </c>
      <c r="F4807" s="25" t="s">
        <v>501</v>
      </c>
      <c r="G4807" s="74">
        <v>0.05</v>
      </c>
      <c r="H4807" s="75">
        <f t="shared" si="1"/>
        <v>75.6</v>
      </c>
      <c r="I4807" s="75">
        <f t="shared" si="2"/>
        <v>6</v>
      </c>
      <c r="J4807" s="75">
        <f t="shared" si="3"/>
        <v>69.6</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86.4</v>
      </c>
      <c r="I4808" s="75">
        <f t="shared" si="2"/>
        <v>6</v>
      </c>
      <c r="J4808" s="75">
        <f t="shared" si="3"/>
        <v>80.4</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37.8</v>
      </c>
      <c r="I4809" s="75">
        <f t="shared" si="2"/>
        <v>3</v>
      </c>
      <c r="J4809" s="75">
        <f t="shared" si="3"/>
        <v>34.8</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16.5</v>
      </c>
      <c r="I4810" s="75">
        <f t="shared" si="2"/>
        <v>1.25</v>
      </c>
      <c r="J4810" s="75">
        <f t="shared" si="3"/>
        <v>15.25</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27</v>
      </c>
      <c r="I4811" s="75">
        <f t="shared" si="2"/>
        <v>2.25</v>
      </c>
      <c r="J4811" s="75">
        <f t="shared" si="3"/>
        <v>24.75</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26.4</v>
      </c>
      <c r="I4812" s="75">
        <f t="shared" si="2"/>
        <v>2</v>
      </c>
      <c r="J4812" s="75">
        <f t="shared" si="3"/>
        <v>24.4</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72</v>
      </c>
      <c r="I4813" s="75">
        <f t="shared" si="2"/>
        <v>6</v>
      </c>
      <c r="J4813" s="75">
        <f t="shared" si="3"/>
        <v>66</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17.25</v>
      </c>
      <c r="I4814" s="75">
        <f t="shared" si="2"/>
        <v>1.25</v>
      </c>
      <c r="J4814" s="75">
        <f t="shared" si="3"/>
        <v>16</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46.8</v>
      </c>
      <c r="I4815" s="75">
        <f t="shared" si="2"/>
        <v>3.25</v>
      </c>
      <c r="J4815" s="75">
        <f t="shared" si="3"/>
        <v>43.55</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84</v>
      </c>
      <c r="I4816" s="75">
        <f t="shared" si="2"/>
        <v>6.25</v>
      </c>
      <c r="J4816" s="75">
        <f t="shared" si="3"/>
        <v>77.75</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88.2</v>
      </c>
      <c r="I4817" s="75">
        <f t="shared" si="2"/>
        <v>7</v>
      </c>
      <c r="J4817" s="75">
        <f t="shared" si="3"/>
        <v>81.2</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528</v>
      </c>
      <c r="E4818" s="19" t="s">
        <v>500</v>
      </c>
      <c r="F4818" s="25" t="s">
        <v>501</v>
      </c>
      <c r="G4818" s="74">
        <v>0.18</v>
      </c>
      <c r="H4818" s="75">
        <f t="shared" si="1"/>
        <v>31.86</v>
      </c>
      <c r="I4818" s="75">
        <f t="shared" si="2"/>
        <v>2.25</v>
      </c>
      <c r="J4818" s="75">
        <f t="shared" si="3"/>
        <v>29.61</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89.7</v>
      </c>
      <c r="I4819" s="75">
        <f t="shared" si="2"/>
        <v>6.5</v>
      </c>
      <c r="J4819" s="75">
        <f t="shared" si="3"/>
        <v>83.2</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34.65</v>
      </c>
      <c r="I4820" s="75">
        <f t="shared" si="2"/>
        <v>2.75</v>
      </c>
      <c r="J4820" s="75">
        <f t="shared" si="3"/>
        <v>31.9</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25.2</v>
      </c>
      <c r="I4821" s="75">
        <f t="shared" si="2"/>
        <v>2</v>
      </c>
      <c r="J4821" s="75">
        <f t="shared" si="3"/>
        <v>23.2</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56.1</v>
      </c>
      <c r="I4822" s="75">
        <f t="shared" si="2"/>
        <v>4.25</v>
      </c>
      <c r="J4822" s="75">
        <f t="shared" si="3"/>
        <v>51.85</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24</v>
      </c>
      <c r="I4823" s="75">
        <f t="shared" si="2"/>
        <v>2</v>
      </c>
      <c r="J4823" s="75">
        <f t="shared" si="3"/>
        <v>22</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528</v>
      </c>
      <c r="E4824" s="19" t="s">
        <v>500</v>
      </c>
      <c r="F4824" s="25" t="s">
        <v>515</v>
      </c>
      <c r="G4824" s="74">
        <v>0.12</v>
      </c>
      <c r="H4824" s="75">
        <f t="shared" si="1"/>
        <v>84</v>
      </c>
      <c r="I4824" s="75">
        <f t="shared" si="2"/>
        <v>6.25</v>
      </c>
      <c r="J4824" s="75">
        <f t="shared" si="3"/>
        <v>77.75</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78</v>
      </c>
      <c r="I4825" s="75">
        <f t="shared" si="2"/>
        <v>6.5</v>
      </c>
      <c r="J4825" s="75">
        <f t="shared" si="3"/>
        <v>71.5</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86.4</v>
      </c>
      <c r="I4826" s="75">
        <f t="shared" si="2"/>
        <v>6</v>
      </c>
      <c r="J4826" s="75">
        <f t="shared" si="3"/>
        <v>80.4</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34.5</v>
      </c>
      <c r="I4827" s="75">
        <f t="shared" si="2"/>
        <v>2.5</v>
      </c>
      <c r="J4827" s="75">
        <f t="shared" si="3"/>
        <v>32</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54</v>
      </c>
      <c r="I4828" s="75">
        <f t="shared" si="2"/>
        <v>3.75</v>
      </c>
      <c r="J4828" s="75">
        <f t="shared" si="3"/>
        <v>50.25</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89.1</v>
      </c>
      <c r="I4829" s="75">
        <f t="shared" si="2"/>
        <v>6.75</v>
      </c>
      <c r="J4829" s="75">
        <f t="shared" si="3"/>
        <v>82.35</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14.16</v>
      </c>
      <c r="I4830" s="75">
        <f t="shared" si="2"/>
        <v>1</v>
      </c>
      <c r="J4830" s="75">
        <f t="shared" si="3"/>
        <v>13.16</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72.45</v>
      </c>
      <c r="I4831" s="75">
        <f t="shared" si="2"/>
        <v>5.75</v>
      </c>
      <c r="J4831" s="75">
        <f t="shared" si="3"/>
        <v>66.7</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49.5</v>
      </c>
      <c r="I4832" s="75">
        <f t="shared" si="2"/>
        <v>3.75</v>
      </c>
      <c r="J4832" s="75">
        <f t="shared" si="3"/>
        <v>45.75</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57.6</v>
      </c>
      <c r="I4833" s="75">
        <f t="shared" si="2"/>
        <v>4</v>
      </c>
      <c r="J4833" s="75">
        <f t="shared" si="3"/>
        <v>53.6</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69</v>
      </c>
      <c r="I4834" s="75">
        <f t="shared" si="2"/>
        <v>5</v>
      </c>
      <c r="J4834" s="75">
        <f t="shared" si="3"/>
        <v>64</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59.85</v>
      </c>
      <c r="I4835" s="75">
        <f t="shared" si="2"/>
        <v>4.75</v>
      </c>
      <c r="J4835" s="75">
        <f t="shared" si="3"/>
        <v>55.1</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51.75</v>
      </c>
      <c r="I4836" s="75">
        <f t="shared" si="2"/>
        <v>3.75</v>
      </c>
      <c r="J4836" s="75">
        <f t="shared" si="3"/>
        <v>48</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77.88</v>
      </c>
      <c r="I4837" s="75">
        <f t="shared" si="2"/>
        <v>5.5</v>
      </c>
      <c r="J4837" s="75">
        <f t="shared" si="3"/>
        <v>72.38</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69</v>
      </c>
      <c r="I4838" s="75">
        <f t="shared" si="2"/>
        <v>5.75</v>
      </c>
      <c r="J4838" s="75">
        <f t="shared" si="3"/>
        <v>63.25</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37.95</v>
      </c>
      <c r="I4839" s="75">
        <f t="shared" si="2"/>
        <v>2.75</v>
      </c>
      <c r="J4839" s="75">
        <f t="shared" si="3"/>
        <v>35.2</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65.55</v>
      </c>
      <c r="I4840" s="75">
        <f t="shared" si="2"/>
        <v>4.75</v>
      </c>
      <c r="J4840" s="75">
        <f t="shared" si="3"/>
        <v>60.8</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66</v>
      </c>
      <c r="I4841" s="75">
        <f t="shared" si="2"/>
        <v>5</v>
      </c>
      <c r="J4841" s="75">
        <f t="shared" si="3"/>
        <v>61</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72</v>
      </c>
      <c r="I4842" s="75">
        <f t="shared" si="2"/>
        <v>6</v>
      </c>
      <c r="J4842" s="75">
        <f t="shared" si="3"/>
        <v>66</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20.16</v>
      </c>
      <c r="I4843" s="75">
        <f t="shared" si="2"/>
        <v>1.5</v>
      </c>
      <c r="J4843" s="75">
        <f t="shared" si="3"/>
        <v>18.66</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528</v>
      </c>
      <c r="E4844" s="19" t="s">
        <v>500</v>
      </c>
      <c r="F4844" s="25" t="s">
        <v>501</v>
      </c>
      <c r="G4844" s="74">
        <v>0.18</v>
      </c>
      <c r="H4844" s="75">
        <f t="shared" si="1"/>
        <v>24.78</v>
      </c>
      <c r="I4844" s="75">
        <f t="shared" si="2"/>
        <v>1.75</v>
      </c>
      <c r="J4844" s="75">
        <f t="shared" si="3"/>
        <v>23.03</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70.56</v>
      </c>
      <c r="I4845" s="75">
        <f t="shared" si="2"/>
        <v>5.25</v>
      </c>
      <c r="J4845" s="75">
        <f t="shared" si="3"/>
        <v>65.31</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44.1</v>
      </c>
      <c r="I4846" s="75">
        <f t="shared" si="2"/>
        <v>3.5</v>
      </c>
      <c r="J4846" s="75">
        <f t="shared" si="3"/>
        <v>40.6</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72.45</v>
      </c>
      <c r="I4847" s="75">
        <f t="shared" si="2"/>
        <v>5.75</v>
      </c>
      <c r="J4847" s="75">
        <f t="shared" si="3"/>
        <v>66.7</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59.4</v>
      </c>
      <c r="I4848" s="75">
        <f t="shared" si="2"/>
        <v>4.5</v>
      </c>
      <c r="J4848" s="75">
        <f t="shared" si="3"/>
        <v>54.9</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94.08</v>
      </c>
      <c r="I4849" s="75">
        <f t="shared" si="2"/>
        <v>7</v>
      </c>
      <c r="J4849" s="75">
        <f t="shared" si="3"/>
        <v>87.08</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72</v>
      </c>
      <c r="I4850" s="75">
        <f t="shared" si="2"/>
        <v>5</v>
      </c>
      <c r="J4850" s="75">
        <f t="shared" si="3"/>
        <v>67</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62.1</v>
      </c>
      <c r="I4851" s="75">
        <f t="shared" si="2"/>
        <v>4.5</v>
      </c>
      <c r="J4851" s="75">
        <f t="shared" si="3"/>
        <v>57.6</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49.5</v>
      </c>
      <c r="I4852" s="75">
        <f t="shared" si="2"/>
        <v>3.75</v>
      </c>
      <c r="J4852" s="75">
        <f t="shared" si="3"/>
        <v>45.75</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58.65</v>
      </c>
      <c r="I4853" s="75">
        <f t="shared" si="2"/>
        <v>4.25</v>
      </c>
      <c r="J4853" s="75">
        <f t="shared" si="3"/>
        <v>54.4</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15</v>
      </c>
      <c r="I4854" s="75">
        <f t="shared" si="2"/>
        <v>1.25</v>
      </c>
      <c r="J4854" s="75">
        <f t="shared" si="3"/>
        <v>13.75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99.12</v>
      </c>
      <c r="I4855" s="75">
        <f t="shared" si="2"/>
        <v>7</v>
      </c>
      <c r="J4855" s="75">
        <f t="shared" si="3"/>
        <v>92.12</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97.2</v>
      </c>
      <c r="I4856" s="75">
        <f t="shared" si="2"/>
        <v>6.75</v>
      </c>
      <c r="J4856" s="75">
        <f t="shared" si="3"/>
        <v>90.45</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528</v>
      </c>
      <c r="E4857" s="19" t="s">
        <v>500</v>
      </c>
      <c r="F4857" s="25" t="s">
        <v>521</v>
      </c>
      <c r="G4857" s="74">
        <v>0.15</v>
      </c>
      <c r="H4857" s="75">
        <f t="shared" si="1"/>
        <v>69</v>
      </c>
      <c r="I4857" s="75">
        <f t="shared" si="2"/>
        <v>5</v>
      </c>
      <c r="J4857" s="75">
        <f t="shared" si="3"/>
        <v>64</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61.2</v>
      </c>
      <c r="I4858" s="75">
        <f t="shared" si="2"/>
        <v>4.25</v>
      </c>
      <c r="J4858" s="75">
        <f t="shared" si="3"/>
        <v>56.95</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78.75</v>
      </c>
      <c r="I4859" s="75">
        <f t="shared" si="2"/>
        <v>6.25</v>
      </c>
      <c r="J4859" s="75">
        <f t="shared" si="3"/>
        <v>72.5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16.5</v>
      </c>
      <c r="I4860" s="75">
        <f t="shared" si="2"/>
        <v>1.25</v>
      </c>
      <c r="J4860" s="75">
        <f t="shared" si="3"/>
        <v>15.25</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69</v>
      </c>
      <c r="I4861" s="75">
        <f t="shared" si="2"/>
        <v>5</v>
      </c>
      <c r="J4861" s="75">
        <f t="shared" si="3"/>
        <v>64</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528</v>
      </c>
      <c r="E4862" s="19" t="s">
        <v>500</v>
      </c>
      <c r="F4862" s="25" t="s">
        <v>518</v>
      </c>
      <c r="G4862" s="74">
        <v>0.0</v>
      </c>
      <c r="H4862" s="75">
        <f t="shared" si="1"/>
        <v>51</v>
      </c>
      <c r="I4862" s="75">
        <f t="shared" si="2"/>
        <v>4.25</v>
      </c>
      <c r="J4862" s="75">
        <f t="shared" si="3"/>
        <v>46.75</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72</v>
      </c>
      <c r="I4863" s="75">
        <f t="shared" si="2"/>
        <v>5</v>
      </c>
      <c r="J4863" s="75">
        <f t="shared" si="3"/>
        <v>67</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44.1</v>
      </c>
      <c r="I4864" s="75">
        <f t="shared" si="2"/>
        <v>3.5</v>
      </c>
      <c r="J4864" s="75">
        <f t="shared" si="3"/>
        <v>40.6</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53.1</v>
      </c>
      <c r="I4865" s="75">
        <f t="shared" si="2"/>
        <v>3.75</v>
      </c>
      <c r="J4865" s="75">
        <f t="shared" si="3"/>
        <v>49.35</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72.45</v>
      </c>
      <c r="I4866" s="75">
        <f t="shared" si="2"/>
        <v>5.75</v>
      </c>
      <c r="J4866" s="75">
        <f t="shared" si="3"/>
        <v>66.7</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36</v>
      </c>
      <c r="I4867" s="75">
        <f t="shared" si="2"/>
        <v>3</v>
      </c>
      <c r="J4867" s="75">
        <f t="shared" si="3"/>
        <v>33</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25.2</v>
      </c>
      <c r="I4868" s="75">
        <f t="shared" si="2"/>
        <v>1.75</v>
      </c>
      <c r="J4868" s="75">
        <f t="shared" si="3"/>
        <v>23.45</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25.2</v>
      </c>
      <c r="I4869" s="75">
        <f t="shared" si="2"/>
        <v>1.75</v>
      </c>
      <c r="J4869" s="75">
        <f t="shared" si="3"/>
        <v>23.45</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64.8</v>
      </c>
      <c r="I4870" s="75">
        <f t="shared" si="2"/>
        <v>4.5</v>
      </c>
      <c r="J4870" s="75">
        <f t="shared" si="3"/>
        <v>60.3</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90</v>
      </c>
      <c r="I4871" s="75">
        <f t="shared" si="2"/>
        <v>6.25</v>
      </c>
      <c r="J4871" s="75">
        <f t="shared" si="3"/>
        <v>83.75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44.85</v>
      </c>
      <c r="I4872" s="75">
        <f t="shared" si="2"/>
        <v>3.25</v>
      </c>
      <c r="J4872" s="75">
        <f t="shared" si="3"/>
        <v>41.6</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56.64</v>
      </c>
      <c r="I4873" s="75">
        <f t="shared" si="2"/>
        <v>4</v>
      </c>
      <c r="J4873" s="75">
        <f t="shared" si="3"/>
        <v>52.64</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85.8</v>
      </c>
      <c r="I4874" s="75">
        <f t="shared" si="2"/>
        <v>6.5</v>
      </c>
      <c r="J4874" s="75">
        <f t="shared" si="3"/>
        <v>79.3</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92.4</v>
      </c>
      <c r="I4875" s="75">
        <f t="shared" si="2"/>
        <v>7</v>
      </c>
      <c r="J4875" s="75">
        <f t="shared" si="3"/>
        <v>85.4</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35.4</v>
      </c>
      <c r="I4876" s="75">
        <f t="shared" si="2"/>
        <v>2.5</v>
      </c>
      <c r="J4876" s="75">
        <f t="shared" si="3"/>
        <v>32.9</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28.8</v>
      </c>
      <c r="I4877" s="75">
        <f t="shared" si="2"/>
        <v>2</v>
      </c>
      <c r="J4877" s="75">
        <f t="shared" si="3"/>
        <v>26.8</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35.4</v>
      </c>
      <c r="I4878" s="75">
        <f t="shared" si="2"/>
        <v>2.5</v>
      </c>
      <c r="J4878" s="75">
        <f t="shared" si="3"/>
        <v>32.9</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53.1</v>
      </c>
      <c r="I4879" s="75">
        <f t="shared" si="2"/>
        <v>3.75</v>
      </c>
      <c r="J4879" s="75">
        <f t="shared" si="3"/>
        <v>49.35</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84.96</v>
      </c>
      <c r="I4880" s="75">
        <f t="shared" si="2"/>
        <v>6</v>
      </c>
      <c r="J4880" s="75">
        <f t="shared" si="3"/>
        <v>78.96</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88.2</v>
      </c>
      <c r="I4881" s="75">
        <f t="shared" si="2"/>
        <v>7</v>
      </c>
      <c r="J4881" s="75">
        <f t="shared" si="3"/>
        <v>81.2</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528</v>
      </c>
      <c r="E4882" s="19" t="s">
        <v>500</v>
      </c>
      <c r="F4882" s="25" t="s">
        <v>518</v>
      </c>
      <c r="G4882" s="74">
        <v>0.12</v>
      </c>
      <c r="H4882" s="75">
        <f t="shared" si="1"/>
        <v>47.04</v>
      </c>
      <c r="I4882" s="75">
        <f t="shared" si="2"/>
        <v>3.5</v>
      </c>
      <c r="J4882" s="75">
        <f t="shared" si="3"/>
        <v>43.54</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100.8</v>
      </c>
      <c r="I4883" s="75">
        <f t="shared" si="2"/>
        <v>7</v>
      </c>
      <c r="J4883" s="75">
        <f t="shared" si="3"/>
        <v>93.8</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13.2</v>
      </c>
      <c r="I4884" s="75">
        <f t="shared" si="2"/>
        <v>1</v>
      </c>
      <c r="J4884" s="75">
        <f t="shared" si="3"/>
        <v>12.2</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100.8</v>
      </c>
      <c r="I4885" s="75">
        <f t="shared" si="2"/>
        <v>7</v>
      </c>
      <c r="J4885" s="75">
        <f t="shared" si="3"/>
        <v>93.8</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92.4</v>
      </c>
      <c r="I4886" s="75">
        <f t="shared" si="2"/>
        <v>7</v>
      </c>
      <c r="J4886" s="75">
        <f t="shared" si="3"/>
        <v>85.4</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12</v>
      </c>
      <c r="I4887" s="75">
        <f t="shared" si="2"/>
        <v>1</v>
      </c>
      <c r="J4887" s="75">
        <f t="shared" si="3"/>
        <v>11</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24</v>
      </c>
      <c r="I4888" s="75">
        <f t="shared" si="2"/>
        <v>2</v>
      </c>
      <c r="J4888" s="75">
        <f t="shared" si="3"/>
        <v>22</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59.85</v>
      </c>
      <c r="I4889" s="75">
        <f t="shared" si="2"/>
        <v>4.75</v>
      </c>
      <c r="J4889" s="75">
        <f t="shared" si="3"/>
        <v>55.1</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74.34</v>
      </c>
      <c r="I4890" s="75">
        <f t="shared" si="2"/>
        <v>5.25</v>
      </c>
      <c r="J4890" s="75">
        <f t="shared" si="3"/>
        <v>69.09</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54</v>
      </c>
      <c r="I4891" s="75">
        <f t="shared" si="2"/>
        <v>4.5</v>
      </c>
      <c r="J4891" s="75">
        <f t="shared" si="3"/>
        <v>49.5</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95.58</v>
      </c>
      <c r="I4892" s="75">
        <f t="shared" si="2"/>
        <v>6.75</v>
      </c>
      <c r="J4892" s="75">
        <f t="shared" si="3"/>
        <v>88.83</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95.58</v>
      </c>
      <c r="I4893" s="75">
        <f t="shared" si="2"/>
        <v>6.75</v>
      </c>
      <c r="J4893" s="75">
        <f t="shared" si="3"/>
        <v>88.83</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31.5</v>
      </c>
      <c r="I4894" s="75">
        <f t="shared" si="2"/>
        <v>2.5</v>
      </c>
      <c r="J4894" s="75">
        <f t="shared" si="3"/>
        <v>29</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50.4</v>
      </c>
      <c r="I4895" s="75">
        <f t="shared" si="2"/>
        <v>3.5</v>
      </c>
      <c r="J4895" s="75">
        <f t="shared" si="3"/>
        <v>46.9</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15.75</v>
      </c>
      <c r="I4896" s="75">
        <f t="shared" si="2"/>
        <v>1.25</v>
      </c>
      <c r="J4896" s="75">
        <f t="shared" si="3"/>
        <v>14.5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41.4</v>
      </c>
      <c r="I4897" s="75">
        <f t="shared" si="2"/>
        <v>3</v>
      </c>
      <c r="J4897" s="75">
        <f t="shared" si="3"/>
        <v>38.4</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17.7</v>
      </c>
      <c r="I4898" s="75">
        <f t="shared" si="2"/>
        <v>1.25</v>
      </c>
      <c r="J4898" s="75">
        <f t="shared" si="3"/>
        <v>16.45</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25.2</v>
      </c>
      <c r="I4899" s="75">
        <f t="shared" si="2"/>
        <v>2</v>
      </c>
      <c r="J4899" s="75">
        <f t="shared" si="3"/>
        <v>23.2</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24</v>
      </c>
      <c r="I4900" s="75">
        <f t="shared" si="2"/>
        <v>2</v>
      </c>
      <c r="J4900" s="75">
        <f t="shared" si="3"/>
        <v>22</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31.86</v>
      </c>
      <c r="I4901" s="75">
        <f t="shared" si="2"/>
        <v>2.25</v>
      </c>
      <c r="J4901" s="75">
        <f t="shared" si="3"/>
        <v>29.61</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75.6</v>
      </c>
      <c r="I4902" s="75">
        <f t="shared" si="2"/>
        <v>5.25</v>
      </c>
      <c r="J4902" s="75">
        <f t="shared" si="3"/>
        <v>70.35</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37.8</v>
      </c>
      <c r="I4903" s="75">
        <f t="shared" si="2"/>
        <v>3</v>
      </c>
      <c r="J4903" s="75">
        <f t="shared" si="3"/>
        <v>34.8</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49.56</v>
      </c>
      <c r="I4904" s="75">
        <f t="shared" si="2"/>
        <v>3.5</v>
      </c>
      <c r="J4904" s="75">
        <f t="shared" si="3"/>
        <v>46.06</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66.15</v>
      </c>
      <c r="I4905" s="75">
        <f t="shared" si="2"/>
        <v>5.25</v>
      </c>
      <c r="J4905" s="75">
        <f t="shared" si="3"/>
        <v>60.9</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75.9</v>
      </c>
      <c r="I4906" s="75">
        <f t="shared" si="2"/>
        <v>5.5</v>
      </c>
      <c r="J4906" s="75">
        <f t="shared" si="3"/>
        <v>70.4</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31.05</v>
      </c>
      <c r="I4907" s="75">
        <f t="shared" si="2"/>
        <v>2.25</v>
      </c>
      <c r="J4907" s="75">
        <f t="shared" si="3"/>
        <v>28.8</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46.2</v>
      </c>
      <c r="I4908" s="75">
        <f t="shared" si="2"/>
        <v>3.5</v>
      </c>
      <c r="J4908" s="75">
        <f t="shared" si="3"/>
        <v>42.7</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82.5</v>
      </c>
      <c r="I4909" s="75">
        <f t="shared" si="2"/>
        <v>6.25</v>
      </c>
      <c r="J4909" s="75">
        <f t="shared" si="3"/>
        <v>76.25</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70.8</v>
      </c>
      <c r="I4910" s="75">
        <f t="shared" si="2"/>
        <v>5</v>
      </c>
      <c r="J4910" s="75">
        <f t="shared" si="3"/>
        <v>65.8</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62.1</v>
      </c>
      <c r="I4911" s="75">
        <f t="shared" si="2"/>
        <v>4.5</v>
      </c>
      <c r="J4911" s="75">
        <f t="shared" si="3"/>
        <v>57.6</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96.6</v>
      </c>
      <c r="I4912" s="75">
        <f t="shared" si="2"/>
        <v>7</v>
      </c>
      <c r="J4912" s="75">
        <f t="shared" si="3"/>
        <v>89.6</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66</v>
      </c>
      <c r="I4913" s="75">
        <f t="shared" si="2"/>
        <v>5</v>
      </c>
      <c r="J4913" s="75">
        <f t="shared" si="3"/>
        <v>61</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73.92</v>
      </c>
      <c r="I4914" s="75">
        <f t="shared" si="2"/>
        <v>5.5</v>
      </c>
      <c r="J4914" s="75">
        <f t="shared" si="3"/>
        <v>68.42</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56.7</v>
      </c>
      <c r="I4915" s="75">
        <f t="shared" si="2"/>
        <v>4.5</v>
      </c>
      <c r="J4915" s="75">
        <f t="shared" si="3"/>
        <v>52.2</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63</v>
      </c>
      <c r="I4916" s="75">
        <f t="shared" si="2"/>
        <v>5</v>
      </c>
      <c r="J4916" s="75">
        <f t="shared" si="3"/>
        <v>58</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77.88</v>
      </c>
      <c r="I4917" s="75">
        <f t="shared" si="2"/>
        <v>5.5</v>
      </c>
      <c r="J4917" s="75">
        <f t="shared" si="3"/>
        <v>72.38</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23.52</v>
      </c>
      <c r="I4918" s="75">
        <f t="shared" si="2"/>
        <v>1.75</v>
      </c>
      <c r="J4918" s="75">
        <f t="shared" si="3"/>
        <v>21.77</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70.8</v>
      </c>
      <c r="I4919" s="75">
        <f t="shared" si="2"/>
        <v>5</v>
      </c>
      <c r="J4919" s="75">
        <f t="shared" si="3"/>
        <v>65.8</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53.55</v>
      </c>
      <c r="I4920" s="75">
        <f t="shared" si="2"/>
        <v>4.25</v>
      </c>
      <c r="J4920" s="75">
        <f t="shared" si="3"/>
        <v>49.3</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62.1</v>
      </c>
      <c r="I4921" s="75">
        <f t="shared" si="2"/>
        <v>4.5</v>
      </c>
      <c r="J4921" s="75">
        <f t="shared" si="3"/>
        <v>57.6</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51</v>
      </c>
      <c r="I4922" s="75">
        <f t="shared" si="2"/>
        <v>4.25</v>
      </c>
      <c r="J4922" s="75">
        <f t="shared" si="3"/>
        <v>46.75</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42</v>
      </c>
      <c r="I4923" s="75">
        <f t="shared" si="2"/>
        <v>3.5</v>
      </c>
      <c r="J4923" s="75">
        <f t="shared" si="3"/>
        <v>38.5</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46.2</v>
      </c>
      <c r="I4924" s="75">
        <f t="shared" si="2"/>
        <v>3.5</v>
      </c>
      <c r="J4924" s="75">
        <f t="shared" si="3"/>
        <v>42.7</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50.4</v>
      </c>
      <c r="I4925" s="75">
        <f t="shared" si="2"/>
        <v>3.75</v>
      </c>
      <c r="J4925" s="75">
        <f t="shared" si="3"/>
        <v>46.65</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60</v>
      </c>
      <c r="I4926" s="75">
        <f t="shared" si="2"/>
        <v>5</v>
      </c>
      <c r="J4926" s="75">
        <f t="shared" si="3"/>
        <v>55</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93.15</v>
      </c>
      <c r="I4927" s="75">
        <f t="shared" si="2"/>
        <v>6.75</v>
      </c>
      <c r="J4927" s="75">
        <f t="shared" si="3"/>
        <v>86.4</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78</v>
      </c>
      <c r="I4928" s="75">
        <f t="shared" si="2"/>
        <v>6.5</v>
      </c>
      <c r="J4928" s="75">
        <f t="shared" si="3"/>
        <v>71.5</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57.12</v>
      </c>
      <c r="I4929" s="75">
        <f t="shared" si="2"/>
        <v>4.25</v>
      </c>
      <c r="J4929" s="75">
        <f t="shared" si="3"/>
        <v>52.87</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85.05</v>
      </c>
      <c r="I4930" s="75">
        <f t="shared" si="2"/>
        <v>6.75</v>
      </c>
      <c r="J4930" s="75">
        <f t="shared" si="3"/>
        <v>78.3</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13.2</v>
      </c>
      <c r="I4931" s="75">
        <f t="shared" si="2"/>
        <v>1</v>
      </c>
      <c r="J4931" s="75">
        <f t="shared" si="3"/>
        <v>12.2</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21.24</v>
      </c>
      <c r="I4932" s="75">
        <f t="shared" si="2"/>
        <v>1.5</v>
      </c>
      <c r="J4932" s="75">
        <f t="shared" si="3"/>
        <v>19.74</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48.3</v>
      </c>
      <c r="I4933" s="75">
        <f t="shared" si="2"/>
        <v>3.5</v>
      </c>
      <c r="J4933" s="75">
        <f t="shared" si="3"/>
        <v>44.8</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88.2</v>
      </c>
      <c r="I4934" s="75">
        <f t="shared" si="2"/>
        <v>7</v>
      </c>
      <c r="J4934" s="75">
        <f t="shared" si="3"/>
        <v>81.2</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12</v>
      </c>
      <c r="I4935" s="75">
        <f t="shared" si="2"/>
        <v>1</v>
      </c>
      <c r="J4935" s="75">
        <f t="shared" si="3"/>
        <v>11</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48.3</v>
      </c>
      <c r="I4936" s="75">
        <f t="shared" si="2"/>
        <v>3.5</v>
      </c>
      <c r="J4936" s="75">
        <f t="shared" si="3"/>
        <v>44.8</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77.88</v>
      </c>
      <c r="I4937" s="75">
        <f t="shared" si="2"/>
        <v>5.5</v>
      </c>
      <c r="J4937" s="75">
        <f t="shared" si="3"/>
        <v>72.38</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84</v>
      </c>
      <c r="I4938" s="75">
        <f t="shared" si="2"/>
        <v>7</v>
      </c>
      <c r="J4938" s="75">
        <f t="shared" si="3"/>
        <v>77</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13.44</v>
      </c>
      <c r="I4939" s="75">
        <f t="shared" si="2"/>
        <v>1</v>
      </c>
      <c r="J4939" s="75">
        <f t="shared" si="3"/>
        <v>12.44</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75.9</v>
      </c>
      <c r="I4940" s="75">
        <f t="shared" si="2"/>
        <v>5.5</v>
      </c>
      <c r="J4940" s="75">
        <f t="shared" si="3"/>
        <v>70.4</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31.86</v>
      </c>
      <c r="I4941" s="75">
        <f t="shared" si="2"/>
        <v>2.25</v>
      </c>
      <c r="J4941" s="75">
        <f t="shared" si="3"/>
        <v>29.61</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84</v>
      </c>
      <c r="I4942" s="75">
        <f t="shared" si="2"/>
        <v>6.25</v>
      </c>
      <c r="J4942" s="75">
        <f t="shared" si="3"/>
        <v>77.75</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100.8</v>
      </c>
      <c r="I4943" s="75">
        <f t="shared" si="2"/>
        <v>7</v>
      </c>
      <c r="J4943" s="75">
        <f t="shared" si="3"/>
        <v>93.8</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100.8</v>
      </c>
      <c r="I4944" s="75">
        <f t="shared" si="2"/>
        <v>7</v>
      </c>
      <c r="J4944" s="75">
        <f t="shared" si="3"/>
        <v>93.8</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94.08</v>
      </c>
      <c r="I4945" s="75">
        <f t="shared" si="2"/>
        <v>7</v>
      </c>
      <c r="J4945" s="75">
        <f t="shared" si="3"/>
        <v>87.08</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37.95</v>
      </c>
      <c r="I4946" s="75">
        <f t="shared" si="2"/>
        <v>2.75</v>
      </c>
      <c r="J4946" s="75">
        <f t="shared" si="3"/>
        <v>35.2</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72.6</v>
      </c>
      <c r="I4947" s="75">
        <f t="shared" si="2"/>
        <v>5.5</v>
      </c>
      <c r="J4947" s="75">
        <f t="shared" si="3"/>
        <v>67.1</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56.7</v>
      </c>
      <c r="I4948" s="75">
        <f t="shared" si="2"/>
        <v>4.5</v>
      </c>
      <c r="J4948" s="75">
        <f t="shared" si="3"/>
        <v>52.2</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93.6</v>
      </c>
      <c r="I4949" s="75">
        <f t="shared" si="2"/>
        <v>6.5</v>
      </c>
      <c r="J4949" s="75">
        <f t="shared" si="3"/>
        <v>87.1</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56.1</v>
      </c>
      <c r="I4950" s="75">
        <f t="shared" si="2"/>
        <v>4.25</v>
      </c>
      <c r="J4950" s="75">
        <f t="shared" si="3"/>
        <v>51.85</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528</v>
      </c>
      <c r="E4951" s="19" t="s">
        <v>500</v>
      </c>
      <c r="F4951" s="25" t="s">
        <v>518</v>
      </c>
      <c r="G4951" s="74">
        <v>0.2</v>
      </c>
      <c r="H4951" s="75">
        <f t="shared" si="1"/>
        <v>18</v>
      </c>
      <c r="I4951" s="75">
        <f t="shared" si="2"/>
        <v>1.25</v>
      </c>
      <c r="J4951" s="75">
        <f t="shared" si="3"/>
        <v>16.75</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84.96</v>
      </c>
      <c r="I4952" s="75">
        <f t="shared" si="2"/>
        <v>6</v>
      </c>
      <c r="J4952" s="75">
        <f t="shared" si="3"/>
        <v>78.96</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85.05</v>
      </c>
      <c r="I4953" s="75">
        <f t="shared" si="2"/>
        <v>6.75</v>
      </c>
      <c r="J4953" s="75">
        <f t="shared" si="3"/>
        <v>78.3</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67.26</v>
      </c>
      <c r="I4954" s="75">
        <f t="shared" si="2"/>
        <v>4.75</v>
      </c>
      <c r="J4954" s="75">
        <f t="shared" si="3"/>
        <v>62.51</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31.5</v>
      </c>
      <c r="I4955" s="75">
        <f t="shared" si="2"/>
        <v>2.5</v>
      </c>
      <c r="J4955" s="75">
        <f t="shared" si="3"/>
        <v>29</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72</v>
      </c>
      <c r="I4956" s="75">
        <f t="shared" si="2"/>
        <v>5</v>
      </c>
      <c r="J4956" s="75">
        <f t="shared" si="3"/>
        <v>67</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66.15</v>
      </c>
      <c r="I4957" s="75">
        <f t="shared" si="2"/>
        <v>5.25</v>
      </c>
      <c r="J4957" s="75">
        <f t="shared" si="3"/>
        <v>60.9</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69</v>
      </c>
      <c r="I4958" s="75">
        <f t="shared" si="2"/>
        <v>5</v>
      </c>
      <c r="J4958" s="75">
        <f t="shared" si="3"/>
        <v>64</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37.95</v>
      </c>
      <c r="I4959" s="75">
        <f t="shared" si="2"/>
        <v>2.75</v>
      </c>
      <c r="J4959" s="75">
        <f t="shared" si="3"/>
        <v>35.2</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67.2</v>
      </c>
      <c r="I4960" s="75">
        <f t="shared" si="2"/>
        <v>5</v>
      </c>
      <c r="J4960" s="75">
        <f t="shared" si="3"/>
        <v>62.2</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13.44</v>
      </c>
      <c r="I4961" s="75">
        <f t="shared" si="2"/>
        <v>1</v>
      </c>
      <c r="J4961" s="75">
        <f t="shared" si="3"/>
        <v>12.44</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34.5</v>
      </c>
      <c r="I4962" s="75">
        <f t="shared" si="2"/>
        <v>2.5</v>
      </c>
      <c r="J4962" s="75">
        <f t="shared" si="3"/>
        <v>32</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62.7</v>
      </c>
      <c r="I4963" s="75">
        <f t="shared" si="2"/>
        <v>4.75</v>
      </c>
      <c r="J4963" s="75">
        <f t="shared" si="3"/>
        <v>57.95</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57</v>
      </c>
      <c r="I4964" s="75">
        <f t="shared" si="2"/>
        <v>4.75</v>
      </c>
      <c r="J4964" s="75">
        <f t="shared" si="3"/>
        <v>52.25</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27</v>
      </c>
      <c r="I4965" s="75">
        <f t="shared" si="2"/>
        <v>2.25</v>
      </c>
      <c r="J4965" s="75">
        <f t="shared" si="3"/>
        <v>24.75</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46.02</v>
      </c>
      <c r="I4966" s="75">
        <f t="shared" si="2"/>
        <v>3.25</v>
      </c>
      <c r="J4966" s="75">
        <f t="shared" si="3"/>
        <v>42.77</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86.25</v>
      </c>
      <c r="I4967" s="75">
        <f t="shared" si="2"/>
        <v>6.25</v>
      </c>
      <c r="J4967" s="75">
        <f t="shared" si="3"/>
        <v>80</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17.7</v>
      </c>
      <c r="I4968" s="75">
        <f t="shared" si="2"/>
        <v>1.25</v>
      </c>
      <c r="J4968" s="75">
        <f t="shared" si="3"/>
        <v>16.45</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64.8</v>
      </c>
      <c r="I4969" s="75">
        <f t="shared" si="2"/>
        <v>4.5</v>
      </c>
      <c r="J4969" s="75">
        <f t="shared" si="3"/>
        <v>60.3</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49.5</v>
      </c>
      <c r="I4970" s="75">
        <f t="shared" si="2"/>
        <v>3.75</v>
      </c>
      <c r="J4970" s="75">
        <f t="shared" si="3"/>
        <v>45.75</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44.85</v>
      </c>
      <c r="I4971" s="75">
        <f t="shared" si="2"/>
        <v>3.25</v>
      </c>
      <c r="J4971" s="75">
        <f t="shared" si="3"/>
        <v>41.6</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84</v>
      </c>
      <c r="I4972" s="75">
        <f t="shared" si="2"/>
        <v>6.25</v>
      </c>
      <c r="J4972" s="75">
        <f t="shared" si="3"/>
        <v>77.75</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31.86</v>
      </c>
      <c r="I4973" s="75">
        <f t="shared" si="2"/>
        <v>2.25</v>
      </c>
      <c r="J4973" s="75">
        <f t="shared" si="3"/>
        <v>29.61</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23.1</v>
      </c>
      <c r="I4974" s="75">
        <f t="shared" si="2"/>
        <v>1.75</v>
      </c>
      <c r="J4974" s="75">
        <f t="shared" si="3"/>
        <v>21.35</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88.5</v>
      </c>
      <c r="I4975" s="75">
        <f t="shared" si="2"/>
        <v>6.25</v>
      </c>
      <c r="J4975" s="75">
        <f t="shared" si="3"/>
        <v>82.25</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18.9</v>
      </c>
      <c r="I4976" s="75">
        <f t="shared" si="2"/>
        <v>1.5</v>
      </c>
      <c r="J4976" s="75">
        <f t="shared" si="3"/>
        <v>17.4</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72.45</v>
      </c>
      <c r="I4977" s="75">
        <f t="shared" si="2"/>
        <v>5.75</v>
      </c>
      <c r="J4977" s="75">
        <f t="shared" si="3"/>
        <v>66.7</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54</v>
      </c>
      <c r="I4978" s="75">
        <f t="shared" si="2"/>
        <v>4.5</v>
      </c>
      <c r="J4978" s="75">
        <f t="shared" si="3"/>
        <v>49.5</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49.5</v>
      </c>
      <c r="I4979" s="75">
        <f t="shared" si="2"/>
        <v>3.75</v>
      </c>
      <c r="J4979" s="75">
        <f t="shared" si="3"/>
        <v>45.75</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12</v>
      </c>
      <c r="I4980" s="75">
        <f t="shared" si="2"/>
        <v>1</v>
      </c>
      <c r="J4980" s="75">
        <f t="shared" si="3"/>
        <v>11</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60.18</v>
      </c>
      <c r="I4981" s="75">
        <f t="shared" si="2"/>
        <v>4.25</v>
      </c>
      <c r="J4981" s="75">
        <f t="shared" si="3"/>
        <v>55.93</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64.8</v>
      </c>
      <c r="I4982" s="75">
        <f t="shared" si="2"/>
        <v>4.5</v>
      </c>
      <c r="J4982" s="75">
        <f t="shared" si="3"/>
        <v>60.3</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33</v>
      </c>
      <c r="I4983" s="75">
        <f t="shared" si="2"/>
        <v>2.5</v>
      </c>
      <c r="J4983" s="75">
        <f t="shared" si="3"/>
        <v>30.5</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43.2</v>
      </c>
      <c r="I4984" s="75">
        <f t="shared" si="2"/>
        <v>3</v>
      </c>
      <c r="J4984" s="75">
        <f t="shared" si="3"/>
        <v>40.2</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25.2</v>
      </c>
      <c r="I4985" s="75">
        <f t="shared" si="2"/>
        <v>2</v>
      </c>
      <c r="J4985" s="75">
        <f t="shared" si="3"/>
        <v>23.2</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66</v>
      </c>
      <c r="I4986" s="75">
        <f t="shared" si="2"/>
        <v>5.5</v>
      </c>
      <c r="J4986" s="75">
        <f t="shared" si="3"/>
        <v>60.5</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52.8</v>
      </c>
      <c r="I4987" s="75">
        <f t="shared" si="2"/>
        <v>4</v>
      </c>
      <c r="J4987" s="75">
        <f t="shared" si="3"/>
        <v>48.8</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62.1</v>
      </c>
      <c r="I4988" s="75">
        <f t="shared" si="2"/>
        <v>4.5</v>
      </c>
      <c r="J4988" s="75">
        <f t="shared" si="3"/>
        <v>57.6</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15</v>
      </c>
      <c r="I4989" s="75">
        <f t="shared" si="2"/>
        <v>1.25</v>
      </c>
      <c r="J4989" s="75">
        <f t="shared" si="3"/>
        <v>13.75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36</v>
      </c>
      <c r="I4990" s="75">
        <f t="shared" si="2"/>
        <v>2.5</v>
      </c>
      <c r="J4990" s="75">
        <f t="shared" si="3"/>
        <v>33.5</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56.64</v>
      </c>
      <c r="I4991" s="75">
        <f t="shared" si="2"/>
        <v>4</v>
      </c>
      <c r="J4991" s="75">
        <f t="shared" si="3"/>
        <v>52.64</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14.4</v>
      </c>
      <c r="I4992" s="75">
        <f t="shared" si="2"/>
        <v>1</v>
      </c>
      <c r="J4992" s="75">
        <f t="shared" si="3"/>
        <v>13.4</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56.7</v>
      </c>
      <c r="I4993" s="75">
        <f t="shared" si="2"/>
        <v>4.5</v>
      </c>
      <c r="J4993" s="75">
        <f t="shared" si="3"/>
        <v>52.2</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15.75</v>
      </c>
      <c r="I4994" s="75">
        <f t="shared" si="2"/>
        <v>1.25</v>
      </c>
      <c r="J4994" s="75">
        <f t="shared" si="3"/>
        <v>14.5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528</v>
      </c>
      <c r="E4995" s="19" t="s">
        <v>500</v>
      </c>
      <c r="F4995" s="25" t="s">
        <v>518</v>
      </c>
      <c r="G4995" s="74">
        <v>0.2</v>
      </c>
      <c r="H4995" s="75">
        <f t="shared" si="1"/>
        <v>14.4</v>
      </c>
      <c r="I4995" s="75">
        <f t="shared" si="2"/>
        <v>1</v>
      </c>
      <c r="J4995" s="75">
        <f t="shared" si="3"/>
        <v>13.4</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97.2</v>
      </c>
      <c r="I4996" s="75">
        <f t="shared" si="2"/>
        <v>6.75</v>
      </c>
      <c r="J4996" s="75">
        <f t="shared" si="3"/>
        <v>90.45</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20.16</v>
      </c>
      <c r="I4997" s="75">
        <f t="shared" si="2"/>
        <v>1.5</v>
      </c>
      <c r="J4997" s="75">
        <f t="shared" si="3"/>
        <v>18.66</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93.6</v>
      </c>
      <c r="I4998" s="75">
        <f t="shared" si="2"/>
        <v>6.5</v>
      </c>
      <c r="J4998" s="75">
        <f t="shared" si="3"/>
        <v>87.1</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72.45</v>
      </c>
      <c r="I4999" s="75">
        <f t="shared" si="2"/>
        <v>5.75</v>
      </c>
      <c r="J4999" s="75">
        <f t="shared" si="3"/>
        <v>66.7</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22.05</v>
      </c>
      <c r="I5000" s="75">
        <f t="shared" si="2"/>
        <v>1.75</v>
      </c>
      <c r="J5000" s="75">
        <f t="shared" si="3"/>
        <v>20.3</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56.1</v>
      </c>
      <c r="I5001" s="75">
        <f t="shared" si="2"/>
        <v>4.25</v>
      </c>
      <c r="J5001" s="75">
        <f t="shared" si="3"/>
        <v>51.85</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30.24</v>
      </c>
      <c r="I5002" s="75">
        <f t="shared" si="2"/>
        <v>2.25</v>
      </c>
      <c r="J5002" s="75">
        <f t="shared" si="3"/>
        <v>27.99</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39</v>
      </c>
      <c r="I5003" s="75">
        <f t="shared" si="2"/>
        <v>3.25</v>
      </c>
      <c r="J5003" s="75">
        <f t="shared" si="3"/>
        <v>35.75</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81.42</v>
      </c>
      <c r="I5004" s="75">
        <f t="shared" si="2"/>
        <v>5.75</v>
      </c>
      <c r="J5004" s="75">
        <f t="shared" si="3"/>
        <v>75.67</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18</v>
      </c>
      <c r="I5005" s="75">
        <f t="shared" si="2"/>
        <v>1.5</v>
      </c>
      <c r="J5005" s="75">
        <f t="shared" si="3"/>
        <v>16.5</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29.7</v>
      </c>
      <c r="I5006" s="75">
        <f t="shared" si="2"/>
        <v>2.25</v>
      </c>
      <c r="J5006" s="75">
        <f t="shared" si="3"/>
        <v>27.45</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8">
      <formula1>"State,Region,Credit Card Type,Date Adjusted"</formula1>
    </dataValidation>
  </dataValidations>
  <drawing r:id="rId1"/>
</worksheet>
</file>