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mzdm/PycharmProjects/cc/invest/"/>
    </mc:Choice>
  </mc:AlternateContent>
  <bookViews>
    <workbookView xWindow="0" yWindow="460" windowWidth="25600" windowHeight="14440" tabRatio="500"/>
  </bookViews>
  <sheets>
    <sheet name="hs300" sheetId="1" r:id="rId1"/>
    <sheet name="zz500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K14" i="1"/>
  <c r="F14" i="2"/>
  <c r="K14" i="2"/>
  <c r="F9" i="1"/>
  <c r="F10" i="1"/>
  <c r="F11" i="1"/>
  <c r="F12" i="1"/>
  <c r="F13" i="1"/>
  <c r="K10" i="1"/>
  <c r="K11" i="1"/>
  <c r="K12" i="1"/>
  <c r="K13" i="1"/>
  <c r="F9" i="2"/>
  <c r="K9" i="2"/>
  <c r="F10" i="2"/>
  <c r="K10" i="2"/>
  <c r="F11" i="2"/>
  <c r="K11" i="2"/>
  <c r="F12" i="2"/>
  <c r="K12" i="2"/>
  <c r="F13" i="2"/>
  <c r="K13" i="2"/>
  <c r="K8" i="2"/>
  <c r="F8" i="2"/>
  <c r="K9" i="1"/>
  <c r="F8" i="1"/>
  <c r="K8" i="1"/>
  <c r="F5" i="1"/>
  <c r="F6" i="1"/>
  <c r="F7" i="1"/>
  <c r="K5" i="1"/>
  <c r="K6" i="1"/>
  <c r="K7" i="1"/>
  <c r="F5" i="2"/>
  <c r="F6" i="2"/>
  <c r="F7" i="2"/>
  <c r="K7" i="2"/>
  <c r="K5" i="2"/>
  <c r="K6" i="2"/>
  <c r="F4" i="2"/>
  <c r="F3" i="2"/>
  <c r="F2" i="2"/>
  <c r="F3" i="1"/>
  <c r="F4" i="1"/>
  <c r="F2" i="1"/>
  <c r="K3" i="1"/>
  <c r="K4" i="1"/>
  <c r="K2" i="1"/>
  <c r="K3" i="2"/>
  <c r="K4" i="2"/>
  <c r="K2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I1" authorId="0">
      <text>
        <r>
          <rPr>
            <b/>
            <sz val="11"/>
            <color indexed="81"/>
            <rFont val="ＭＳ Ｐゴシック"/>
            <charset val="128"/>
          </rPr>
          <t xml:space="preserve">持有
售出
被合并
</t>
        </r>
      </text>
    </comment>
  </commentList>
</comments>
</file>

<file path=xl/sharedStrings.xml><?xml version="1.0" encoding="utf-8"?>
<sst xmlns="http://schemas.openxmlformats.org/spreadsheetml/2006/main" count="96" uniqueCount="62">
  <si>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</si>
  <si>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</si>
  <si>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盈利</t>
    <rPh sb="0" eb="1">
      <t>ying'li</t>
    </rPh>
    <phoneticPr fontId="2" type="noConversion"/>
  </si>
  <si>
    <t>日志</t>
    <rPh sb="0" eb="1">
      <t>ri'zi</t>
    </rPh>
    <phoneticPr fontId="2" type="noConversion"/>
  </si>
  <si>
    <t>20190102首次购入</t>
    <rPh sb="8" eb="9">
      <t>shou'ci</t>
    </rPh>
    <rPh sb="10" eb="11">
      <t>gou'ru</t>
    </rPh>
    <phoneticPr fontId="2" type="noConversion"/>
  </si>
  <si>
    <t>10290102首次购入</t>
    <rPh sb="8" eb="9">
      <t>shou'ci</t>
    </rPh>
    <rPh sb="10" eb="11">
      <t>gou'ru</t>
    </rPh>
    <phoneticPr fontId="2" type="noConversion"/>
  </si>
  <si>
    <t>10290103首次购入</t>
    <rPh sb="8" eb="9">
      <t>shou'ci</t>
    </rPh>
    <rPh sb="10" eb="11">
      <t>gou'ru</t>
    </rPh>
    <phoneticPr fontId="2" type="noConversion"/>
  </si>
  <si>
    <t>10290104首次购入</t>
    <rPh sb="8" eb="9">
      <t>shou'ci</t>
    </rPh>
    <rPh sb="10" eb="11">
      <t>gou'ru</t>
    </rPh>
    <phoneticPr fontId="2" type="noConversion"/>
  </si>
  <si>
    <t>20190103首次购入</t>
    <rPh sb="8" eb="9">
      <t>shou'ci</t>
    </rPh>
    <rPh sb="10" eb="11">
      <t>gou'ru</t>
    </rPh>
    <phoneticPr fontId="2" type="noConversion"/>
  </si>
  <si>
    <t>20190104首次购入</t>
    <rPh sb="8" eb="9">
      <t>shou'ci</t>
    </rPh>
    <rPh sb="10" eb="11">
      <t>gou'ru</t>
    </rPh>
    <phoneticPr fontId="2" type="noConversion"/>
  </si>
  <si>
    <t>售单价</t>
    <rPh sb="0" eb="1">
      <t>shou</t>
    </rPh>
    <rPh sb="1" eb="2">
      <t>dan'jia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</si>
  <si>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</si>
  <si>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</si>
  <si>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</si>
  <si>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</si>
  <si>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</si>
  <si>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</si>
  <si>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</si>
  <si>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</si>
  <si>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</si>
  <si>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</si>
  <si>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</si>
  <si>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</si>
  <si>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</si>
  <si>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</si>
  <si>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10290107首次购入</t>
    <rPh sb="8" eb="9">
      <t>shou'ci</t>
    </rPh>
    <rPh sb="10" eb="11">
      <t>gou'ru</t>
    </rPh>
    <phoneticPr fontId="2" type="noConversion"/>
  </si>
  <si>
    <t>10290108首次购入</t>
    <rPh sb="8" eb="9">
      <t>shou'ci</t>
    </rPh>
    <rPh sb="10" eb="11">
      <t>gou'ru</t>
    </rPh>
    <phoneticPr fontId="2" type="noConversion"/>
  </si>
  <si>
    <t>10290109首次购入</t>
    <rPh sb="8" eb="9">
      <t>shou'ci</t>
    </rPh>
    <rPh sb="10" eb="11">
      <t>gou'ru</t>
    </rPh>
    <phoneticPr fontId="2" type="noConversion"/>
  </si>
  <si>
    <t>hs300_20190107</t>
    <phoneticPr fontId="2" type="noConversion"/>
  </si>
  <si>
    <t>hs300_20190108</t>
  </si>
  <si>
    <t>hs300_20190109</t>
  </si>
  <si>
    <t>20190107首次购入</t>
    <rPh sb="8" eb="9">
      <t>shou'ci</t>
    </rPh>
    <rPh sb="10" eb="11">
      <t>gou'ru</t>
    </rPh>
    <phoneticPr fontId="2" type="noConversion"/>
  </si>
  <si>
    <t>20190108首次购入</t>
    <rPh sb="8" eb="9">
      <t>shou'ci</t>
    </rPh>
    <rPh sb="10" eb="11">
      <t>gou'ru</t>
    </rPh>
    <phoneticPr fontId="2" type="noConversion"/>
  </si>
  <si>
    <t>20190109首次购入</t>
    <rPh sb="8" eb="9">
      <t>shou'ci</t>
    </rPh>
    <rPh sb="10" eb="11">
      <t>gou'ru</t>
    </rPh>
    <phoneticPr fontId="2" type="noConversion"/>
  </si>
  <si>
    <t>hs300_20190110</t>
  </si>
  <si>
    <t>hs300_20190111</t>
  </si>
  <si>
    <t>20190110首次购入</t>
    <rPh sb="8" eb="9">
      <t>shou'ci</t>
    </rPh>
    <rPh sb="10" eb="11">
      <t>gou'ru</t>
    </rPh>
    <phoneticPr fontId="2" type="noConversion"/>
  </si>
  <si>
    <t>20190111首次购入</t>
    <rPh sb="8" eb="9">
      <t>shou'ci</t>
    </rPh>
    <rPh sb="10" eb="11">
      <t>gou'ru</t>
    </rPh>
    <phoneticPr fontId="2" type="noConversion"/>
  </si>
  <si>
    <t>zz500_20190110</t>
  </si>
  <si>
    <t>zz500_20190111</t>
  </si>
  <si>
    <t>10290110首次购入</t>
    <rPh sb="8" eb="9">
      <t>shou'ci</t>
    </rPh>
    <rPh sb="10" eb="11">
      <t>gou'ru</t>
    </rPh>
    <phoneticPr fontId="2" type="noConversion"/>
  </si>
  <si>
    <t>10290111首次购入</t>
    <rPh sb="8" eb="9">
      <t>shou'ci</t>
    </rPh>
    <rPh sb="10" eb="11">
      <t>gou'ru</t>
    </rPh>
    <phoneticPr fontId="2" type="noConversion"/>
  </si>
  <si>
    <t>zz500_20190114</t>
  </si>
  <si>
    <t>10290114首次购入</t>
    <rPh sb="8" eb="9">
      <t>shou'ci</t>
    </rPh>
    <rPh sb="10" eb="11">
      <t>gou'ru</t>
    </rPh>
    <phoneticPr fontId="2" type="noConversion"/>
  </si>
  <si>
    <t>zz500_20190115</t>
  </si>
  <si>
    <t>10290115首次购入</t>
    <rPh sb="8" eb="9">
      <t>shou'ci</t>
    </rPh>
    <rPh sb="10" eb="11">
      <t>gou'ru</t>
    </rPh>
    <phoneticPr fontId="2" type="noConversion"/>
  </si>
  <si>
    <t>zz500_20190116</t>
  </si>
  <si>
    <t>10290116首次购入</t>
    <rPh sb="8" eb="9">
      <t>shou'ci</t>
    </rPh>
    <rPh sb="10" eb="11">
      <t>gou'ru</t>
    </rPh>
    <phoneticPr fontId="2" type="noConversion"/>
  </si>
  <si>
    <t>zz500_20190117</t>
  </si>
  <si>
    <t>10290117首次购入</t>
    <rPh sb="8" eb="9">
      <t>shou'ci</t>
    </rPh>
    <rPh sb="10" eb="11">
      <t>gou'ru</t>
    </rPh>
    <phoneticPr fontId="2" type="noConversion"/>
  </si>
  <si>
    <t>hs300_20190114</t>
  </si>
  <si>
    <t>20190114首次购入</t>
    <rPh sb="8" eb="9">
      <t>shou'ci</t>
    </rPh>
    <rPh sb="10" eb="11">
      <t>gou'ru</t>
    </rPh>
    <phoneticPr fontId="2" type="noConversion"/>
  </si>
  <si>
    <t>hs300_20190115</t>
  </si>
  <si>
    <t>20190115首次购入</t>
    <rPh sb="8" eb="9">
      <t>shou'ci</t>
    </rPh>
    <rPh sb="10" eb="11">
      <t>gou'ru</t>
    </rPh>
    <phoneticPr fontId="2" type="noConversion"/>
  </si>
  <si>
    <t>hs300_20190116</t>
  </si>
  <si>
    <t>20190116首次购入</t>
    <rPh sb="8" eb="9">
      <t>shou'ci</t>
    </rPh>
    <rPh sb="10" eb="11">
      <t>gou'ru</t>
    </rPh>
    <phoneticPr fontId="2" type="noConversion"/>
  </si>
  <si>
    <t>hs300_20190117</t>
  </si>
  <si>
    <t>20190117首次购入</t>
    <rPh sb="8" eb="9">
      <t>shou'ci</t>
    </rPh>
    <rPh sb="10" eb="11">
      <t>gou'ru</t>
    </rPh>
    <phoneticPr fontId="2" type="noConversion"/>
  </si>
  <si>
    <t>zz500_20190118</t>
  </si>
  <si>
    <t>10290118首次购入</t>
    <rPh sb="8" eb="9">
      <t>shou'ci</t>
    </rPh>
    <rPh sb="10" eb="11">
      <t>gou'ru</t>
    </rPh>
    <phoneticPr fontId="2" type="noConversion"/>
  </si>
  <si>
    <t>hs300_20190118</t>
  </si>
  <si>
    <t>20190118首次购入</t>
    <rPh sb="8" eb="9">
      <t>shou'ci</t>
    </rPh>
    <rPh sb="10" eb="11">
      <t>gou'ru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</si>
</sst>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1" sqref="J21"/>
    </sheetView>
  </sheetViews>
  <sheetFormatPr baseColWidth="10" defaultRowHeight="16" x14ac:dyDescent="0.2"/>
  <cols>
    <col min="1" max="1" width="17.5" customWidth="1"/>
    <col min="6" max="7" width="10.5" customWidth="1"/>
    <col min="10" max="10" width="17.83203125" bestFit="1" customWidth="1"/>
  </cols>
  <sheetData>
    <row r="1" spans="1:11" x14ac:dyDescent="0.2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0.94899999999999995</v>
      </c>
      <c r="G1" t="s">
        <v>10</v>
      </c>
      <c r="H1" t="s">
        <v>2</v>
      </c>
      <c r="I1" t="s">
        <v>14</v>
      </c>
      <c r="J1" t="s">
        <v>3</v>
      </c>
    </row>
    <row r="2" spans="1:11" x14ac:dyDescent="0.2">
      <c r="A2" s="5" t="s">
        <v>18</v>
      </c>
      <c r="B2">
        <v>150</v>
      </c>
      <c r="C2" s="2">
        <v>166.39</v>
      </c>
      <c r="D2" s="3">
        <v>0.90059999999999996</v>
      </c>
      <c r="E2" s="1">
        <v>0.23</v>
      </c>
      <c r="F2" s="4">
        <f>($F$1-D2)*C2/B2</f>
        <v>5.3688506666666656E-2</v>
      </c>
      <c r="G2" s="4"/>
      <c r="I2" t="s">
        <v>21</v>
      </c>
      <c r="J2" t="s">
        <v>4</v>
      </c>
      <c r="K2">
        <f>D2*C2</f>
        <v>149.85083399999999</v>
      </c>
    </row>
    <row r="3" spans="1:11" x14ac:dyDescent="0.2">
      <c r="A3" s="5" t="s">
        <v>19</v>
      </c>
      <c r="B3">
        <v>150</v>
      </c>
      <c r="C3" s="2">
        <v>166.63</v>
      </c>
      <c r="D3" s="3">
        <v>0.89929999999999999</v>
      </c>
      <c r="E3" s="1">
        <v>0.23</v>
      </c>
      <c r="F3" s="4">
        <f t="shared" ref="F3:F13" si="0">($F$1-D3)*C3/B3</f>
        <v>5.5210073333333297E-2</v>
      </c>
      <c r="G3" s="4"/>
      <c r="I3" t="s">
        <v>21</v>
      </c>
      <c r="J3" t="s">
        <v>8</v>
      </c>
      <c r="K3">
        <f t="shared" ref="K3:K9" si="1">D3*C3</f>
        <v>149.850359</v>
      </c>
    </row>
    <row r="4" spans="1:11" x14ac:dyDescent="0.2">
      <c r="A4" s="5" t="s">
        <v>20</v>
      </c>
      <c r="B4">
        <v>150</v>
      </c>
      <c r="C4" s="2">
        <v>163</v>
      </c>
      <c r="D4" s="3">
        <v>0.91930000000000001</v>
      </c>
      <c r="E4" s="1">
        <v>0.23</v>
      </c>
      <c r="F4" s="4">
        <f t="shared" si="0"/>
        <v>3.2273999999999949E-2</v>
      </c>
      <c r="G4" s="4"/>
      <c r="I4" t="s">
        <v>21</v>
      </c>
      <c r="J4" t="s">
        <v>9</v>
      </c>
      <c r="K4">
        <f t="shared" si="1"/>
        <v>149.8459</v>
      </c>
    </row>
    <row r="5" spans="1:11" x14ac:dyDescent="0.2">
      <c r="A5" s="5" t="s">
        <v>28</v>
      </c>
      <c r="B5">
        <v>150</v>
      </c>
      <c r="C5" s="2">
        <v>160.84</v>
      </c>
      <c r="D5" s="3">
        <v>0.93169999999999997</v>
      </c>
      <c r="E5" s="1">
        <v>0.23</v>
      </c>
      <c r="F5" s="4">
        <f t="shared" si="0"/>
        <v>1.8550213333333315E-2</v>
      </c>
      <c r="H5" s="1"/>
      <c r="I5" t="s">
        <v>21</v>
      </c>
      <c r="J5" t="s">
        <v>31</v>
      </c>
      <c r="K5">
        <f t="shared" si="1"/>
        <v>149.85462799999999</v>
      </c>
    </row>
    <row r="6" spans="1:11" x14ac:dyDescent="0.2">
      <c r="A6" s="5" t="s">
        <v>29</v>
      </c>
      <c r="B6">
        <v>150</v>
      </c>
      <c r="C6" s="2">
        <v>162.41999999999999</v>
      </c>
      <c r="D6" s="3">
        <v>0.92259999999999998</v>
      </c>
      <c r="E6" s="1">
        <v>0.23</v>
      </c>
      <c r="F6" s="4">
        <f t="shared" si="0"/>
        <v>2.8585919999999973E-2</v>
      </c>
      <c r="H6" s="1"/>
      <c r="I6" t="s">
        <v>21</v>
      </c>
      <c r="J6" t="s">
        <v>32</v>
      </c>
      <c r="K6">
        <f t="shared" si="1"/>
        <v>149.84869199999997</v>
      </c>
    </row>
    <row r="7" spans="1:11" x14ac:dyDescent="0.2">
      <c r="A7" s="5" t="s">
        <v>30</v>
      </c>
      <c r="B7">
        <v>150</v>
      </c>
      <c r="C7" s="2">
        <v>162.09</v>
      </c>
      <c r="D7" s="3">
        <v>0.92449999999999999</v>
      </c>
      <c r="E7" s="1">
        <v>0.23</v>
      </c>
      <c r="F7" s="4">
        <f t="shared" si="0"/>
        <v>2.6474699999999962E-2</v>
      </c>
      <c r="G7" s="4"/>
      <c r="I7" t="s">
        <v>21</v>
      </c>
      <c r="J7" t="s">
        <v>33</v>
      </c>
      <c r="K7">
        <f t="shared" si="1"/>
        <v>149.852205</v>
      </c>
    </row>
    <row r="8" spans="1:11" x14ac:dyDescent="0.2">
      <c r="A8" s="5" t="s">
        <v>34</v>
      </c>
      <c r="B8">
        <v>150</v>
      </c>
      <c r="C8" s="2">
        <v>161.16</v>
      </c>
      <c r="D8" s="3">
        <v>0.92979999999999996</v>
      </c>
      <c r="E8" s="1">
        <v>0.23</v>
      </c>
      <c r="F8" s="4">
        <f t="shared" si="0"/>
        <v>2.0628479999999994E-2</v>
      </c>
      <c r="G8" s="4"/>
      <c r="I8" t="s">
        <v>21</v>
      </c>
      <c r="J8" t="s">
        <v>36</v>
      </c>
      <c r="K8">
        <f t="shared" si="1"/>
        <v>149.84656799999999</v>
      </c>
    </row>
    <row r="9" spans="1:11" x14ac:dyDescent="0.2">
      <c r="A9" s="5" t="s">
        <v>35</v>
      </c>
      <c r="B9">
        <v>150</v>
      </c>
      <c r="C9" s="2">
        <v>160.08000000000001</v>
      </c>
      <c r="D9" s="3">
        <v>0.93610000000000004</v>
      </c>
      <c r="E9" s="1">
        <v>0.23</v>
      </c>
      <c r="F9" s="4">
        <f t="shared" si="0"/>
        <v>1.3766879999999908E-2</v>
      </c>
      <c r="G9" s="1"/>
      <c r="I9" t="s">
        <v>21</v>
      </c>
      <c r="J9" t="s">
        <v>37</v>
      </c>
      <c r="K9">
        <f t="shared" si="1"/>
        <v>149.85088800000003</v>
      </c>
    </row>
    <row r="10" spans="1:11" x14ac:dyDescent="0.2">
      <c r="A10" s="5" t="s">
        <v>50</v>
      </c>
      <c r="B10">
        <v>150</v>
      </c>
      <c r="C10" s="2">
        <v>161.41999999999999</v>
      </c>
      <c r="D10" s="3">
        <v>0.92830000000000001</v>
      </c>
      <c r="E10" s="1">
        <v>0.23</v>
      </c>
      <c r="F10" s="4">
        <f t="shared" si="0"/>
        <v>2.2275959999999932E-2</v>
      </c>
      <c r="G10" s="1"/>
      <c r="I10" t="s">
        <v>21</v>
      </c>
      <c r="J10" t="s">
        <v>51</v>
      </c>
      <c r="K10">
        <f t="shared" ref="K10:K13" si="2">D10*C10</f>
        <v>149.84618599999999</v>
      </c>
    </row>
    <row r="11" spans="1:11" x14ac:dyDescent="0.2">
      <c r="A11" s="5" t="s">
        <v>52</v>
      </c>
      <c r="B11">
        <v>150</v>
      </c>
      <c r="C11" s="2">
        <v>158.5</v>
      </c>
      <c r="D11" s="3">
        <v>0.94540000000000002</v>
      </c>
      <c r="E11" s="1">
        <v>0.23</v>
      </c>
      <c r="F11" s="4">
        <f t="shared" si="0"/>
        <v>3.8039999999999333E-3</v>
      </c>
      <c r="G11" s="1"/>
      <c r="I11" t="s">
        <v>21</v>
      </c>
      <c r="J11" t="s">
        <v>53</v>
      </c>
      <c r="K11">
        <f t="shared" si="2"/>
        <v>149.8459</v>
      </c>
    </row>
    <row r="12" spans="1:11" x14ac:dyDescent="0.2">
      <c r="A12" s="5" t="s">
        <v>54</v>
      </c>
      <c r="B12">
        <v>150</v>
      </c>
      <c r="C12" s="2">
        <v>158.47</v>
      </c>
      <c r="D12" s="3">
        <v>0.9456</v>
      </c>
      <c r="E12" s="1">
        <v>0.23</v>
      </c>
      <c r="F12" s="4">
        <f t="shared" si="0"/>
        <v>3.5919866666666231E-3</v>
      </c>
      <c r="G12" s="1"/>
      <c r="I12" t="s">
        <v>21</v>
      </c>
      <c r="J12" t="s">
        <v>55</v>
      </c>
      <c r="K12">
        <f t="shared" si="2"/>
        <v>149.849232</v>
      </c>
    </row>
    <row r="13" spans="1:11" x14ac:dyDescent="0.2">
      <c r="A13" s="5" t="s">
        <v>56</v>
      </c>
      <c r="B13">
        <v>150</v>
      </c>
      <c r="C13" s="2">
        <v>159.30000000000001</v>
      </c>
      <c r="D13" s="3">
        <v>0.94069999999999998</v>
      </c>
      <c r="E13" s="1">
        <v>0.23</v>
      </c>
      <c r="F13" s="4">
        <f t="shared" si="0"/>
        <v>8.8145999999999728E-3</v>
      </c>
      <c r="G13" s="1"/>
      <c r="I13" t="s">
        <v>21</v>
      </c>
      <c r="J13" t="s">
        <v>57</v>
      </c>
      <c r="K13">
        <f t="shared" si="2"/>
        <v>149.85351</v>
      </c>
    </row>
    <row r="14" spans="1:11" x14ac:dyDescent="0.2">
      <c r="A14" s="5" t="s">
        <v>60</v>
      </c>
      <c r="B14">
        <v>150</v>
      </c>
      <c r="C14" s="2">
        <v>156.62</v>
      </c>
      <c r="D14" s="3">
        <v>0.95679999999999998</v>
      </c>
      <c r="E14" s="1">
        <v>0.23</v>
      </c>
      <c r="F14" s="4">
        <f t="shared" ref="F14" si="3">($F$1-D14)*C14/B14</f>
        <v>-8.14424000000003E-3</v>
      </c>
      <c r="G14" s="1"/>
      <c r="I14" t="s">
        <v>21</v>
      </c>
      <c r="J14" t="s">
        <v>61</v>
      </c>
      <c r="K14">
        <f t="shared" ref="K14:K15" si="4">D14*C14</f>
        <v>149.854016</v>
      </c>
    </row>
    <row r="15" spans="1:11" x14ac:dyDescent="0.2">
      <c r="C15" s="2"/>
      <c r="D15" s="3"/>
      <c r="H15" s="1"/>
      <c r="I15" s="1"/>
    </row>
    <row r="16" spans="1:11" x14ac:dyDescent="0.2">
      <c r="H16" s="1"/>
      <c r="I16" s="1"/>
    </row>
    <row r="17" spans="8:9" x14ac:dyDescent="0.2">
      <c r="H17" s="1"/>
      <c r="I17" s="1"/>
    </row>
    <row r="18" spans="8:9" x14ac:dyDescent="0.2">
      <c r="H18" s="1"/>
      <c r="I18" s="1"/>
    </row>
    <row r="19" spans="8:9" x14ac:dyDescent="0.2">
      <c r="H19" s="1"/>
      <c r="I19" s="1"/>
    </row>
    <row r="20" spans="8:9" x14ac:dyDescent="0.2">
      <c r="H20" s="1"/>
      <c r="I20" s="1"/>
    </row>
  </sheetData>
  <phoneticPr fontId="2" type="noConversion"/>
  <conditionalFormatting sqref="F8:G8 G7 F9:F14">
    <cfRule type="cellIs" dxfId="2" priority="1" operator="greaterThan">
      <formula>$E$2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2" sqref="C12"/>
    </sheetView>
  </sheetViews>
  <sheetFormatPr baseColWidth="10" defaultRowHeight="16" x14ac:dyDescent="0.2"/>
  <cols>
    <col min="1" max="1" width="15.6640625" bestFit="1" customWidth="1"/>
    <col min="10" max="10" width="17.83203125" bestFit="1" customWidth="1"/>
  </cols>
  <sheetData>
    <row r="1" spans="1:11" x14ac:dyDescent="0.2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0.75460000000000005</v>
      </c>
      <c r="G1" t="s">
        <v>10</v>
      </c>
      <c r="H1" t="s">
        <v>2</v>
      </c>
      <c r="I1" t="s">
        <v>14</v>
      </c>
      <c r="J1" t="s">
        <v>3</v>
      </c>
    </row>
    <row r="2" spans="1:11" x14ac:dyDescent="0.2">
      <c r="A2" s="5" t="s">
        <v>15</v>
      </c>
      <c r="B2">
        <v>150</v>
      </c>
      <c r="C2">
        <v>206.73</v>
      </c>
      <c r="D2">
        <v>0.72560000000000002</v>
      </c>
      <c r="E2" s="1">
        <v>0.23</v>
      </c>
      <c r="F2" s="4">
        <f>($F$1-D2)*C2/B2</f>
        <v>3.9967800000000032E-2</v>
      </c>
      <c r="G2" s="4"/>
      <c r="I2" t="s">
        <v>21</v>
      </c>
      <c r="J2" t="s">
        <v>5</v>
      </c>
      <c r="K2">
        <f>D2*C2</f>
        <v>150.003288</v>
      </c>
    </row>
    <row r="3" spans="1:11" x14ac:dyDescent="0.2">
      <c r="A3" s="5" t="s">
        <v>16</v>
      </c>
      <c r="B3">
        <v>150</v>
      </c>
      <c r="C3">
        <v>207.61</v>
      </c>
      <c r="D3">
        <v>0.72250000000000003</v>
      </c>
      <c r="E3" s="1">
        <v>0.23</v>
      </c>
      <c r="F3" s="4">
        <f>($F$1-D3)*C3/B3</f>
        <v>4.442854000000003E-2</v>
      </c>
      <c r="G3" s="4"/>
      <c r="I3" t="s">
        <v>21</v>
      </c>
      <c r="J3" t="s">
        <v>6</v>
      </c>
      <c r="K3">
        <f t="shared" ref="K3:K7" si="0">D3*C3</f>
        <v>149.99822500000002</v>
      </c>
    </row>
    <row r="4" spans="1:11" x14ac:dyDescent="0.2">
      <c r="A4" s="5" t="s">
        <v>17</v>
      </c>
      <c r="B4">
        <v>150</v>
      </c>
      <c r="C4">
        <v>203.09</v>
      </c>
      <c r="D4">
        <v>0.73860000000000003</v>
      </c>
      <c r="E4" s="1">
        <v>0.23</v>
      </c>
      <c r="F4" s="4">
        <f>($F$1-D4)*C4/B4</f>
        <v>2.1662933333333353E-2</v>
      </c>
      <c r="G4" s="4"/>
      <c r="I4" t="s">
        <v>21</v>
      </c>
      <c r="J4" t="s">
        <v>7</v>
      </c>
      <c r="K4">
        <f t="shared" si="0"/>
        <v>150.002274</v>
      </c>
    </row>
    <row r="5" spans="1:11" x14ac:dyDescent="0.2">
      <c r="A5" s="5" t="s">
        <v>22</v>
      </c>
      <c r="B5">
        <v>150</v>
      </c>
      <c r="C5">
        <v>199.68</v>
      </c>
      <c r="D5">
        <v>0.75119999999999998</v>
      </c>
      <c r="E5" s="1">
        <v>0.23</v>
      </c>
      <c r="F5" s="4">
        <f t="shared" ref="F5:F7" si="1">($F$1-D5)*C5/B5</f>
        <v>4.5260800000000928E-3</v>
      </c>
      <c r="G5" s="1"/>
      <c r="I5" t="s">
        <v>21</v>
      </c>
      <c r="J5" t="s">
        <v>25</v>
      </c>
      <c r="K5">
        <f t="shared" si="0"/>
        <v>149.999616</v>
      </c>
    </row>
    <row r="6" spans="1:11" x14ac:dyDescent="0.2">
      <c r="A6" s="5" t="s">
        <v>23</v>
      </c>
      <c r="B6">
        <v>150</v>
      </c>
      <c r="C6">
        <v>200.16</v>
      </c>
      <c r="D6">
        <v>0.74939999999999996</v>
      </c>
      <c r="E6" s="1">
        <v>0.23</v>
      </c>
      <c r="F6" s="4">
        <f t="shared" si="1"/>
        <v>6.9388800000001246E-3</v>
      </c>
      <c r="G6" s="1"/>
      <c r="I6" t="s">
        <v>21</v>
      </c>
      <c r="J6" t="s">
        <v>26</v>
      </c>
      <c r="K6">
        <f t="shared" si="0"/>
        <v>149.99990399999999</v>
      </c>
    </row>
    <row r="7" spans="1:11" x14ac:dyDescent="0.2">
      <c r="A7" s="5" t="s">
        <v>24</v>
      </c>
      <c r="B7">
        <v>150</v>
      </c>
      <c r="C7">
        <v>199.63</v>
      </c>
      <c r="D7">
        <v>0.75139999999999996</v>
      </c>
      <c r="E7" s="1">
        <v>0.23</v>
      </c>
      <c r="F7" s="4">
        <f t="shared" si="1"/>
        <v>4.258773333333455E-3</v>
      </c>
      <c r="G7" s="4"/>
      <c r="I7" t="s">
        <v>21</v>
      </c>
      <c r="J7" t="s">
        <v>27</v>
      </c>
      <c r="K7">
        <f t="shared" si="0"/>
        <v>150.001982</v>
      </c>
    </row>
    <row r="8" spans="1:11" x14ac:dyDescent="0.2">
      <c r="A8" s="5" t="s">
        <v>38</v>
      </c>
      <c r="B8">
        <v>150</v>
      </c>
      <c r="C8">
        <v>199.95</v>
      </c>
      <c r="D8">
        <v>0.75019999999999998</v>
      </c>
      <c r="E8" s="1">
        <v>0.23</v>
      </c>
      <c r="F8" s="4">
        <f t="shared" ref="F8:F9" si="2">($F$1-D8)*C8/B8</f>
        <v>5.8652000000000929E-3</v>
      </c>
      <c r="G8" s="4"/>
      <c r="I8" t="s">
        <v>21</v>
      </c>
      <c r="J8" t="s">
        <v>40</v>
      </c>
      <c r="K8">
        <f t="shared" ref="K8:K9" si="3">D8*C8</f>
        <v>150.00248999999999</v>
      </c>
    </row>
    <row r="9" spans="1:11" x14ac:dyDescent="0.2">
      <c r="A9" s="5" t="s">
        <v>39</v>
      </c>
      <c r="B9">
        <v>150</v>
      </c>
      <c r="C9">
        <v>198.49</v>
      </c>
      <c r="D9">
        <v>0.75570000000000004</v>
      </c>
      <c r="E9" s="1">
        <v>0.23</v>
      </c>
      <c r="F9" s="4">
        <f t="shared" si="2"/>
        <v>-1.45559333333332E-3</v>
      </c>
      <c r="G9" s="1"/>
      <c r="I9" t="s">
        <v>21</v>
      </c>
      <c r="J9" t="s">
        <v>41</v>
      </c>
      <c r="K9">
        <f t="shared" si="3"/>
        <v>149.99889300000001</v>
      </c>
    </row>
    <row r="10" spans="1:11" x14ac:dyDescent="0.2">
      <c r="A10" s="5" t="s">
        <v>42</v>
      </c>
      <c r="B10">
        <v>150</v>
      </c>
      <c r="C10">
        <v>199.76</v>
      </c>
      <c r="D10">
        <v>0.75090000000000001</v>
      </c>
      <c r="E10" s="1">
        <v>0.23</v>
      </c>
      <c r="F10" s="4">
        <f t="shared" ref="F10:F13" si="4">($F$1-D10)*C10/B10</f>
        <v>4.927413333333382E-3</v>
      </c>
      <c r="G10" s="1"/>
      <c r="I10" t="s">
        <v>21</v>
      </c>
      <c r="J10" t="s">
        <v>43</v>
      </c>
      <c r="K10">
        <f t="shared" ref="K10:K13" si="5">D10*C10</f>
        <v>149.99978400000001</v>
      </c>
    </row>
    <row r="11" spans="1:11" x14ac:dyDescent="0.2">
      <c r="A11" s="5" t="s">
        <v>44</v>
      </c>
      <c r="B11">
        <v>150</v>
      </c>
      <c r="C11">
        <v>197.11</v>
      </c>
      <c r="D11">
        <v>0.76100000000000001</v>
      </c>
      <c r="E11" s="1">
        <v>0.23</v>
      </c>
      <c r="F11" s="4">
        <f t="shared" si="4"/>
        <v>-8.4100266666666153E-3</v>
      </c>
      <c r="G11" s="1"/>
      <c r="I11" t="s">
        <v>21</v>
      </c>
      <c r="J11" t="s">
        <v>45</v>
      </c>
      <c r="K11">
        <f t="shared" si="5"/>
        <v>150.00071000000003</v>
      </c>
    </row>
    <row r="12" spans="1:11" x14ac:dyDescent="0.2">
      <c r="A12" s="5" t="s">
        <v>46</v>
      </c>
      <c r="B12">
        <v>150</v>
      </c>
      <c r="C12">
        <v>197.58</v>
      </c>
      <c r="D12">
        <v>0.75919999999999999</v>
      </c>
      <c r="E12" s="1">
        <v>0.23</v>
      </c>
      <c r="F12" s="4">
        <f t="shared" si="4"/>
        <v>-6.0591199999999179E-3</v>
      </c>
      <c r="G12" s="1"/>
      <c r="I12" t="s">
        <v>21</v>
      </c>
      <c r="J12" t="s">
        <v>47</v>
      </c>
      <c r="K12">
        <f t="shared" si="5"/>
        <v>150.002736</v>
      </c>
    </row>
    <row r="13" spans="1:11" x14ac:dyDescent="0.2">
      <c r="A13" s="5" t="s">
        <v>48</v>
      </c>
      <c r="B13">
        <v>150</v>
      </c>
      <c r="C13">
        <v>198.99</v>
      </c>
      <c r="D13">
        <v>0.75380000000000003</v>
      </c>
      <c r="E13" s="1">
        <v>0.23</v>
      </c>
      <c r="F13" s="4">
        <f t="shared" si="4"/>
        <v>1.0612800000000305E-3</v>
      </c>
      <c r="G13" s="1"/>
      <c r="I13" t="s">
        <v>21</v>
      </c>
      <c r="J13" t="s">
        <v>49</v>
      </c>
      <c r="K13">
        <f t="shared" si="5"/>
        <v>149.99866200000002</v>
      </c>
    </row>
    <row r="14" spans="1:11" x14ac:dyDescent="0.2">
      <c r="A14" s="5" t="s">
        <v>58</v>
      </c>
      <c r="B14">
        <v>150</v>
      </c>
      <c r="C14">
        <v>197.08</v>
      </c>
      <c r="D14">
        <v>0.7611</v>
      </c>
      <c r="E14" s="1">
        <v>0.23</v>
      </c>
      <c r="F14" s="4">
        <f t="shared" ref="F14" si="6">($F$1-D14)*C14/B14</f>
        <v>-8.5401333333332691E-3</v>
      </c>
      <c r="G14" s="1"/>
      <c r="I14" t="s">
        <v>21</v>
      </c>
      <c r="J14" t="s">
        <v>59</v>
      </c>
      <c r="K14">
        <f t="shared" ref="K14" si="7">D14*C14</f>
        <v>149.99758800000001</v>
      </c>
    </row>
  </sheetData>
  <phoneticPr fontId="2" type="noConversion"/>
  <conditionalFormatting sqref="F2:G4 F5:F14">
    <cfRule type="cellIs" dxfId="1" priority="2" operator="greaterThan">
      <formula>$E$2</formula>
    </cfRule>
  </conditionalFormatting>
  <conditionalFormatting sqref="G7:G8">
    <cfRule type="cellIs" dxfId="0" priority="1" operator="greaterThan">
      <formula>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2019-01-02T02:39:34Z</dcterms:created>
  <dcterms:modified xsi:type="dcterms:W3CDTF">2019-01-21T02:40:54Z</dcterms:modified>
</cp:coreProperties>
</file>