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B24309D-470E-1C4A-A6CC-774EFF704C6C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39" i="2" l="1"/>
  <c r="S339" i="2" s="1"/>
  <c r="V339" i="2"/>
  <c r="X339" i="2"/>
  <c r="AB339" i="2"/>
  <c r="V340" i="2"/>
  <c r="V341" i="2" s="1"/>
  <c r="V342" i="2" s="1"/>
  <c r="V343" i="2" s="1"/>
  <c r="X340" i="2"/>
  <c r="X341" i="2" s="1"/>
  <c r="X342" i="2" s="1"/>
  <c r="X343" i="2" s="1"/>
  <c r="AB340" i="2"/>
  <c r="AB341" i="2"/>
  <c r="AB342" i="2"/>
  <c r="AB343" i="2"/>
  <c r="R338" i="1"/>
  <c r="S338" i="1" s="1"/>
  <c r="AA338" i="1" s="1"/>
  <c r="V338" i="1"/>
  <c r="X338" i="1"/>
  <c r="AB338" i="1"/>
  <c r="R339" i="1"/>
  <c r="S339" i="1"/>
  <c r="AA339" i="1" s="1"/>
  <c r="V339" i="1"/>
  <c r="V340" i="1" s="1"/>
  <c r="X339" i="1"/>
  <c r="X340" i="1" s="1"/>
  <c r="AB339" i="1"/>
  <c r="R340" i="1"/>
  <c r="R341" i="1" s="1"/>
  <c r="S340" i="1"/>
  <c r="AB340" i="1"/>
  <c r="AB341" i="1"/>
  <c r="AB342" i="1"/>
  <c r="F338" i="1"/>
  <c r="AD338" i="1" s="1"/>
  <c r="H338" i="1"/>
  <c r="K338" i="1"/>
  <c r="L338" i="1"/>
  <c r="M338" i="1" s="1"/>
  <c r="O338" i="1"/>
  <c r="P338" i="1" s="1"/>
  <c r="Q338" i="1"/>
  <c r="E338" i="1" s="1"/>
  <c r="F339" i="1"/>
  <c r="AD339" i="1" s="1"/>
  <c r="H339" i="1"/>
  <c r="K339" i="1"/>
  <c r="L339" i="1"/>
  <c r="M339" i="1" s="1"/>
  <c r="O339" i="1"/>
  <c r="P339" i="1" s="1"/>
  <c r="Q339" i="1"/>
  <c r="E339" i="1" s="1"/>
  <c r="E340" i="1"/>
  <c r="F340" i="1"/>
  <c r="AD340" i="1" s="1"/>
  <c r="H340" i="1"/>
  <c r="K340" i="1"/>
  <c r="L340" i="1"/>
  <c r="M340" i="1" s="1"/>
  <c r="O340" i="1"/>
  <c r="P340" i="1" s="1"/>
  <c r="Q340" i="1"/>
  <c r="F341" i="1"/>
  <c r="AD341" i="1" s="1"/>
  <c r="H341" i="1"/>
  <c r="K341" i="1"/>
  <c r="L341" i="1"/>
  <c r="O341" i="1"/>
  <c r="P341" i="1" s="1"/>
  <c r="Q341" i="1"/>
  <c r="E341" i="1" s="1"/>
  <c r="F342" i="1"/>
  <c r="AD342" i="1" s="1"/>
  <c r="H342" i="1"/>
  <c r="K342" i="1"/>
  <c r="L342" i="1"/>
  <c r="M342" i="1" s="1"/>
  <c r="O342" i="1"/>
  <c r="P342" i="1"/>
  <c r="Q342" i="1"/>
  <c r="E342" i="1" s="1"/>
  <c r="F339" i="2"/>
  <c r="AD339" i="2" s="1"/>
  <c r="H339" i="2"/>
  <c r="K339" i="2"/>
  <c r="L339" i="2"/>
  <c r="M339" i="2" s="1"/>
  <c r="O339" i="2"/>
  <c r="P339" i="2" s="1"/>
  <c r="Q339" i="2"/>
  <c r="E339" i="2" s="1"/>
  <c r="E340" i="2"/>
  <c r="F340" i="2"/>
  <c r="AD340" i="2" s="1"/>
  <c r="H340" i="2"/>
  <c r="K340" i="2"/>
  <c r="L340" i="2"/>
  <c r="M340" i="2" s="1"/>
  <c r="O340" i="2"/>
  <c r="P340" i="2" s="1"/>
  <c r="Q340" i="2"/>
  <c r="E341" i="2"/>
  <c r="F341" i="2"/>
  <c r="AD341" i="2" s="1"/>
  <c r="H341" i="2"/>
  <c r="K341" i="2"/>
  <c r="L341" i="2"/>
  <c r="M341" i="2" s="1"/>
  <c r="O341" i="2"/>
  <c r="P341" i="2" s="1"/>
  <c r="Q341" i="2"/>
  <c r="E342" i="2"/>
  <c r="F342" i="2"/>
  <c r="AD342" i="2" s="1"/>
  <c r="H342" i="2"/>
  <c r="K342" i="2"/>
  <c r="L342" i="2"/>
  <c r="M342" i="2" s="1"/>
  <c r="O342" i="2"/>
  <c r="P342" i="2"/>
  <c r="Q342" i="2"/>
  <c r="F343" i="2"/>
  <c r="AD343" i="2" s="1"/>
  <c r="H343" i="2"/>
  <c r="K343" i="2"/>
  <c r="L343" i="2"/>
  <c r="M343" i="2" s="1"/>
  <c r="N343" i="2" s="1"/>
  <c r="O343" i="2"/>
  <c r="P343" i="2"/>
  <c r="Q343" i="2"/>
  <c r="E343" i="2" s="1"/>
  <c r="W339" i="2" l="1"/>
  <c r="AA339" i="2"/>
  <c r="R340" i="2"/>
  <c r="S341" i="1"/>
  <c r="R342" i="1"/>
  <c r="S342" i="1" s="1"/>
  <c r="W338" i="1"/>
  <c r="W340" i="1"/>
  <c r="V341" i="1"/>
  <c r="AA340" i="1"/>
  <c r="X341" i="1"/>
  <c r="X342" i="1" s="1"/>
  <c r="W339" i="1"/>
  <c r="N339" i="1"/>
  <c r="M341" i="1"/>
  <c r="N341" i="1" s="1"/>
  <c r="N338" i="1"/>
  <c r="N342" i="1"/>
  <c r="N340" i="1"/>
  <c r="N339" i="2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AD333" i="1" s="1"/>
  <c r="H333" i="1"/>
  <c r="K333" i="1"/>
  <c r="L333" i="1"/>
  <c r="O333" i="1"/>
  <c r="P333" i="1" s="1"/>
  <c r="Q333" i="1"/>
  <c r="E333" i="1" s="1"/>
  <c r="F334" i="1"/>
  <c r="H334" i="1"/>
  <c r="K334" i="1"/>
  <c r="L334" i="1"/>
  <c r="M334" i="1" s="1"/>
  <c r="O334" i="1"/>
  <c r="P334" i="1" s="1"/>
  <c r="Q334" i="1"/>
  <c r="E334" i="1" s="1"/>
  <c r="E335" i="1"/>
  <c r="F335" i="1"/>
  <c r="H335" i="1"/>
  <c r="K335" i="1"/>
  <c r="L335" i="1"/>
  <c r="M335" i="1" s="1"/>
  <c r="O335" i="1"/>
  <c r="P335" i="1" s="1"/>
  <c r="Q335" i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/>
  <c r="Q337" i="1"/>
  <c r="E337" i="1" s="1"/>
  <c r="S340" i="2" l="1"/>
  <c r="R341" i="2"/>
  <c r="Y339" i="2"/>
  <c r="Z339" i="2"/>
  <c r="AC339" i="2" s="1"/>
  <c r="Y339" i="1"/>
  <c r="Z339" i="1"/>
  <c r="AC339" i="1" s="1"/>
  <c r="W341" i="1"/>
  <c r="V342" i="1"/>
  <c r="W342" i="1" s="1"/>
  <c r="Y340" i="1"/>
  <c r="Z340" i="1"/>
  <c r="AC340" i="1" s="1"/>
  <c r="Y338" i="1"/>
  <c r="Z338" i="1"/>
  <c r="AC338" i="1" s="1"/>
  <c r="AA341" i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4" i="1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M330" i="1" s="1"/>
  <c r="O330" i="1"/>
  <c r="P330" i="1" s="1"/>
  <c r="Q330" i="1"/>
  <c r="E330" i="1" s="1"/>
  <c r="AB330" i="1"/>
  <c r="E331" i="1"/>
  <c r="F331" i="1"/>
  <c r="H331" i="1"/>
  <c r="K331" i="1"/>
  <c r="L331" i="1"/>
  <c r="M331" i="1" s="1"/>
  <c r="O331" i="1"/>
  <c r="P331" i="1" s="1"/>
  <c r="Q331" i="1"/>
  <c r="AB331" i="1"/>
  <c r="E332" i="1"/>
  <c r="F332" i="1"/>
  <c r="H332" i="1"/>
  <c r="K332" i="1"/>
  <c r="L332" i="1"/>
  <c r="M332" i="1" s="1"/>
  <c r="O332" i="1"/>
  <c r="P332" i="1" s="1"/>
  <c r="Q332" i="1"/>
  <c r="AB332" i="1"/>
  <c r="E328" i="1"/>
  <c r="F328" i="1"/>
  <c r="H328" i="1"/>
  <c r="K328" i="1"/>
  <c r="L328" i="1"/>
  <c r="M328" i="1" s="1"/>
  <c r="N328" i="1" s="1"/>
  <c r="O328" i="1"/>
  <c r="P328" i="1" s="1"/>
  <c r="Q328" i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M332" i="2" s="1"/>
  <c r="O332" i="2"/>
  <c r="P332" i="2" s="1"/>
  <c r="Q332" i="2"/>
  <c r="E332" i="2" s="1"/>
  <c r="E333" i="2"/>
  <c r="F333" i="2"/>
  <c r="H333" i="2"/>
  <c r="K333" i="2"/>
  <c r="L333" i="2"/>
  <c r="O333" i="2"/>
  <c r="P333" i="2" s="1"/>
  <c r="Q333" i="2"/>
  <c r="F329" i="2"/>
  <c r="H329" i="2"/>
  <c r="K329" i="2"/>
  <c r="L329" i="2"/>
  <c r="M329" i="2" s="1"/>
  <c r="O329" i="2"/>
  <c r="P329" i="2" s="1"/>
  <c r="Q329" i="2"/>
  <c r="E329" i="2" s="1"/>
  <c r="R342" i="2" l="1"/>
  <c r="S341" i="2"/>
  <c r="AA340" i="2"/>
  <c r="W340" i="2"/>
  <c r="Y342" i="1"/>
  <c r="Z342" i="1"/>
  <c r="AC342" i="1" s="1"/>
  <c r="Y341" i="1"/>
  <c r="Z341" i="1"/>
  <c r="AC341" i="1" s="1"/>
  <c r="AA342" i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N330" i="1"/>
  <c r="N332" i="2"/>
  <c r="F326" i="1"/>
  <c r="H326" i="1"/>
  <c r="K326" i="1"/>
  <c r="L326" i="1"/>
  <c r="M326" i="1" s="1"/>
  <c r="N326" i="1" s="1"/>
  <c r="O326" i="1"/>
  <c r="P326" i="1" s="1"/>
  <c r="Q326" i="1"/>
  <c r="E326" i="1" s="1"/>
  <c r="AD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M326" i="2" s="1"/>
  <c r="N326" i="2" s="1"/>
  <c r="O326" i="2"/>
  <c r="P326" i="2" s="1"/>
  <c r="Q326" i="2"/>
  <c r="E326" i="2" s="1"/>
  <c r="Y340" i="2" l="1"/>
  <c r="Z340" i="2"/>
  <c r="AC340" i="2" s="1"/>
  <c r="W341" i="2"/>
  <c r="AA341" i="2"/>
  <c r="S342" i="2"/>
  <c r="R343" i="2"/>
  <c r="S343" i="2" s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M321" i="1" s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AA343" i="2" l="1"/>
  <c r="W343" i="2"/>
  <c r="AA342" i="2"/>
  <c r="W342" i="2"/>
  <c r="Y341" i="2"/>
  <c r="Z341" i="2"/>
  <c r="AC341" i="2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M319" i="2" s="1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M320" i="1" s="1"/>
  <c r="O320" i="1"/>
  <c r="P320" i="1" s="1"/>
  <c r="Q320" i="1"/>
  <c r="E320" i="1" s="1"/>
  <c r="Y342" i="2" l="1"/>
  <c r="Z342" i="2"/>
  <c r="AC342" i="2" s="1"/>
  <c r="Y343" i="2"/>
  <c r="Z343" i="2"/>
  <c r="AC343" i="2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17" i="2"/>
  <c r="N320" i="2"/>
  <c r="N319" i="2"/>
  <c r="N320" i="1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36" i="2" l="1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M264" i="2"/>
  <c r="N264" i="2" s="1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S338" i="2" s="1"/>
  <c r="V283" i="1"/>
  <c r="AA278" i="1"/>
  <c r="W278" i="1"/>
  <c r="S279" i="1"/>
  <c r="R280" i="1"/>
  <c r="Y277" i="1"/>
  <c r="Z277" i="1"/>
  <c r="AC277" i="1" s="1"/>
  <c r="AA338" i="2" l="1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Y337" i="2" l="1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R316" i="1"/>
  <c r="AA315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R321" i="1"/>
  <c r="AA320" i="1"/>
  <c r="W320" i="1"/>
  <c r="AA319" i="1"/>
  <c r="W319" i="1"/>
  <c r="Y318" i="1"/>
  <c r="Z318" i="1"/>
  <c r="AC318" i="1" s="1"/>
  <c r="V337" i="1" l="1"/>
  <c r="S321" i="1"/>
  <c r="R322" i="1"/>
  <c r="Y320" i="1"/>
  <c r="Z320" i="1"/>
  <c r="AC320" i="1" s="1"/>
  <c r="Y319" i="1"/>
  <c r="Z319" i="1"/>
  <c r="AC319" i="1" s="1"/>
  <c r="R323" i="1" l="1"/>
  <c r="S322" i="1"/>
  <c r="AA321" i="1"/>
  <c r="W321" i="1"/>
  <c r="Y321" i="1" l="1"/>
  <c r="Z321" i="1"/>
  <c r="AC321" i="1" s="1"/>
  <c r="AA322" i="1"/>
  <c r="W322" i="1"/>
  <c r="R324" i="1"/>
  <c r="S323" i="1"/>
  <c r="AA323" i="1" l="1"/>
  <c r="W323" i="1"/>
  <c r="Z322" i="1"/>
  <c r="AC322" i="1" s="1"/>
  <c r="Y322" i="1"/>
  <c r="S324" i="1"/>
  <c r="R325" i="1"/>
  <c r="R326" i="1" l="1"/>
  <c r="S325" i="1"/>
  <c r="AA324" i="1"/>
  <c r="W324" i="1"/>
  <c r="Y323" i="1"/>
  <c r="Z323" i="1"/>
  <c r="AC323" i="1" s="1"/>
  <c r="Y324" i="1" l="1"/>
  <c r="Z324" i="1"/>
  <c r="AC324" i="1" s="1"/>
  <c r="AA325" i="1"/>
  <c r="W325" i="1"/>
  <c r="S326" i="1"/>
  <c r="R327" i="1"/>
  <c r="S327" i="1" l="1"/>
  <c r="R328" i="1"/>
  <c r="Z325" i="1"/>
  <c r="AC325" i="1" s="1"/>
  <c r="Y325" i="1"/>
  <c r="AA326" i="1"/>
  <c r="W326" i="1"/>
  <c r="Z326" i="1" l="1"/>
  <c r="AC326" i="1" s="1"/>
  <c r="Y326" i="1"/>
  <c r="R329" i="1"/>
  <c r="S328" i="1"/>
  <c r="AA327" i="1"/>
  <c r="W327" i="1"/>
  <c r="Z327" i="1" l="1"/>
  <c r="AC327" i="1" s="1"/>
  <c r="Y327" i="1"/>
  <c r="AA328" i="1"/>
  <c r="W328" i="1"/>
  <c r="S329" i="1"/>
  <c r="R330" i="1"/>
  <c r="S330" i="1" l="1"/>
  <c r="R331" i="1"/>
  <c r="AA329" i="1"/>
  <c r="W329" i="1"/>
  <c r="Z328" i="1"/>
  <c r="AC328" i="1" s="1"/>
  <c r="Y328" i="1"/>
  <c r="Z329" i="1" l="1"/>
  <c r="AC329" i="1" s="1"/>
  <c r="Y329" i="1"/>
  <c r="S331" i="1"/>
  <c r="R332" i="1"/>
  <c r="W330" i="1"/>
  <c r="AA330" i="1"/>
  <c r="S332" i="1" l="1"/>
  <c r="R333" i="1"/>
  <c r="Y330" i="1"/>
  <c r="Z330" i="1"/>
  <c r="AC330" i="1" s="1"/>
  <c r="AA332" i="1"/>
  <c r="W332" i="1"/>
  <c r="AA331" i="1"/>
  <c r="W331" i="1"/>
  <c r="S333" i="1" l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s="1"/>
  <c r="AA337" i="1" l="1"/>
  <c r="W337" i="1"/>
  <c r="AA336" i="1"/>
  <c r="W336" i="1"/>
  <c r="Z335" i="1"/>
  <c r="AC335" i="1" s="1"/>
  <c r="Y335" i="1"/>
  <c r="Y336" i="1" l="1"/>
  <c r="Z336" i="1"/>
  <c r="AC336" i="1" s="1"/>
  <c r="Y337" i="1"/>
  <c r="Z337" i="1"/>
  <c r="AC3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<sst xmlns="http://schemas.openxmlformats.org/spreadsheetml/2006/main" count="2507" uniqueCount="1241">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</sst>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1.3889</v>
      </c>
      <c r="G1" s="136" t="s">
        <v>5</v>
      </c>
      <c r="H1" s="137" t="str">
        <f>ROUND(SUM(H2:H19896),2)&amp;"盈利"</f>
        <v>3319.4盈利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TEXT(ROUND(SUM(H2:H19896)/SUM(M2:M19896)*365,4),"0.00%" &amp;  " 
年化")</f>
        <v>11.65%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0.12593493333333333</v>
      </c>
      <c r="H35" s="5">
        <f t="shared" ref="H35:H66" si="3">IF(G35="",$F$1*C35-B35,G35-B35)</f>
        <v>17.001215999999999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2020-06-01</v>
      </c>
      <c r="M35" s="18">
        <f t="shared" ref="M35:M66" ca="1" si="6">(L35-K35+1)*B35</f>
        <v>62505</v>
      </c>
      <c r="N35" s="19">
        <f t="shared" ref="N35:N66" ca="1" si="7">H35/M35*365</f>
        <v>9.927915910727142E-2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9.3944490666666658E-2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0.13879511851851842</v>
      </c>
      <c r="H36" s="5">
        <f t="shared" si="3"/>
        <v>18.737340999999986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2020-06-01</v>
      </c>
      <c r="M36" s="18">
        <f t="shared" ca="1" si="6"/>
        <v>62370</v>
      </c>
      <c r="N36" s="19">
        <f t="shared" ca="1" si="7"/>
        <v>0.10965415207631866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8.1085161481481566E-2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0.1408527481481481</v>
      </c>
      <c r="H37" s="5">
        <f t="shared" si="3"/>
        <v>19.015120999999994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2020-06-01</v>
      </c>
      <c r="M37" s="18">
        <f t="shared" ca="1" si="6"/>
        <v>62235</v>
      </c>
      <c r="N37" s="19">
        <f t="shared" ca="1" si="7"/>
        <v>0.11152115634289383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7.9027293185185227E-2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0.14363054814814805</v>
      </c>
      <c r="H38" s="5">
        <f t="shared" si="3"/>
        <v>19.390123999999986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2020-06-01</v>
      </c>
      <c r="M38" s="18">
        <f t="shared" ca="1" si="6"/>
        <v>62100</v>
      </c>
      <c r="N38" s="19">
        <f t="shared" ca="1" si="7"/>
        <v>0.11396771755233485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7.6253427851851963E-2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0.12037933333333344</v>
      </c>
      <c r="H39" s="5">
        <f t="shared" si="3"/>
        <v>16.251210000000015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2020-06-01</v>
      </c>
      <c r="M39" s="18">
        <f t="shared" ca="1" si="6"/>
        <v>61965</v>
      </c>
      <c r="N39" s="19">
        <f t="shared" ca="1" si="7"/>
        <v>9.5726485112563625E-2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9.9506726666666559E-2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0.10803355555555556</v>
      </c>
      <c r="H40" s="5">
        <f t="shared" si="3"/>
        <v>14.584530000000001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2020-06-01</v>
      </c>
      <c r="M40" s="18">
        <f t="shared" ca="1" si="6"/>
        <v>61560</v>
      </c>
      <c r="N40" s="19">
        <f t="shared" ca="1" si="7"/>
        <v>8.6474227582846008E-2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0.11184568444444447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0.10196354814814826</v>
      </c>
      <c r="H41" s="5">
        <f t="shared" si="3"/>
        <v>13.765079000000014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2020-06-01</v>
      </c>
      <c r="M41" s="18">
        <f t="shared" ca="1" si="6"/>
        <v>61425</v>
      </c>
      <c r="N41" s="19">
        <f t="shared" ca="1" si="7"/>
        <v>8.1794934228734309E-2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0.11792316385185173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9.301285925925927E-2</v>
      </c>
      <c r="H42" s="5">
        <f t="shared" si="3"/>
        <v>12.556736000000001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2020-06-01</v>
      </c>
      <c r="M42" s="18">
        <f t="shared" ca="1" si="6"/>
        <v>61290</v>
      </c>
      <c r="N42" s="19">
        <f t="shared" ca="1" si="7"/>
        <v>7.4779060858215049E-2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0.1268732634074074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0.10360965185185184</v>
      </c>
      <c r="H43" s="5">
        <f t="shared" si="3"/>
        <v>13.987302999999997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2020-06-01</v>
      </c>
      <c r="M43" s="18">
        <f t="shared" ca="1" si="6"/>
        <v>61155</v>
      </c>
      <c r="N43" s="19">
        <f t="shared" ca="1" si="7"/>
        <v>8.3482390564957876E-2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0.11627545681481483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0.14723139999999998</v>
      </c>
      <c r="H44" s="5">
        <f t="shared" si="3"/>
        <v>19.876238999999998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2020-06-01</v>
      </c>
      <c r="M44" s="18">
        <f t="shared" ca="1" si="6"/>
        <v>61020</v>
      </c>
      <c r="N44" s="19">
        <f t="shared" ca="1" si="7"/>
        <v>0.1188926128318584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7.2653094000000057E-2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0.12572917037037049</v>
      </c>
      <c r="H45" s="5">
        <f t="shared" si="3"/>
        <v>16.973438000000016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2020-06-01</v>
      </c>
      <c r="M45" s="18">
        <f t="shared" ca="1" si="6"/>
        <v>60615</v>
      </c>
      <c r="N45" s="19">
        <f t="shared" ca="1" si="7"/>
        <v>0.10220745475542367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9.4155712296296185E-2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0.11852746666666659</v>
      </c>
      <c r="H46" s="5">
        <f t="shared" si="3"/>
        <v>16.001207999999991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2020-06-01</v>
      </c>
      <c r="M46" s="18">
        <f t="shared" ca="1" si="6"/>
        <v>60480</v>
      </c>
      <c r="N46" s="19">
        <f t="shared" ca="1" si="7"/>
        <v>9.6568136904761862E-2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0.10136222933333343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0.12747815555555558</v>
      </c>
      <c r="H47" s="5">
        <f t="shared" si="3"/>
        <v>17.209551000000005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2020-06-01</v>
      </c>
      <c r="M47" s="18">
        <f t="shared" ca="1" si="6"/>
        <v>60345</v>
      </c>
      <c r="N47" s="19">
        <f t="shared" ca="1" si="7"/>
        <v>0.10409290106885413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9.2407562444444424E-2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0.13488562222222231</v>
      </c>
      <c r="H48" s="5">
        <f t="shared" si="3"/>
        <v>18.209559000000013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2020-06-01</v>
      </c>
      <c r="M48" s="18">
        <f t="shared" ca="1" si="6"/>
        <v>60210</v>
      </c>
      <c r="N48" s="19">
        <f t="shared" ca="1" si="7"/>
        <v>0.11038845764823127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8.4994965777777709E-2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0.12140814814814807</v>
      </c>
      <c r="H49" s="5">
        <f t="shared" si="3"/>
        <v>16.39009999999999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2020-06-01</v>
      </c>
      <c r="M49" s="18">
        <f t="shared" ca="1" si="6"/>
        <v>60075</v>
      </c>
      <c r="N49" s="19">
        <f t="shared" ca="1" si="7"/>
        <v>9.9581964211402349E-2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9.8480518518518606E-2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9.177828148148158E-2</v>
      </c>
      <c r="H50" s="5">
        <f t="shared" si="3"/>
        <v>12.390068000000014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2020-06-01</v>
      </c>
      <c r="M50" s="18">
        <f t="shared" ca="1" si="6"/>
        <v>59670</v>
      </c>
      <c r="N50" s="19">
        <f t="shared" ca="1" si="7"/>
        <v>7.578975733199271E-2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0.12811243318518512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9.6819474074074055E-2</v>
      </c>
      <c r="H51" s="5">
        <f t="shared" si="3"/>
        <v>13.070628999999997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2020-06-01</v>
      </c>
      <c r="M51" s="18">
        <f t="shared" ca="1" si="6"/>
        <v>59535</v>
      </c>
      <c r="N51" s="19">
        <f t="shared" ca="1" si="7"/>
        <v>8.0134031830015939E-2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0.12306697059259263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9.6407948148148154E-2</v>
      </c>
      <c r="H52" s="5">
        <f t="shared" si="3"/>
        <v>13.015073000000001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2020-06-01</v>
      </c>
      <c r="M52" s="18">
        <f t="shared" ca="1" si="6"/>
        <v>59400</v>
      </c>
      <c r="N52" s="19">
        <f t="shared" ca="1" si="7"/>
        <v>7.9974775168350165E-2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0.12348029451851852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9.6099303703703787E-2</v>
      </c>
      <c r="H53" s="5">
        <f t="shared" si="3"/>
        <v>12.973406000000011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2020-06-01</v>
      </c>
      <c r="M53" s="18">
        <f t="shared" ca="1" si="6"/>
        <v>59265</v>
      </c>
      <c r="N53" s="19">
        <f t="shared" ca="1" si="7"/>
        <v>7.9900332236564661E-2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0.12379204562962959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9.6819474074074055E-2</v>
      </c>
      <c r="H54" s="5">
        <f t="shared" si="3"/>
        <v>13.070628999999997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2020-06-01</v>
      </c>
      <c r="M54" s="18">
        <f t="shared" ca="1" si="6"/>
        <v>59130</v>
      </c>
      <c r="N54" s="19">
        <f t="shared" ca="1" si="7"/>
        <v>8.0682895061728377E-2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0.12306697059259263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0.12202543703703701</v>
      </c>
      <c r="H55" s="5">
        <f t="shared" si="3"/>
        <v>16.473433999999997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2020-06-01</v>
      </c>
      <c r="M55" s="18">
        <f t="shared" ca="1" si="6"/>
        <v>58725</v>
      </c>
      <c r="N55" s="19">
        <f t="shared" ca="1" si="7"/>
        <v>0.10238915981268623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9.785454429629635E-2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0.13426833333333338</v>
      </c>
      <c r="H56" s="5">
        <f t="shared" si="3"/>
        <v>18.126225000000005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2020-06-01</v>
      </c>
      <c r="M56" s="18">
        <f t="shared" ca="1" si="6"/>
        <v>58590</v>
      </c>
      <c r="N56" s="19">
        <f t="shared" ca="1" si="7"/>
        <v>0.112921524577573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8.5614816666666649E-2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0.12223120000000007</v>
      </c>
      <c r="H57" s="5">
        <f t="shared" si="3"/>
        <v>16.50121200000001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2020-06-01</v>
      </c>
      <c r="M57" s="18">
        <f t="shared" ca="1" si="6"/>
        <v>58455</v>
      </c>
      <c r="N57" s="19">
        <f t="shared" ca="1" si="7"/>
        <v>0.10303553810623563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9.7650719999999941E-2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0.1262435777777777</v>
      </c>
      <c r="H58" s="5">
        <f t="shared" si="3"/>
        <v>17.042882999999989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2020-06-01</v>
      </c>
      <c r="M58" s="18">
        <f t="shared" ca="1" si="6"/>
        <v>58320</v>
      </c>
      <c r="N58" s="19">
        <f t="shared" ca="1" si="7"/>
        <v>0.10666413400205756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9.363859022222229E-2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8.6531325925925856E-2</v>
      </c>
      <c r="H59" s="5">
        <f t="shared" si="3"/>
        <v>11.68172899999999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2020-06-01</v>
      </c>
      <c r="M59" s="18">
        <f t="shared" ca="1" si="6"/>
        <v>58185</v>
      </c>
      <c r="N59" s="19">
        <f t="shared" ca="1" si="7"/>
        <v>7.3280589241213306E-2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0.13335686540740746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5.9782140740740834E-2</v>
      </c>
      <c r="H60" s="5">
        <f t="shared" si="3"/>
        <v>8.0705890000000124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2020-06-01</v>
      </c>
      <c r="M60" s="18">
        <f t="shared" ca="1" si="6"/>
        <v>57780</v>
      </c>
      <c r="N60" s="19">
        <f t="shared" ca="1" si="7"/>
        <v>5.0982433108342072E-2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0.16011125259259251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6.0296548148148256E-2</v>
      </c>
      <c r="H61" s="5">
        <f t="shared" si="3"/>
        <v>8.1400340000000142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2020-06-01</v>
      </c>
      <c r="M61" s="18">
        <f t="shared" ca="1" si="6"/>
        <v>57645</v>
      </c>
      <c r="N61" s="19">
        <f t="shared" ca="1" si="7"/>
        <v>5.1541545840922978E-2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0.15959238385185179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4.7539244444444483E-2</v>
      </c>
      <c r="H62" s="5">
        <f t="shared" si="3"/>
        <v>6.4177980000000048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2020-06-01</v>
      </c>
      <c r="M62" s="18">
        <f t="shared" ca="1" si="6"/>
        <v>57510</v>
      </c>
      <c r="N62" s="19">
        <f t="shared" ca="1" si="7"/>
        <v>4.0731981742305717E-2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0.17235423955555554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3.7624041666666726E-2</v>
      </c>
      <c r="H63" s="5">
        <f t="shared" si="3"/>
        <v>4.5148850000000067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2020-06-01</v>
      </c>
      <c r="M63" s="18">
        <f t="shared" ca="1" si="6"/>
        <v>51000</v>
      </c>
      <c r="N63" s="19">
        <f t="shared" ca="1" si="7"/>
        <v>3.2312412254902008E-2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0.17228399166666664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3.8434233333333387E-2</v>
      </c>
      <c r="H64" s="5">
        <f t="shared" si="3"/>
        <v>4.6121080000000063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2020-06-01</v>
      </c>
      <c r="M64" s="18">
        <f t="shared" ca="1" si="6"/>
        <v>50520</v>
      </c>
      <c r="N64" s="19">
        <f t="shared" ca="1" si="7"/>
        <v>3.3321841250989755E-2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0.17147039866666663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3.4151791666666632E-2</v>
      </c>
      <c r="H65" s="5">
        <f t="shared" si="3"/>
        <v>4.0982149999999962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2020-06-01</v>
      </c>
      <c r="M65" s="18">
        <f t="shared" ca="1" si="6"/>
        <v>50400</v>
      </c>
      <c r="N65" s="19">
        <f t="shared" ca="1" si="7"/>
        <v>2.9679533234126955E-2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0.17575689166666672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3.1605474999999925E-2</v>
      </c>
      <c r="H66" s="5">
        <f t="shared" si="3"/>
        <v>3.7926569999999913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2020-06-01</v>
      </c>
      <c r="M66" s="18">
        <f t="shared" ca="1" si="6"/>
        <v>50280</v>
      </c>
      <c r="N66" s="19">
        <f t="shared" ca="1" si="7"/>
        <v>2.7532215692124044E-2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0.17830254100000009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5.3133424999999929E-2</v>
      </c>
      <c r="H67" s="5">
        <f t="shared" ref="H67:H83" si="23">IF(G67="",$F$1*C67-B67,G67-B67)</f>
        <v>6.3760109999999912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2020-06-01</v>
      </c>
      <c r="M67" s="18">
        <f t="shared" ref="M67:M83" ca="1" si="26">(L67-K67+1)*B67</f>
        <v>50160</v>
      </c>
      <c r="N67" s="19">
        <f t="shared" ref="N67:N83" ca="1" si="27">H67/M67*365</f>
        <v>4.6396411782296587E-2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0.15677399300000008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5.544825833333332E-2</v>
      </c>
      <c r="H68" s="5">
        <f t="shared" si="23"/>
        <v>6.6537909999999982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2020-06-01</v>
      </c>
      <c r="M68" s="18">
        <f t="shared" ca="1" si="26"/>
        <v>50040</v>
      </c>
      <c r="N68" s="19">
        <f t="shared" ca="1" si="27"/>
        <v>4.8533847222222211E-2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0.15445849900000003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5.8689024999999971E-2</v>
      </c>
      <c r="H69" s="5">
        <f t="shared" si="23"/>
        <v>7.0426829999999967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2020-06-01</v>
      </c>
      <c r="M69" s="18">
        <f t="shared" ca="1" si="26"/>
        <v>49680</v>
      </c>
      <c r="N69" s="19">
        <f t="shared" ca="1" si="27"/>
        <v>5.1742739432367131E-2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0.15121916700000002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3.1901259259259233E-2</v>
      </c>
      <c r="H70" s="5">
        <f t="shared" si="23"/>
        <v>4.3066699999999969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2020-06-01</v>
      </c>
      <c r="M70" s="18">
        <f t="shared" ca="1" si="26"/>
        <v>55755</v>
      </c>
      <c r="N70" s="19">
        <f t="shared" ca="1" si="27"/>
        <v>2.819360685140344E-2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0.18799428740740742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3.148973333333345E-2</v>
      </c>
      <c r="H71" s="5">
        <f t="shared" si="23"/>
        <v>3.7787680000000137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2020-06-01</v>
      </c>
      <c r="M71" s="18">
        <f t="shared" ca="1" si="26"/>
        <v>49440</v>
      </c>
      <c r="N71" s="19">
        <f t="shared" ca="1" si="27"/>
        <v>2.7897457928802688E-2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0.17841525866666658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3.5077725000000136E-2</v>
      </c>
      <c r="H72" s="5">
        <f t="shared" si="23"/>
        <v>4.209327000000016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2020-06-01</v>
      </c>
      <c r="M72" s="18">
        <f t="shared" ca="1" si="26"/>
        <v>49320</v>
      </c>
      <c r="N72" s="19">
        <f t="shared" ca="1" si="27"/>
        <v>3.115175091240888E-2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0.17483096099999987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2.350355833333341E-2</v>
      </c>
      <c r="H73" s="5">
        <f t="shared" si="23"/>
        <v>2.8204270000000093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2020-06-01</v>
      </c>
      <c r="M73" s="18">
        <f t="shared" ca="1" si="26"/>
        <v>49200</v>
      </c>
      <c r="N73" s="19">
        <f t="shared" ca="1" si="27"/>
        <v>2.0923899491869988E-2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0.1864017896666666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4.6420408333333302E-2</v>
      </c>
      <c r="H74" s="5">
        <f t="shared" si="23"/>
        <v>5.5704489999999964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2020-06-01</v>
      </c>
      <c r="M74" s="18">
        <f t="shared" ca="1" si="26"/>
        <v>48840</v>
      </c>
      <c r="N74" s="19">
        <f t="shared" ca="1" si="27"/>
        <v>4.1630095925470893E-2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0.16348394966666671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4.7925050000000032E-2</v>
      </c>
      <c r="H75" s="5">
        <f t="shared" si="23"/>
        <v>5.7510060000000038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2020-06-01</v>
      </c>
      <c r="M75" s="18">
        <f t="shared" ca="1" si="26"/>
        <v>48720</v>
      </c>
      <c r="N75" s="19">
        <f t="shared" ca="1" si="27"/>
        <v>4.3085328201970474E-2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0.16197951799999999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4.5378733333333324E-2</v>
      </c>
      <c r="H76" s="5">
        <f t="shared" si="23"/>
        <v>5.445447999999999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2020-06-01</v>
      </c>
      <c r="M76" s="18">
        <f t="shared" ca="1" si="26"/>
        <v>48600</v>
      </c>
      <c r="N76" s="19">
        <f t="shared" ca="1" si="27"/>
        <v>4.089688312757201E-2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0.16453038133333336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6.7485391666666797E-2</v>
      </c>
      <c r="H77" s="5">
        <f t="shared" si="23"/>
        <v>8.0982470000000149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2020-06-01</v>
      </c>
      <c r="M77" s="18">
        <f t="shared" ca="1" si="26"/>
        <v>48480</v>
      </c>
      <c r="N77" s="19">
        <f t="shared" ca="1" si="27"/>
        <v>6.0970712768151927E-2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0.14242268033333322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8.0975725925925959E-2</v>
      </c>
      <c r="H78" s="5">
        <f t="shared" si="23"/>
        <v>10.931723000000005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2020-06-01</v>
      </c>
      <c r="M78" s="18">
        <f t="shared" ca="1" si="26"/>
        <v>54405</v>
      </c>
      <c r="N78" s="19">
        <f t="shared" ca="1" si="27"/>
        <v>7.3340297674846094E-2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0.13891516140740739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7.8095044444444497E-2</v>
      </c>
      <c r="H79" s="5">
        <f t="shared" si="23"/>
        <v>10.542831000000007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2020-06-01</v>
      </c>
      <c r="M79" s="18">
        <f t="shared" ca="1" si="26"/>
        <v>54000</v>
      </c>
      <c r="N79" s="19">
        <f t="shared" ca="1" si="27"/>
        <v>7.1261728055555598E-2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0.14179381755555553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7.46999555555556E-2</v>
      </c>
      <c r="H80" s="5">
        <f t="shared" si="23"/>
        <v>10.084494000000007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2020-06-01</v>
      </c>
      <c r="M80" s="18">
        <f t="shared" ca="1" si="26"/>
        <v>53865</v>
      </c>
      <c r="N80" s="19">
        <f t="shared" ca="1" si="27"/>
        <v>6.8334545808966904E-2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0.14518439244444442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0.13735477777777769</v>
      </c>
      <c r="H81" s="5">
        <f t="shared" si="23"/>
        <v>18.542894999999987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2020-06-01</v>
      </c>
      <c r="M81" s="18">
        <f t="shared" ca="1" si="26"/>
        <v>53055</v>
      </c>
      <c r="N81" s="19">
        <f t="shared" ca="1" si="27"/>
        <v>0.12756868674017521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8.2529742222222313E-2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0.12686086666666666</v>
      </c>
      <c r="H82" s="5">
        <f t="shared" si="23"/>
        <v>17.126216999999997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2020-06-01</v>
      </c>
      <c r="M82" s="18">
        <f t="shared" ca="1" si="26"/>
        <v>52920</v>
      </c>
      <c r="N82" s="19">
        <f t="shared" ca="1" si="27"/>
        <v>0.11812300085034011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9.3019451333333364E-2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0.14208732592592599</v>
      </c>
      <c r="H83" s="5">
        <f t="shared" si="23"/>
        <v>19.181789000000009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2020-06-01</v>
      </c>
      <c r="M83" s="18">
        <f t="shared" ca="1" si="26"/>
        <v>52785</v>
      </c>
      <c r="N83" s="19">
        <f t="shared" ca="1" si="27"/>
        <v>0.13263906384389509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7.7793770740740675E-2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0.12387730370370365</v>
      </c>
      <c r="H85" s="5">
        <f t="shared" ref="H85:H93" si="42">IF(G85="",$F$1*C85-B85,G85-B85)</f>
        <v>16.723435999999992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2020-06-01</v>
      </c>
      <c r="M85" s="18">
        <f t="shared" ref="M85:M93" ca="1" si="45">(L85-K85+1)*B85</f>
        <v>52515</v>
      </c>
      <c r="N85" s="19">
        <f t="shared" ref="N85:N93" ca="1" si="46">H85/M85*365</f>
        <v>0.11623448805103299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9.6005368296296356E-2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0.1416758000000001</v>
      </c>
      <c r="H86" s="5">
        <f t="shared" si="42"/>
        <v>19.126233000000013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2020-06-01</v>
      </c>
      <c r="M86" s="18">
        <f t="shared" ca="1" si="45"/>
        <v>52110</v>
      </c>
      <c r="N86" s="19">
        <f t="shared" ca="1" si="46"/>
        <v>0.13396804922279801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7.8202501999999924E-2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0.14877462222222224</v>
      </c>
      <c r="H87" s="5">
        <f t="shared" si="42"/>
        <v>20.084574000000003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2020-06-01</v>
      </c>
      <c r="M87" s="18">
        <f t="shared" ca="1" si="45"/>
        <v>51975</v>
      </c>
      <c r="N87" s="19">
        <f t="shared" ca="1" si="46"/>
        <v>0.14104607041847045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7.1126565777777762E-2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0.12439171111111127</v>
      </c>
      <c r="H88" s="5">
        <f t="shared" si="42"/>
        <v>16.792881000000023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2020-06-01</v>
      </c>
      <c r="M88" s="18">
        <f t="shared" ca="1" si="45"/>
        <v>51840</v>
      </c>
      <c r="N88" s="19">
        <f t="shared" ca="1" si="46"/>
        <v>0.11823691290509275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9.5495670888888745E-2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0.11976204444444449</v>
      </c>
      <c r="H89" s="5">
        <f t="shared" si="42"/>
        <v>16.167876000000007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2020-06-01</v>
      </c>
      <c r="M89" s="18">
        <f t="shared" ca="1" si="45"/>
        <v>51705</v>
      </c>
      <c r="N89" s="19">
        <f t="shared" ca="1" si="46"/>
        <v>0.11413354105018862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0.10011802755555552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0.14764292592592587</v>
      </c>
      <c r="H90" s="5">
        <f t="shared" si="42"/>
        <v>19.931794999999994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2020-06-01</v>
      </c>
      <c r="M90" s="18">
        <f t="shared" ca="1" si="45"/>
        <v>51570</v>
      </c>
      <c r="N90" s="19">
        <f t="shared" ca="1" si="46"/>
        <v>0.14107242922241608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7.2236627407407439E-2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0.14219020740740732</v>
      </c>
      <c r="H92" s="5">
        <f t="shared" si="42"/>
        <v>19.195677999999987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2020-06-01</v>
      </c>
      <c r="M92" s="18">
        <f t="shared" ca="1" si="45"/>
        <v>51030</v>
      </c>
      <c r="N92" s="19">
        <f t="shared" ca="1" si="46"/>
        <v>0.13730006799921607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7.7691584592592705E-2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0.14723139999999998</v>
      </c>
      <c r="H93" s="5">
        <f t="shared" si="42"/>
        <v>19.876238999999998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2020-06-01</v>
      </c>
      <c r="M93" s="18">
        <f t="shared" ca="1" si="45"/>
        <v>50895</v>
      </c>
      <c r="N93" s="19">
        <f t="shared" ca="1" si="46"/>
        <v>0.14254498938992041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7.2653094000000057E-2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0.1485688592592592</v>
      </c>
      <c r="H96" s="5">
        <f t="shared" ref="H96:H101" si="61">IF(G96="",$F$1*C96-B96,G96-B96)</f>
        <v>20.056795999999991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2020-06-01</v>
      </c>
      <c r="M96" s="18">
        <f t="shared" ref="M96:M101" ca="1" si="64">(L96-K96+1)*B96</f>
        <v>50220</v>
      </c>
      <c r="N96" s="19">
        <f t="shared" ref="N96:N101" ca="1" si="65">H96/M96*365</f>
        <v>0.14577320868180002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7.1308783407407483E-2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0.13786918518518509</v>
      </c>
      <c r="H97" s="5">
        <f t="shared" si="61"/>
        <v>18.612339999999989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2020-06-01</v>
      </c>
      <c r="M97" s="18">
        <f t="shared" ca="1" si="64"/>
        <v>50085</v>
      </c>
      <c r="N97" s="19">
        <f t="shared" ca="1" si="65"/>
        <v>0.13563949485874008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8.2011748148148267E-2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0.14013257777777763</v>
      </c>
      <c r="H98" s="5">
        <f t="shared" si="61"/>
        <v>18.91789799999998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2020-06-01</v>
      </c>
      <c r="M98" s="18">
        <f t="shared" ca="1" si="64"/>
        <v>49950</v>
      </c>
      <c r="N98" s="19">
        <f t="shared" ca="1" si="65"/>
        <v>0.13823889429429415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7.9749830222222345E-2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0.14620258518518514</v>
      </c>
      <c r="H99" s="5">
        <f t="shared" si="61"/>
        <v>19.737348999999995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2020-06-01</v>
      </c>
      <c r="M99" s="18">
        <f t="shared" ca="1" si="64"/>
        <v>49815</v>
      </c>
      <c r="N99" s="19">
        <f t="shared" ca="1" si="65"/>
        <v>0.14461773331325903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7.3683002814814852E-2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0.14887750370370378</v>
      </c>
      <c r="H100" s="5">
        <f t="shared" si="61"/>
        <v>20.09846300000001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2020-06-01</v>
      </c>
      <c r="M100" s="18">
        <f t="shared" ca="1" si="64"/>
        <v>49680</v>
      </c>
      <c r="N100" s="19">
        <f t="shared" ca="1" si="65"/>
        <v>0.14766382840177142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7.1001956962962909E-2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0.14774580740740742</v>
      </c>
      <c r="H101" s="5">
        <f t="shared" si="61"/>
        <v>19.945684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2020-06-01</v>
      </c>
      <c r="M101" s="18">
        <f t="shared" ca="1" si="64"/>
        <v>49275</v>
      </c>
      <c r="N101" s="19">
        <f t="shared" ca="1" si="65"/>
        <v>0.14774580740740742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7.2134365925925897E-2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0.15361005185185186</v>
      </c>
      <c r="H105" s="5">
        <f t="shared" ref="H105:H136" si="80">IF(G105="",$F$1*C105-B105,G105-B105)</f>
        <v>20.737357000000003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2020-06-01</v>
      </c>
      <c r="M105" s="18">
        <f t="shared" ref="M105:M136" ca="1" si="83">(L105-K105+1)*B105</f>
        <v>48330</v>
      </c>
      <c r="N105" s="19">
        <f t="shared" ref="N105:N136" ca="1" si="84">H105/M105*365</f>
        <v>0.15661360035174843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6.6389948148148165E-2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0.12068797777777782</v>
      </c>
      <c r="H106" s="5">
        <f t="shared" si="80"/>
        <v>16.292877000000004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2020-06-01</v>
      </c>
      <c r="M106" s="18">
        <f t="shared" ca="1" si="83"/>
        <v>48195</v>
      </c>
      <c r="N106" s="19">
        <f t="shared" ca="1" si="84"/>
        <v>0.12339247027699973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9.9312022222222213E-2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0.12860985185185195</v>
      </c>
      <c r="H107" s="5">
        <f t="shared" si="80"/>
        <v>17.362330000000014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2020-06-01</v>
      </c>
      <c r="M107" s="18">
        <f t="shared" ca="1" si="83"/>
        <v>48060</v>
      </c>
      <c r="N107" s="19">
        <f t="shared" ca="1" si="84"/>
        <v>0.131861224511028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9.1390148148148082E-2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0.13046171851851859</v>
      </c>
      <c r="H108" s="5">
        <f t="shared" si="80"/>
        <v>17.612332000000009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2020-06-01</v>
      </c>
      <c r="M108" s="18">
        <f t="shared" ca="1" si="83"/>
        <v>47925</v>
      </c>
      <c r="N108" s="19">
        <f t="shared" ca="1" si="84"/>
        <v>0.13413669650495572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8.9538281481481435E-2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0.1382807111111112</v>
      </c>
      <c r="H109" s="5">
        <f t="shared" si="80"/>
        <v>18.667896000000013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2020-06-01</v>
      </c>
      <c r="M109" s="18">
        <f t="shared" ca="1" si="83"/>
        <v>47790</v>
      </c>
      <c r="N109" s="19">
        <f t="shared" ca="1" si="84"/>
        <v>0.14257756936597624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8.1719288888888825E-2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0.13848647407407405</v>
      </c>
      <c r="H110" s="5">
        <f t="shared" si="80"/>
        <v>18.695673999999997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2020-06-01</v>
      </c>
      <c r="M110" s="18">
        <f t="shared" ca="1" si="83"/>
        <v>47385</v>
      </c>
      <c r="N110" s="19">
        <f t="shared" ca="1" si="84"/>
        <v>0.1440101511026696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8.1513525925925978E-2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0.13478274074074079</v>
      </c>
      <c r="H111" s="5">
        <f t="shared" si="80"/>
        <v>18.195670000000007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2020-06-01</v>
      </c>
      <c r="M111" s="18">
        <f t="shared" ca="1" si="83"/>
        <v>47250</v>
      </c>
      <c r="N111" s="19">
        <f t="shared" ca="1" si="84"/>
        <v>0.14055914391534396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8.5217259259259243E-2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0.11883611111111118</v>
      </c>
      <c r="H112" s="5">
        <f t="shared" si="80"/>
        <v>16.042875000000009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2020-06-01</v>
      </c>
      <c r="M112" s="18">
        <f t="shared" ca="1" si="83"/>
        <v>47115</v>
      </c>
      <c r="N112" s="19">
        <f t="shared" ca="1" si="84"/>
        <v>0.12428418497293862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0.10116388888888884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8.75601407407407E-2</v>
      </c>
      <c r="H113" s="5">
        <f t="shared" si="80"/>
        <v>11.820618999999994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2020-06-01</v>
      </c>
      <c r="M113" s="18">
        <f t="shared" ca="1" si="83"/>
        <v>46980</v>
      </c>
      <c r="N113" s="19">
        <f t="shared" ca="1" si="84"/>
        <v>9.1837503937845844E-2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0.13243985925925933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8.6119799999999955E-2</v>
      </c>
      <c r="H114" s="5">
        <f t="shared" si="80"/>
        <v>11.626172999999994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2020-06-01</v>
      </c>
      <c r="M114" s="18">
        <f t="shared" ca="1" si="83"/>
        <v>46845</v>
      </c>
      <c r="N114" s="19">
        <f t="shared" ca="1" si="84"/>
        <v>9.0587109510086403E-2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0.13388020000000006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8.406217037037049E-2</v>
      </c>
      <c r="H115" s="5">
        <f t="shared" si="80"/>
        <v>11.348393000000016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2020-06-01</v>
      </c>
      <c r="M115" s="18">
        <f t="shared" ca="1" si="83"/>
        <v>46440</v>
      </c>
      <c r="N115" s="19">
        <f t="shared" ca="1" si="84"/>
        <v>8.9193872631352408E-2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0.13593782962962953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9.4761844444444368E-2</v>
      </c>
      <c r="H116" s="5">
        <f t="shared" si="80"/>
        <v>12.79284899999999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2020-06-01</v>
      </c>
      <c r="M116" s="18">
        <f t="shared" ca="1" si="83"/>
        <v>46305</v>
      </c>
      <c r="N116" s="19">
        <f t="shared" ca="1" si="84"/>
        <v>0.10083986362163906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0.12523815555555567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9.6305066666666633E-2</v>
      </c>
      <c r="H117" s="5">
        <f t="shared" si="80"/>
        <v>13.001183999999995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2020-06-01</v>
      </c>
      <c r="M117" s="18">
        <f t="shared" ca="1" si="83"/>
        <v>46170</v>
      </c>
      <c r="N117" s="19">
        <f t="shared" ca="1" si="84"/>
        <v>0.10278172319688104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0.1236949333333334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8.4885222222222279E-2</v>
      </c>
      <c r="H118" s="5">
        <f t="shared" si="80"/>
        <v>11.459505000000007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2020-06-01</v>
      </c>
      <c r="M118" s="18">
        <f t="shared" ca="1" si="83"/>
        <v>46035</v>
      </c>
      <c r="N118" s="19">
        <f t="shared" ca="1" si="84"/>
        <v>9.0859548712935861E-2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0.13511477777777775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8.6428444444444322E-2</v>
      </c>
      <c r="H119" s="5">
        <f t="shared" si="80"/>
        <v>11.667839999999984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2020-06-01</v>
      </c>
      <c r="M119" s="18">
        <f t="shared" ca="1" si="83"/>
        <v>45900</v>
      </c>
      <c r="N119" s="19">
        <f t="shared" ca="1" si="84"/>
        <v>9.2783477124182889E-2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0.13357155555555572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5.7724511111111154E-2</v>
      </c>
      <c r="H120" s="5">
        <f t="shared" si="80"/>
        <v>7.7928090000000054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2020-06-01</v>
      </c>
      <c r="M120" s="18">
        <f t="shared" ca="1" si="83"/>
        <v>45495</v>
      </c>
      <c r="N120" s="19">
        <f t="shared" ca="1" si="84"/>
        <v>6.2520612924497246E-2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0.16227548888888887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5.741586666666678E-2</v>
      </c>
      <c r="H121" s="5">
        <f t="shared" si="80"/>
        <v>7.7511420000000157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2020-06-01</v>
      </c>
      <c r="M121" s="18">
        <f t="shared" ca="1" si="83"/>
        <v>45360</v>
      </c>
      <c r="N121" s="19">
        <f t="shared" ca="1" si="84"/>
        <v>6.2371402777777904E-2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0.16258413333333324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6.8115540740740665E-2</v>
      </c>
      <c r="H122" s="5">
        <f t="shared" si="80"/>
        <v>9.1955979999999897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2020-06-01</v>
      </c>
      <c r="M122" s="18">
        <f t="shared" ca="1" si="83"/>
        <v>45225</v>
      </c>
      <c r="N122" s="19">
        <f t="shared" ca="1" si="84"/>
        <v>7.4215439911553258E-2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0.15188445925925936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7.3362496296296389E-2</v>
      </c>
      <c r="H123" s="5">
        <f t="shared" si="80"/>
        <v>9.9039370000000133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2020-06-01</v>
      </c>
      <c r="M123" s="18">
        <f t="shared" ca="1" si="83"/>
        <v>45090</v>
      </c>
      <c r="N123" s="19">
        <f t="shared" ca="1" si="84"/>
        <v>8.0171590263916723E-2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0.14663750370370365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6.7806896296296298E-2</v>
      </c>
      <c r="H124" s="5">
        <f t="shared" si="80"/>
        <v>9.153931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2020-06-01</v>
      </c>
      <c r="M124" s="18">
        <f t="shared" ca="1" si="83"/>
        <v>44955</v>
      </c>
      <c r="N124" s="19">
        <f t="shared" ca="1" si="84"/>
        <v>7.4322874318763207E-2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0.15219310370370373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9.1366755555555484E-2</v>
      </c>
      <c r="H125" s="5">
        <f t="shared" si="80"/>
        <v>12.334511999999989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2020-06-01</v>
      </c>
      <c r="M125" s="18">
        <f t="shared" ca="1" si="83"/>
        <v>44550</v>
      </c>
      <c r="N125" s="19">
        <f t="shared" ca="1" si="84"/>
        <v>0.10105716902356893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0.12863324444444454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9.301285925925927E-2</v>
      </c>
      <c r="H126" s="5">
        <f t="shared" si="80"/>
        <v>12.556736000000001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2020-06-01</v>
      </c>
      <c r="M126" s="18">
        <f t="shared" ca="1" si="83"/>
        <v>44415</v>
      </c>
      <c r="N126" s="19">
        <f t="shared" ca="1" si="84"/>
        <v>0.10319055814477091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0.12698714074074074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9.4247437037036946E-2</v>
      </c>
      <c r="H127" s="5">
        <f t="shared" si="80"/>
        <v>12.723403999999988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2020-06-01</v>
      </c>
      <c r="M127" s="18">
        <f t="shared" ca="1" si="83"/>
        <v>44280</v>
      </c>
      <c r="N127" s="19">
        <f t="shared" ca="1" si="84"/>
        <v>0.10487900767841001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0.12575256296296308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9.3733029629629733E-2</v>
      </c>
      <c r="H128" s="5">
        <f t="shared" si="80"/>
        <v>12.653959000000015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2020-06-01</v>
      </c>
      <c r="M128" s="18">
        <f t="shared" ca="1" si="83"/>
        <v>44145</v>
      </c>
      <c r="N128" s="19">
        <f t="shared" ca="1" si="84"/>
        <v>0.10462555295050414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0.1262669703703703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8.5708274074074067E-2</v>
      </c>
      <c r="H129" s="5">
        <f t="shared" si="80"/>
        <v>11.570616999999999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2020-06-01</v>
      </c>
      <c r="M129" s="18">
        <f t="shared" ca="1" si="83"/>
        <v>44010</v>
      </c>
      <c r="N129" s="19">
        <f t="shared" ca="1" si="84"/>
        <v>9.5961717905021574E-2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0.13429172592592598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8.1593014814814707E-2</v>
      </c>
      <c r="H130" s="5">
        <f t="shared" si="80"/>
        <v>11.015056999999985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2020-06-01</v>
      </c>
      <c r="M130" s="18">
        <f t="shared" ca="1" si="83"/>
        <v>43605</v>
      </c>
      <c r="N130" s="19">
        <f t="shared" ca="1" si="84"/>
        <v>9.2202632840270485E-2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0.13840698518518532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8.6222681481481489E-2</v>
      </c>
      <c r="H131" s="5">
        <f t="shared" si="80"/>
        <v>11.640062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2020-06-01</v>
      </c>
      <c r="M131" s="18">
        <f t="shared" ca="1" si="83"/>
        <v>43470</v>
      </c>
      <c r="N131" s="19">
        <f t="shared" ca="1" si="84"/>
        <v>9.7736890499194859E-2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0.13377731851851854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8.6531325925925856E-2</v>
      </c>
      <c r="H132" s="5">
        <f t="shared" si="80"/>
        <v>11.68172899999999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2020-06-01</v>
      </c>
      <c r="M132" s="18">
        <f t="shared" ca="1" si="83"/>
        <v>43335</v>
      </c>
      <c r="N132" s="19">
        <f t="shared" ca="1" si="84"/>
        <v>9.8392317641629076E-2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0.13346867407407417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9.5996422222222266E-2</v>
      </c>
      <c r="H133" s="5">
        <f t="shared" si="80"/>
        <v>12.959517000000005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2020-06-01</v>
      </c>
      <c r="M133" s="18">
        <f t="shared" ca="1" si="83"/>
        <v>43200</v>
      </c>
      <c r="N133" s="19">
        <f t="shared" ca="1" si="84"/>
        <v>0.10949591909722228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0.12400357777777776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8.4988103703703591E-2</v>
      </c>
      <c r="H134" s="5">
        <f t="shared" si="80"/>
        <v>11.473393999999985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2020-06-01</v>
      </c>
      <c r="M134" s="18">
        <f t="shared" ca="1" si="83"/>
        <v>43065</v>
      </c>
      <c r="N134" s="19">
        <f t="shared" ca="1" si="84"/>
        <v>9.7243441541855213E-2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0.13501189629629645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8.5605392592592533E-2</v>
      </c>
      <c r="H135" s="5">
        <f t="shared" si="80"/>
        <v>11.556727999999993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2020-06-01</v>
      </c>
      <c r="M135" s="18">
        <f t="shared" ca="1" si="83"/>
        <v>42660</v>
      </c>
      <c r="N135" s="19">
        <f t="shared" ca="1" si="84"/>
        <v>9.8879646507266702E-2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0.1343946074074075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5.0728570370370318E-2</v>
      </c>
      <c r="H136" s="5">
        <f t="shared" si="80"/>
        <v>6.8483569999999929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2020-06-01</v>
      </c>
      <c r="M136" s="18">
        <f t="shared" ca="1" si="83"/>
        <v>42525</v>
      </c>
      <c r="N136" s="19">
        <f t="shared" ca="1" si="84"/>
        <v>5.878072439741322E-2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0.16927142962962971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4.2909577777777909E-2</v>
      </c>
      <c r="H137" s="5">
        <f t="shared" ref="H137:H168" si="100">IF(G137="",$F$1*C137-B137,G137-B137)</f>
        <v>5.7927930000000174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2020-06-01</v>
      </c>
      <c r="M137" s="18">
        <f t="shared" ref="M137:M168" ca="1" si="103">(L137-K137+1)*B137</f>
        <v>42390</v>
      </c>
      <c r="N137" s="19">
        <f t="shared" ref="N137:N168" ca="1" si="104">H137/M137*365</f>
        <v>4.9878967799009355E-2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0.17709042222222213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3.488482222222223E-2</v>
      </c>
      <c r="H138" s="5">
        <f t="shared" si="100"/>
        <v>4.7094510000000014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2020-06-01</v>
      </c>
      <c r="M138" s="18">
        <f t="shared" ca="1" si="103"/>
        <v>42255</v>
      </c>
      <c r="N138" s="19">
        <f t="shared" ca="1" si="104"/>
        <v>4.0680383741569057E-2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0.18511517777777781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3.2724311111111022E-2</v>
      </c>
      <c r="H139" s="5">
        <f t="shared" si="100"/>
        <v>4.4177819999999883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2020-06-01</v>
      </c>
      <c r="M139" s="18">
        <f t="shared" ca="1" si="103"/>
        <v>42120</v>
      </c>
      <c r="N139" s="19">
        <f t="shared" ca="1" si="104"/>
        <v>3.8283248575498474E-2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0.18727568888888901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3.3856007407407393E-2</v>
      </c>
      <c r="H140" s="5">
        <f t="shared" si="100"/>
        <v>4.5705609999999979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2020-06-01</v>
      </c>
      <c r="M140" s="18">
        <f t="shared" ca="1" si="103"/>
        <v>41715</v>
      </c>
      <c r="N140" s="19">
        <f t="shared" ca="1" si="104"/>
        <v>3.9991723960206144E-2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0.18614399259259262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2.9843629629629553E-2</v>
      </c>
      <c r="H141" s="5">
        <f t="shared" si="100"/>
        <v>4.0288899999999899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2020-06-01</v>
      </c>
      <c r="M141" s="18">
        <f t="shared" ca="1" si="103"/>
        <v>41580</v>
      </c>
      <c r="N141" s="19">
        <f t="shared" ca="1" si="104"/>
        <v>3.5366639009138924E-2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0.19015637037037048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3.9205844444444436E-2</v>
      </c>
      <c r="H142" s="5">
        <f t="shared" si="100"/>
        <v>5.2927889999999991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2020-06-01</v>
      </c>
      <c r="M142" s="18">
        <f t="shared" ca="1" si="103"/>
        <v>41445</v>
      </c>
      <c r="N142" s="19">
        <f t="shared" ca="1" si="104"/>
        <v>4.661281179876945E-2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0.18079415555555559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4.7642125925926003E-2</v>
      </c>
      <c r="H143" s="5">
        <f t="shared" si="100"/>
        <v>6.4316870000000108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2020-06-01</v>
      </c>
      <c r="M143" s="18">
        <f t="shared" ca="1" si="103"/>
        <v>41310</v>
      </c>
      <c r="N143" s="19">
        <f t="shared" ca="1" si="104"/>
        <v>5.6828026022754871E-2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0.17235787407407402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6.2148414814814881E-2</v>
      </c>
      <c r="H144" s="5">
        <f t="shared" si="100"/>
        <v>8.3900360000000092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2020-06-01</v>
      </c>
      <c r="M144" s="18">
        <f t="shared" ca="1" si="103"/>
        <v>41175</v>
      </c>
      <c r="N144" s="19">
        <f t="shared" ca="1" si="104"/>
        <v>7.4374332483303052E-2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0.15785158518518516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8.1490133333333381E-2</v>
      </c>
      <c r="H145" s="5">
        <f t="shared" si="100"/>
        <v>11.001168000000007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2020-06-01</v>
      </c>
      <c r="M145" s="18">
        <f t="shared" ca="1" si="103"/>
        <v>40770</v>
      </c>
      <c r="N145" s="19">
        <f t="shared" ca="1" si="104"/>
        <v>9.8489730684326773E-2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0.13850986666666665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9.1881162962962892E-2</v>
      </c>
      <c r="H146" s="5">
        <f t="shared" si="100"/>
        <v>12.403956999999991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2020-06-01</v>
      </c>
      <c r="M146" s="18">
        <f t="shared" ca="1" si="103"/>
        <v>40635</v>
      </c>
      <c r="N146" s="19">
        <f t="shared" ca="1" si="104"/>
        <v>0.11141735708133374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0.12811883703703714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9.6202185185185099E-2</v>
      </c>
      <c r="H147" s="5">
        <f t="shared" si="100"/>
        <v>12.987294999999989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2020-06-01</v>
      </c>
      <c r="M147" s="18">
        <f t="shared" ca="1" si="103"/>
        <v>40500</v>
      </c>
      <c r="N147" s="19">
        <f t="shared" ca="1" si="104"/>
        <v>0.11704599197530854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0.12379781481481493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8.2621829629629745E-2</v>
      </c>
      <c r="H148" s="5">
        <f t="shared" si="100"/>
        <v>11.153947000000016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2020-06-01</v>
      </c>
      <c r="M148" s="18">
        <f t="shared" ca="1" si="103"/>
        <v>40365</v>
      </c>
      <c r="N148" s="19">
        <f t="shared" ca="1" si="104"/>
        <v>0.10085942412981559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0.13737817037037028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9.2498451851851848E-2</v>
      </c>
      <c r="H149" s="5">
        <f t="shared" si="100"/>
        <v>12.487290999999999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2020-06-01</v>
      </c>
      <c r="M149" s="18">
        <f t="shared" ca="1" si="103"/>
        <v>40230</v>
      </c>
      <c r="N149" s="19">
        <f t="shared" ca="1" si="104"/>
        <v>0.11329508364404672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0.12750154814814818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7.4185548148148178E-2</v>
      </c>
      <c r="H150" s="5">
        <f t="shared" si="100"/>
        <v>10.015049000000005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2020-06-01</v>
      </c>
      <c r="M150" s="18">
        <f t="shared" ca="1" si="103"/>
        <v>39825</v>
      </c>
      <c r="N150" s="19">
        <f t="shared" ca="1" si="104"/>
        <v>9.1788898556183343E-2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0.14581445185185185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8.3342000000000013E-2</v>
      </c>
      <c r="H151" s="5">
        <f t="shared" si="100"/>
        <v>11.251170000000002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2020-06-01</v>
      </c>
      <c r="M151" s="18">
        <f t="shared" ca="1" si="103"/>
        <v>39690</v>
      </c>
      <c r="N151" s="19">
        <f t="shared" ca="1" si="104"/>
        <v>0.10346880952380955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0.136658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7.8609451851851919E-2</v>
      </c>
      <c r="H152" s="5">
        <f t="shared" si="100"/>
        <v>10.612276000000008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2020-06-01</v>
      </c>
      <c r="M152" s="18">
        <f t="shared" ca="1" si="103"/>
        <v>39555</v>
      </c>
      <c r="N152" s="19">
        <f t="shared" ca="1" si="104"/>
        <v>9.7926450259132936E-2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0.14139054814814811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7.4905718518518655E-2</v>
      </c>
      <c r="H153" s="5">
        <f t="shared" si="100"/>
        <v>10.112272000000019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2020-06-01</v>
      </c>
      <c r="M153" s="18">
        <f t="shared" ca="1" si="103"/>
        <v>39420</v>
      </c>
      <c r="N153" s="19">
        <f t="shared" ca="1" si="104"/>
        <v>9.3632148148148325E-2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0.14509428148148137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7.0378933333333393E-2</v>
      </c>
      <c r="H154" s="5">
        <f t="shared" si="100"/>
        <v>9.5011560000000088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2020-06-01</v>
      </c>
      <c r="M154" s="18">
        <f t="shared" ca="1" si="103"/>
        <v>39285</v>
      </c>
      <c r="N154" s="19">
        <f t="shared" ca="1" si="104"/>
        <v>8.827598167239413E-2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0.14962106666666664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4.8568059259259319E-2</v>
      </c>
      <c r="H155" s="5">
        <f t="shared" si="100"/>
        <v>6.5566880000000083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2020-06-01</v>
      </c>
      <c r="M155" s="18">
        <f t="shared" ca="1" si="103"/>
        <v>38880</v>
      </c>
      <c r="N155" s="19">
        <f t="shared" ca="1" si="104"/>
        <v>6.1553269547325179E-2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0.1714319407407407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4.9493992592592635E-2</v>
      </c>
      <c r="H156" s="5">
        <f t="shared" si="100"/>
        <v>6.6816890000000058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2020-06-01</v>
      </c>
      <c r="M156" s="18">
        <f t="shared" ca="1" si="103"/>
        <v>38745</v>
      </c>
      <c r="N156" s="19">
        <f t="shared" ca="1" si="104"/>
        <v>6.2945321589882613E-2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0.1705060074074074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5.1037214814814894E-2</v>
      </c>
      <c r="H157" s="5">
        <f t="shared" si="100"/>
        <v>6.890024000000011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2020-06-01</v>
      </c>
      <c r="M157" s="18">
        <f t="shared" ca="1" si="103"/>
        <v>38610</v>
      </c>
      <c r="N157" s="19">
        <f t="shared" ca="1" si="104"/>
        <v>6.5134907018907118E-2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0.16896278518518515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4.784788888888885E-2</v>
      </c>
      <c r="H158" s="5">
        <f t="shared" si="100"/>
        <v>6.4594649999999945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2020-06-01</v>
      </c>
      <c r="M158" s="18">
        <f t="shared" ca="1" si="103"/>
        <v>38475</v>
      </c>
      <c r="N158" s="19">
        <f t="shared" ca="1" si="104"/>
        <v>6.1278875243664661E-2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0.17215211111111117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4.0749066666666701E-2</v>
      </c>
      <c r="H159" s="5">
        <f t="shared" si="100"/>
        <v>5.5011240000000043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2020-06-01</v>
      </c>
      <c r="M159" s="18">
        <f t="shared" ca="1" si="103"/>
        <v>38340</v>
      </c>
      <c r="N159" s="19">
        <f t="shared" ca="1" si="104"/>
        <v>5.2371159624413188E-2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0.17925093333333333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5.4740948148148158E-2</v>
      </c>
      <c r="H160" s="5">
        <f t="shared" si="100"/>
        <v>7.3900280000000009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2020-06-01</v>
      </c>
      <c r="M160" s="18">
        <f t="shared" ca="1" si="103"/>
        <v>37935</v>
      </c>
      <c r="N160" s="19">
        <f t="shared" ca="1" si="104"/>
        <v>7.1104790299196002E-2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0.16525905185185186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4.1366355555555644E-2</v>
      </c>
      <c r="H161" s="5">
        <f t="shared" si="100"/>
        <v>5.5844580000000121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2020-06-01</v>
      </c>
      <c r="M161" s="18">
        <f t="shared" ca="1" si="103"/>
        <v>37800</v>
      </c>
      <c r="N161" s="19">
        <f t="shared" ca="1" si="104"/>
        <v>5.3923999206349327E-2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0.17863364444444438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4.5070088888888901E-2</v>
      </c>
      <c r="H162" s="5">
        <f t="shared" si="100"/>
        <v>6.084462000000002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2020-06-01</v>
      </c>
      <c r="M162" s="18">
        <f t="shared" ca="1" si="103"/>
        <v>37665</v>
      </c>
      <c r="N162" s="19">
        <f t="shared" ca="1" si="104"/>
        <v>5.8962661091198749E-2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0.17492991111111111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4.8259414814814744E-2</v>
      </c>
      <c r="H163" s="5">
        <f t="shared" si="100"/>
        <v>6.5150209999999902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2020-06-01</v>
      </c>
      <c r="M163" s="18">
        <f t="shared" ca="1" si="103"/>
        <v>37530</v>
      </c>
      <c r="N163" s="19">
        <f t="shared" ca="1" si="104"/>
        <v>6.3362181321609284E-2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0.17174058518518528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4.5790259259259378E-2</v>
      </c>
      <c r="H164" s="5">
        <f t="shared" si="100"/>
        <v>6.1816850000000159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2020-06-01</v>
      </c>
      <c r="M164" s="18">
        <f t="shared" ca="1" si="103"/>
        <v>37395</v>
      </c>
      <c r="N164" s="19">
        <f t="shared" ca="1" si="104"/>
        <v>6.0337345233320121E-2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0.17420974074074064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3.3238718518518659E-2</v>
      </c>
      <c r="H165" s="5">
        <f t="shared" si="100"/>
        <v>4.4872270000000185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2020-06-01</v>
      </c>
      <c r="M165" s="18">
        <f t="shared" ca="1" si="103"/>
        <v>36990</v>
      </c>
      <c r="N165" s="19">
        <f t="shared" ca="1" si="104"/>
        <v>4.4277854960800396E-2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0.18676128148148136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3.2004140740740761E-2</v>
      </c>
      <c r="H166" s="5">
        <f t="shared" si="100"/>
        <v>4.3205590000000029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2020-06-01</v>
      </c>
      <c r="M166" s="18">
        <f t="shared" ca="1" si="103"/>
        <v>36855</v>
      </c>
      <c r="N166" s="19">
        <f t="shared" ca="1" si="104"/>
        <v>4.2789418939085638E-2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0.18799585925925927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2.31563333333333E-2</v>
      </c>
      <c r="H167" s="5">
        <f t="shared" si="100"/>
        <v>3.1261049999999955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2020-06-01</v>
      </c>
      <c r="M167" s="18">
        <f t="shared" ca="1" si="103"/>
        <v>36720</v>
      </c>
      <c r="N167" s="19">
        <f t="shared" ca="1" si="104"/>
        <v>3.1073756127450933E-2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0.19684366666666672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1.3588355555555575E-2</v>
      </c>
      <c r="H168" s="5">
        <f t="shared" si="100"/>
        <v>1.8344280000000026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2020-06-01</v>
      </c>
      <c r="M168" s="18">
        <f t="shared" ca="1" si="103"/>
        <v>36585</v>
      </c>
      <c r="N168" s="19">
        <f t="shared" ca="1" si="104"/>
        <v>1.8301659696596993E-2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0.20641164444444446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7.8269925925926343E-3</v>
      </c>
      <c r="H169" s="5">
        <f t="shared" ref="H169:H200" si="119">IF(G169="",$F$1*C169-B169,G169-B169)</f>
        <v>1.0566440000000057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2020-06-01</v>
      </c>
      <c r="M169" s="18">
        <f t="shared" ref="M169:M200" ca="1" si="122">(L169-K169+1)*B169</f>
        <v>36450</v>
      </c>
      <c r="N169" s="19">
        <f t="shared" ref="N169:N200" ca="1" si="123">H169/M169*365</f>
        <v>1.0580934430727081E-2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0.21217300740740738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2.0656296296296946E-3</v>
      </c>
      <c r="H170" s="5">
        <f t="shared" si="119"/>
        <v>0.27886000000000877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2020-06-01</v>
      </c>
      <c r="M170" s="18">
        <f t="shared" ca="1" si="122"/>
        <v>36045</v>
      </c>
      <c r="N170" s="19">
        <f t="shared" ca="1" si="123"/>
        <v>2.8238008045499566E-3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0.21793437037037033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5.357837037037059E-3</v>
      </c>
      <c r="H171" s="5">
        <f t="shared" si="119"/>
        <v>0.72330800000000295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2020-06-01</v>
      </c>
      <c r="M171" s="18">
        <f t="shared" ca="1" si="122"/>
        <v>35910</v>
      </c>
      <c r="N171" s="19">
        <f t="shared" ca="1" si="123"/>
        <v>7.351919242550852E-3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0.21464216296296296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1.2250896296296367E-2</v>
      </c>
      <c r="H172" s="5">
        <f t="shared" si="119"/>
        <v>1.6538710000000094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2020-06-01</v>
      </c>
      <c r="M172" s="18">
        <f t="shared" ca="1" si="122"/>
        <v>35775</v>
      </c>
      <c r="N172" s="19">
        <f t="shared" ca="1" si="123"/>
        <v>1.6873876030747824E-2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0.20774910370370367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2.1685111111110103E-3</v>
      </c>
      <c r="H173" s="5">
        <f t="shared" si="119"/>
        <v>0.29274899999998638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2020-06-01</v>
      </c>
      <c r="M173" s="18">
        <f t="shared" ca="1" si="122"/>
        <v>35640</v>
      </c>
      <c r="N173" s="19">
        <f t="shared" ca="1" si="123"/>
        <v>2.9981308922557531E-3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0.21783148888888901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5.6664814814814269E-3</v>
      </c>
      <c r="H174" s="5">
        <f t="shared" si="119"/>
        <v>0.76497499999999263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2020-06-01</v>
      </c>
      <c r="M174" s="18">
        <f t="shared" ca="1" si="122"/>
        <v>35100</v>
      </c>
      <c r="N174" s="19">
        <f t="shared" ca="1" si="123"/>
        <v>7.9548682336181582E-3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0.21433351851851859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2.1818874074074093E-2</v>
      </c>
      <c r="H175" s="5">
        <f t="shared" si="119"/>
        <v>2.9455480000000023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2020-06-01</v>
      </c>
      <c r="M175" s="18">
        <f t="shared" ca="1" si="122"/>
        <v>34965</v>
      </c>
      <c r="N175" s="19">
        <f t="shared" ca="1" si="123"/>
        <v>3.0748606320606345E-2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0.19818112592592593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1.7086325925925992E-2</v>
      </c>
      <c r="H176" s="5">
        <f t="shared" si="119"/>
        <v>2.3066540000000089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2020-06-01</v>
      </c>
      <c r="M176" s="18">
        <f t="shared" ca="1" si="122"/>
        <v>34830</v>
      </c>
      <c r="N176" s="19">
        <f t="shared" ca="1" si="123"/>
        <v>2.4172515360321653E-2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0.20291367407407404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1.3691237037037101E-2</v>
      </c>
      <c r="H177" s="5">
        <f t="shared" si="119"/>
        <v>1.8483170000000086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2020-06-01</v>
      </c>
      <c r="M177" s="18">
        <f t="shared" ca="1" si="122"/>
        <v>34695</v>
      </c>
      <c r="N177" s="19">
        <f t="shared" ca="1" si="123"/>
        <v>1.9444752990344521E-2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0.20630876296296294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1.1016318518518474E-2</v>
      </c>
      <c r="H178" s="5">
        <f t="shared" si="119"/>
        <v>1.4872029999999938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2020-06-01</v>
      </c>
      <c r="M178" s="18">
        <f t="shared" ca="1" si="122"/>
        <v>34560</v>
      </c>
      <c r="N178" s="19">
        <f t="shared" ca="1" si="123"/>
        <v>1.5706860387731416E-2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0.20898368148148155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2.212751851851846E-2</v>
      </c>
      <c r="H179" s="5">
        <f t="shared" si="119"/>
        <v>2.987214999999992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2020-06-01</v>
      </c>
      <c r="M179" s="18">
        <f t="shared" ca="1" si="122"/>
        <v>34155</v>
      </c>
      <c r="N179" s="19">
        <f t="shared" ca="1" si="123"/>
        <v>3.1923099838969321E-2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0.19787248148148157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1.9452600000000042E-2</v>
      </c>
      <c r="H180" s="5">
        <f t="shared" si="119"/>
        <v>2.6261010000000056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2020-06-01</v>
      </c>
      <c r="M180" s="18">
        <f t="shared" ca="1" si="122"/>
        <v>34020</v>
      </c>
      <c r="N180" s="19">
        <f t="shared" ca="1" si="123"/>
        <v>2.8175392857142916E-2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0.20054739999999999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2.6757185185185241E-2</v>
      </c>
      <c r="H181" s="5">
        <f t="shared" si="119"/>
        <v>3.6122200000000078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2020-06-01</v>
      </c>
      <c r="M181" s="18">
        <f t="shared" ca="1" si="122"/>
        <v>33885</v>
      </c>
      <c r="N181" s="19">
        <f t="shared" ca="1" si="123"/>
        <v>3.8909850966504435E-2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0.19324281481481478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3.4267533333333287E-2</v>
      </c>
      <c r="H182" s="5">
        <f t="shared" si="119"/>
        <v>4.6261169999999936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2020-06-01</v>
      </c>
      <c r="M182" s="18">
        <f t="shared" ca="1" si="122"/>
        <v>33750</v>
      </c>
      <c r="N182" s="19">
        <f t="shared" ca="1" si="123"/>
        <v>5.0030598666666593E-2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0.18573246666666673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3.1386851851851819E-2</v>
      </c>
      <c r="H183" s="5">
        <f t="shared" si="119"/>
        <v>4.2372249999999951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2020-06-01</v>
      </c>
      <c r="M183" s="18">
        <f t="shared" ca="1" si="122"/>
        <v>33615</v>
      </c>
      <c r="N183" s="19">
        <f t="shared" ca="1" si="123"/>
        <v>4.6008839059943428E-2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0.18861314814814822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4.0954829629629749E-2</v>
      </c>
      <c r="H184" s="5">
        <f t="shared" si="119"/>
        <v>5.5289020000000164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2020-06-01</v>
      </c>
      <c r="M184" s="18">
        <f t="shared" ca="1" si="122"/>
        <v>33210</v>
      </c>
      <c r="N184" s="19">
        <f t="shared" ca="1" si="123"/>
        <v>6.0766312255344956E-2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0.17904517037037027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3.5193466666666812E-2</v>
      </c>
      <c r="H185" s="5">
        <f t="shared" si="119"/>
        <v>4.7511180000000195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2020-06-01</v>
      </c>
      <c r="M185" s="18">
        <f t="shared" ca="1" si="122"/>
        <v>32130</v>
      </c>
      <c r="N185" s="19">
        <f t="shared" ca="1" si="123"/>
        <v>5.3973173669468008E-2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0.18480653333333322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3.3856007407407393E-2</v>
      </c>
      <c r="H186" s="5">
        <f t="shared" si="119"/>
        <v>4.5705609999999979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2020-06-01</v>
      </c>
      <c r="M186" s="18">
        <f t="shared" ca="1" si="122"/>
        <v>31995</v>
      </c>
      <c r="N186" s="19">
        <f t="shared" ca="1" si="123"/>
        <v>5.2141108454445979E-2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0.18614399259259262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2.5934133333333245E-2</v>
      </c>
      <c r="H187" s="5">
        <f t="shared" si="119"/>
        <v>3.5011079999999879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2020-06-01</v>
      </c>
      <c r="M187" s="18">
        <f t="shared" ca="1" si="122"/>
        <v>31860</v>
      </c>
      <c r="N187" s="19">
        <f t="shared" ca="1" si="123"/>
        <v>4.0109994350282348E-2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0.19406586666666678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1.657191851851857E-2</v>
      </c>
      <c r="H188" s="5">
        <f t="shared" si="119"/>
        <v>2.2372090000000071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2020-06-01</v>
      </c>
      <c r="M188" s="18">
        <f t="shared" ca="1" si="122"/>
        <v>31725</v>
      </c>
      <c r="N188" s="19">
        <f t="shared" ca="1" si="123"/>
        <v>2.5739362805358632E-2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0.20342808148148145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6.5924148148149521E-3</v>
      </c>
      <c r="H189" s="5">
        <f t="shared" si="119"/>
        <v>0.88997600000001853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2020-06-01</v>
      </c>
      <c r="M189" s="18">
        <f t="shared" ca="1" si="122"/>
        <v>31320</v>
      </c>
      <c r="N189" s="19">
        <f t="shared" ca="1" si="123"/>
        <v>1.0371687100894212E-2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0.21340758518518507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1.0501911111111052E-2</v>
      </c>
      <c r="H190" s="5">
        <f t="shared" si="119"/>
        <v>1.4177579999999921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2020-06-01</v>
      </c>
      <c r="M190" s="18">
        <f t="shared" ca="1" si="122"/>
        <v>31185</v>
      </c>
      <c r="N190" s="19">
        <f t="shared" ca="1" si="123"/>
        <v>1.659392881192872E-2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0.20949808888888899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1.3896999999999942E-2</v>
      </c>
      <c r="H191" s="5">
        <f t="shared" si="119"/>
        <v>1.8760949999999923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2020-06-01</v>
      </c>
      <c r="M191" s="18">
        <f t="shared" ca="1" si="122"/>
        <v>31050</v>
      </c>
      <c r="N191" s="19">
        <f t="shared" ca="1" si="123"/>
        <v>2.2053934782608604E-2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0.20610300000000009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1.3382592592592522E-2</v>
      </c>
      <c r="H192" s="5">
        <f t="shared" si="119"/>
        <v>1.8066499999999905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2020-06-01</v>
      </c>
      <c r="M192" s="18">
        <f t="shared" ca="1" si="122"/>
        <v>30915</v>
      </c>
      <c r="N192" s="19">
        <f t="shared" ca="1" si="123"/>
        <v>2.1330333171599436E-2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0.2066174074074075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2.7168711111111136E-2</v>
      </c>
      <c r="H193" s="5">
        <f t="shared" si="119"/>
        <v>3.6677760000000035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2020-06-01</v>
      </c>
      <c r="M193" s="18">
        <f t="shared" ca="1" si="122"/>
        <v>30780</v>
      </c>
      <c r="N193" s="19">
        <f t="shared" ca="1" si="123"/>
        <v>4.3493769980506865E-2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0.1928312888888889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2.449379259259251E-2</v>
      </c>
      <c r="H194" s="5">
        <f t="shared" si="119"/>
        <v>3.3066619999999887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2020-06-01</v>
      </c>
      <c r="M194" s="18">
        <f t="shared" ca="1" si="122"/>
        <v>30375</v>
      </c>
      <c r="N194" s="19">
        <f t="shared" ca="1" si="123"/>
        <v>3.9734374650205628E-2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0.19550620740740751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2.0687177777777725E-2</v>
      </c>
      <c r="H195" s="5">
        <f t="shared" si="119"/>
        <v>2.7927689999999927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2020-06-01</v>
      </c>
      <c r="M195" s="18">
        <f t="shared" ca="1" si="122"/>
        <v>30240</v>
      </c>
      <c r="N195" s="19">
        <f t="shared" ca="1" si="123"/>
        <v>3.3709017361111024E-2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0.1993128222222223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2.6860066666666769E-2</v>
      </c>
      <c r="H196" s="5">
        <f t="shared" si="119"/>
        <v>3.6261090000000138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2020-06-01</v>
      </c>
      <c r="M196" s="18">
        <f t="shared" ca="1" si="122"/>
        <v>30105</v>
      </c>
      <c r="N196" s="19">
        <f t="shared" ca="1" si="123"/>
        <v>4.3963786248131707E-2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0.19313993333333326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2.6962948148148085E-2</v>
      </c>
      <c r="H197" s="5">
        <f t="shared" si="119"/>
        <v>3.6399979999999914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2020-06-01</v>
      </c>
      <c r="M197" s="18">
        <f t="shared" ca="1" si="122"/>
        <v>29970</v>
      </c>
      <c r="N197" s="19">
        <f t="shared" ca="1" si="123"/>
        <v>4.4330973306639869E-2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0.19303705185185194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2.0378533333333355E-2</v>
      </c>
      <c r="H198" s="5">
        <f t="shared" si="119"/>
        <v>2.751102000000003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2020-06-01</v>
      </c>
      <c r="M198" s="18">
        <f t="shared" ca="1" si="122"/>
        <v>29835</v>
      </c>
      <c r="N198" s="19">
        <f t="shared" ca="1" si="123"/>
        <v>3.3656853695324319E-2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0.19962146666666666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1.3176829629629681E-2</v>
      </c>
      <c r="H199" s="5">
        <f t="shared" si="119"/>
        <v>1.7788720000000069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2020-06-01</v>
      </c>
      <c r="M199" s="18">
        <f t="shared" ca="1" si="122"/>
        <v>29430</v>
      </c>
      <c r="N199" s="19">
        <f t="shared" ca="1" si="123"/>
        <v>2.206212300373777E-2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0.20682317037037035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1.7189207407407519E-2</v>
      </c>
      <c r="H200" s="5">
        <f t="shared" si="119"/>
        <v>2.3205430000000149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2020-06-01</v>
      </c>
      <c r="M200" s="18">
        <f t="shared" ca="1" si="122"/>
        <v>29295</v>
      </c>
      <c r="N200" s="19">
        <f t="shared" ca="1" si="123"/>
        <v>2.8912722136883614E-2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0.20281079259259252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2.1818874074074093E-2</v>
      </c>
      <c r="H201" s="5">
        <f t="shared" ref="H201:H232" si="139">IF(G201="",$F$1*C201-B201,G201-B201)</f>
        <v>2.9455480000000023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2020-06-01</v>
      </c>
      <c r="M201" s="18">
        <f t="shared" ref="M201:M232" ca="1" si="142">(L201-K201+1)*B201</f>
        <v>29160</v>
      </c>
      <c r="N201" s="19">
        <f t="shared" ref="N201:N232" ca="1" si="143">H201/M201*365</f>
        <v>3.6869856652949277E-2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0.19818112592592593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2.2950570370370457E-2</v>
      </c>
      <c r="H202" s="5">
        <f t="shared" si="139"/>
        <v>3.0983270000000118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2020-06-01</v>
      </c>
      <c r="M202" s="18">
        <f t="shared" ca="1" si="142"/>
        <v>29025</v>
      </c>
      <c r="N202" s="19">
        <f t="shared" ca="1" si="143"/>
        <v>3.8962596210163798E-2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0.19704942962962957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6.9010592592593199E-3</v>
      </c>
      <c r="H203" s="5">
        <f t="shared" si="139"/>
        <v>0.93164300000000821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2020-06-01</v>
      </c>
      <c r="M203" s="18">
        <f t="shared" ca="1" si="142"/>
        <v>28890</v>
      </c>
      <c r="N203" s="19">
        <f t="shared" ca="1" si="143"/>
        <v>1.1770498269297438E-2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0.21309894074074071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9.3393333333332759E-4</v>
      </c>
      <c r="H204" s="5">
        <f t="shared" si="139"/>
        <v>0.12608099999999922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2020-06-01</v>
      </c>
      <c r="M204" s="18">
        <f t="shared" ca="1" si="142"/>
        <v>28485</v>
      </c>
      <c r="N204" s="19">
        <f t="shared" ca="1" si="143"/>
        <v>1.6155718799367989E-3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0.2190660666666667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-4.9303111111111391E-3</v>
      </c>
      <c r="H205" s="5">
        <f t="shared" si="139"/>
        <v>-0.66559200000000374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2020-06-01</v>
      </c>
      <c r="M205" s="18">
        <f t="shared" ca="1" si="142"/>
        <v>28350</v>
      </c>
      <c r="N205" s="19">
        <f t="shared" ca="1" si="143"/>
        <v>-8.5693502645503138E-3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0.22493031111111117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-8.1505185185177555E-4</v>
      </c>
      <c r="H206" s="5">
        <f t="shared" si="139"/>
        <v>-0.11003199999998969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2020-06-01</v>
      </c>
      <c r="M206" s="18">
        <f t="shared" ca="1" si="142"/>
        <v>28215</v>
      </c>
      <c r="N206" s="19">
        <f t="shared" ca="1" si="143"/>
        <v>-1.4234159135210435E-3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0.2208150518518518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-2.461155555555563E-3</v>
      </c>
      <c r="H207" s="5">
        <f t="shared" si="139"/>
        <v>-0.33225600000000099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2020-06-01</v>
      </c>
      <c r="M207" s="18">
        <f t="shared" ca="1" si="142"/>
        <v>28080</v>
      </c>
      <c r="N207" s="19">
        <f t="shared" ca="1" si="143"/>
        <v>-4.3188547008547141E-3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0.2224611555555556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1.9627481481481685E-3</v>
      </c>
      <c r="H208" s="5">
        <f t="shared" si="139"/>
        <v>0.26497100000000273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2020-06-01</v>
      </c>
      <c r="M208" s="18">
        <f t="shared" ca="1" si="142"/>
        <v>27945</v>
      </c>
      <c r="N208" s="19">
        <f t="shared" ca="1" si="143"/>
        <v>3.4608844158168185E-3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0.21803725185185185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1.8732429629629569E-2</v>
      </c>
      <c r="H209" s="5">
        <f t="shared" si="139"/>
        <v>2.5288779999999917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2020-06-01</v>
      </c>
      <c r="M209" s="18">
        <f t="shared" ca="1" si="142"/>
        <v>27540</v>
      </c>
      <c r="N209" s="19">
        <f t="shared" ca="1" si="143"/>
        <v>3.3516356935366629E-2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0.20126757037037046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1.8732429629629569E-2</v>
      </c>
      <c r="H210" s="5">
        <f t="shared" si="139"/>
        <v>2.5288779999999917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2020-06-01</v>
      </c>
      <c r="M210" s="18">
        <f t="shared" ca="1" si="142"/>
        <v>27405</v>
      </c>
      <c r="N210" s="19">
        <f t="shared" ca="1" si="143"/>
        <v>3.3681462141944792E-2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0.20126757037037046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1.996700740740746E-2</v>
      </c>
      <c r="H211" s="5">
        <f t="shared" si="139"/>
        <v>2.6955460000000073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2020-06-01</v>
      </c>
      <c r="M211" s="18">
        <f t="shared" ca="1" si="142"/>
        <v>27270</v>
      </c>
      <c r="N211" s="19">
        <f t="shared" ca="1" si="143"/>
        <v>3.6078998533186753E-2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0.20003299259259258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1.8629548148148253E-2</v>
      </c>
      <c r="H212" s="5">
        <f t="shared" si="139"/>
        <v>2.5149890000000141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2020-06-01</v>
      </c>
      <c r="M212" s="18">
        <f t="shared" ca="1" si="142"/>
        <v>27135</v>
      </c>
      <c r="N212" s="19">
        <f t="shared" ca="1" si="143"/>
        <v>3.382977648793091E-2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0.20137045185185176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2.6037014814814768E-2</v>
      </c>
      <c r="H213" s="5">
        <f t="shared" si="139"/>
        <v>3.5149969999999939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2020-06-01</v>
      </c>
      <c r="M213" s="18">
        <f t="shared" ca="1" si="142"/>
        <v>27000</v>
      </c>
      <c r="N213" s="19">
        <f t="shared" ca="1" si="143"/>
        <v>4.7517552037036961E-2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0.19396298518518526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1.8218022222222147E-2</v>
      </c>
      <c r="H214" s="5">
        <f t="shared" si="139"/>
        <v>2.45943299999999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2020-06-01</v>
      </c>
      <c r="M214" s="18">
        <f t="shared" ca="1" si="142"/>
        <v>26595</v>
      </c>
      <c r="N214" s="19">
        <f t="shared" ca="1" si="143"/>
        <v>3.3754203609700932E-2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0.20178197777777787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8.4442814814813701E-3</v>
      </c>
      <c r="H215" s="5">
        <f t="shared" si="139"/>
        <v>1.1399779999999851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2020-06-01</v>
      </c>
      <c r="M215" s="18">
        <f t="shared" ca="1" si="142"/>
        <v>26460</v>
      </c>
      <c r="N215" s="19">
        <f t="shared" ca="1" si="143"/>
        <v>1.5725320105819899E-2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0.21155571851851865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1.790937777777778E-2</v>
      </c>
      <c r="H216" s="5">
        <f t="shared" si="139"/>
        <v>2.4177660000000003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2020-06-01</v>
      </c>
      <c r="M216" s="18">
        <f t="shared" ca="1" si="142"/>
        <v>26325</v>
      </c>
      <c r="N216" s="19">
        <f t="shared" ca="1" si="143"/>
        <v>3.3522681481481485E-2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0.20209062222222224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2.2436162962963038E-2</v>
      </c>
      <c r="H217" s="5">
        <f t="shared" si="139"/>
        <v>3.0288820000000101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2020-06-01</v>
      </c>
      <c r="M217" s="18">
        <f t="shared" ca="1" si="142"/>
        <v>26190</v>
      </c>
      <c r="N217" s="19">
        <f t="shared" ca="1" si="143"/>
        <v>4.221236846124489E-2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0.197563837037037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3.2518548148148183E-2</v>
      </c>
      <c r="H218" s="5">
        <f t="shared" si="139"/>
        <v>4.3900040000000047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2020-06-01</v>
      </c>
      <c r="M218" s="18">
        <f t="shared" ca="1" si="142"/>
        <v>26055</v>
      </c>
      <c r="N218" s="19">
        <f t="shared" ca="1" si="143"/>
        <v>6.1498808673959002E-2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0.18748145185185183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2.5419725925926034E-2</v>
      </c>
      <c r="H219" s="5">
        <f t="shared" si="139"/>
        <v>3.4316630000000146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2020-06-01</v>
      </c>
      <c r="M219" s="18">
        <f t="shared" ca="1" si="142"/>
        <v>25650</v>
      </c>
      <c r="N219" s="19">
        <f t="shared" ca="1" si="143"/>
        <v>4.88326313840158E-2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0.19458027407407399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2.2024637037037144E-2</v>
      </c>
      <c r="H220" s="5">
        <f t="shared" si="139"/>
        <v>2.9733260000000143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2020-06-01</v>
      </c>
      <c r="M220" s="18">
        <f t="shared" ca="1" si="142"/>
        <v>25515</v>
      </c>
      <c r="N220" s="19">
        <f t="shared" ca="1" si="143"/>
        <v>4.253435194983364E-2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0.19797536296296289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2.6037014814814768E-2</v>
      </c>
      <c r="H221" s="5">
        <f t="shared" si="139"/>
        <v>3.5149969999999939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2020-06-01</v>
      </c>
      <c r="M221" s="18">
        <f t="shared" ca="1" si="142"/>
        <v>25380</v>
      </c>
      <c r="N221" s="19">
        <f t="shared" ca="1" si="143"/>
        <v>5.0550587273443567E-2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0.19396298518518526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2.9329222222222135E-2</v>
      </c>
      <c r="H222" s="5">
        <f t="shared" si="139"/>
        <v>3.9594449999999881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2020-06-01</v>
      </c>
      <c r="M222" s="18">
        <f t="shared" ca="1" si="142"/>
        <v>25245</v>
      </c>
      <c r="N222" s="19">
        <f t="shared" ca="1" si="143"/>
        <v>5.7246877599524487E-2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0.19067077777777788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3.7971266666666753E-2</v>
      </c>
      <c r="H223" s="5">
        <f t="shared" si="139"/>
        <v>5.1261210000000119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2020-06-01</v>
      </c>
      <c r="M223" s="18">
        <f t="shared" ca="1" si="142"/>
        <v>25110</v>
      </c>
      <c r="N223" s="19">
        <f t="shared" ca="1" si="143"/>
        <v>7.4513507168458962E-2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0.18202873333333328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3.6428044444444495E-2</v>
      </c>
      <c r="H224" s="5">
        <f t="shared" si="139"/>
        <v>4.9177860000000067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2020-06-01</v>
      </c>
      <c r="M224" s="18">
        <f t="shared" ca="1" si="142"/>
        <v>24705</v>
      </c>
      <c r="N224" s="19">
        <f t="shared" ca="1" si="143"/>
        <v>7.2657028536733545E-2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0.18357195555555553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3.262142962962971E-2</v>
      </c>
      <c r="H225" s="5">
        <f t="shared" si="139"/>
        <v>4.4038930000000107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2020-06-01</v>
      </c>
      <c r="M225" s="18">
        <f t="shared" ca="1" si="142"/>
        <v>24570</v>
      </c>
      <c r="N225" s="19">
        <f t="shared" ca="1" si="143"/>
        <v>6.542209788359804E-2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0.18737857037037031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3.3032955555555604E-2</v>
      </c>
      <c r="H226" s="5">
        <f t="shared" si="139"/>
        <v>4.4594490000000064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2020-06-01</v>
      </c>
      <c r="M226" s="18">
        <f t="shared" ca="1" si="142"/>
        <v>24435</v>
      </c>
      <c r="N226" s="19">
        <f t="shared" ca="1" si="143"/>
        <v>6.6613418661755769E-2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0.18696704444444442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2.5522607407407558E-2</v>
      </c>
      <c r="H227" s="5">
        <f t="shared" si="139"/>
        <v>3.4455520000000206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2020-06-01</v>
      </c>
      <c r="M227" s="18">
        <f t="shared" ca="1" si="142"/>
        <v>24300</v>
      </c>
      <c r="N227" s="19">
        <f t="shared" ca="1" si="143"/>
        <v>5.1754176131687549E-2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0.19447739259259247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1.9864125925925936E-2</v>
      </c>
      <c r="H228" s="5">
        <f t="shared" si="139"/>
        <v>2.6816570000000013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2020-06-01</v>
      </c>
      <c r="M228" s="18">
        <f t="shared" ca="1" si="142"/>
        <v>24165</v>
      </c>
      <c r="N228" s="19">
        <f t="shared" ca="1" si="143"/>
        <v>4.0505061245603165E-2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0.2001358740740741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2.1510229629629722E-2</v>
      </c>
      <c r="H229" s="5">
        <f t="shared" si="139"/>
        <v>2.9038810000000126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2020-06-01</v>
      </c>
      <c r="M229" s="18">
        <f t="shared" ca="1" si="142"/>
        <v>23760</v>
      </c>
      <c r="N229" s="19">
        <f t="shared" ca="1" si="143"/>
        <v>4.4609283038720735E-2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0.1984897703703703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2.0172770370370303E-2</v>
      </c>
      <c r="H230" s="5">
        <f t="shared" si="139"/>
        <v>2.723323999999991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2020-06-01</v>
      </c>
      <c r="M230" s="18">
        <f t="shared" ca="1" si="142"/>
        <v>23625</v>
      </c>
      <c r="N230" s="19">
        <f t="shared" ca="1" si="143"/>
        <v>4.2074635343915201E-2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0.19982722962962973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1.9555481481481358E-2</v>
      </c>
      <c r="H231" s="5">
        <f t="shared" si="139"/>
        <v>2.6399899999999832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2020-06-01</v>
      </c>
      <c r="M231" s="18">
        <f t="shared" ca="1" si="142"/>
        <v>23490</v>
      </c>
      <c r="N231" s="19">
        <f t="shared" ca="1" si="143"/>
        <v>4.1021555981268366E-2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0.20044451851851866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2.2333281481481511E-2</v>
      </c>
      <c r="H232" s="5">
        <f t="shared" si="139"/>
        <v>3.014993000000004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2020-06-01</v>
      </c>
      <c r="M232" s="18">
        <f t="shared" ca="1" si="142"/>
        <v>23355</v>
      </c>
      <c r="N232" s="19">
        <f t="shared" ca="1" si="143"/>
        <v>4.7119351102547696E-2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0.19766671851851852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3.9174962962963238E-3</v>
      </c>
      <c r="H233" s="5">
        <f t="shared" ref="H233:H264" si="158">IF(G233="",$F$1*C233-B233,G233-B233)</f>
        <v>0.52886200000000372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2020-06-01</v>
      </c>
      <c r="M233" s="18">
        <f t="shared" ref="M233:M264" ca="1" si="161">(L233-K233+1)*B233</f>
        <v>23220</v>
      </c>
      <c r="N233" s="19">
        <f t="shared" ref="N233:N264" ca="1" si="162">H233/M233*365</f>
        <v>8.3132915590009189E-3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0.21608250370370372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-6.0928888888893363E-4</v>
      </c>
      <c r="H234" s="5">
        <f t="shared" si="158"/>
        <v>-8.2254000000006045E-2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2020-06-01</v>
      </c>
      <c r="M234" s="18">
        <f t="shared" ca="1" si="161"/>
        <v>22815</v>
      </c>
      <c r="N234" s="19">
        <f t="shared" ca="1" si="162"/>
        <v>-1.315919789612194E-3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0.22060928888888895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-1.3366592592592496E-2</v>
      </c>
      <c r="H235" s="5">
        <f t="shared" si="158"/>
        <v>-1.804489999999987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2020-06-01</v>
      </c>
      <c r="M235" s="18">
        <f t="shared" ca="1" si="161"/>
        <v>22680</v>
      </c>
      <c r="N235" s="19">
        <f t="shared" ca="1" si="162"/>
        <v>-2.9040513668430124E-2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0.23336659259259251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-1.1308962962963026E-2</v>
      </c>
      <c r="H236" s="5">
        <f t="shared" si="158"/>
        <v>-1.5267100000000084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2020-06-01</v>
      </c>
      <c r="M236" s="18">
        <f t="shared" ca="1" si="161"/>
        <v>22545</v>
      </c>
      <c r="N236" s="19">
        <f t="shared" ca="1" si="162"/>
        <v>-2.4717194499889246E-2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0.23130896296296305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-9.7657407407407641E-3</v>
      </c>
      <c r="H237" s="5">
        <f t="shared" si="158"/>
        <v>-1.3183750000000032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2020-06-01</v>
      </c>
      <c r="M237" s="18">
        <f t="shared" ca="1" si="161"/>
        <v>22410</v>
      </c>
      <c r="N237" s="19">
        <f t="shared" ca="1" si="162"/>
        <v>-2.1472863676929993E-2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0.2297657407407408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-7.6052296296297674E-3</v>
      </c>
      <c r="H238" s="5">
        <f t="shared" si="158"/>
        <v>-1.0267060000000185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2020-06-01</v>
      </c>
      <c r="M238" s="18">
        <f t="shared" ca="1" si="161"/>
        <v>22275</v>
      </c>
      <c r="N238" s="19">
        <f t="shared" ca="1" si="162"/>
        <v>-1.6823689786756756E-2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0.22760522962962978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4.2261407407406916E-3</v>
      </c>
      <c r="H239" s="5">
        <f t="shared" si="158"/>
        <v>0.5705289999999934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2020-06-01</v>
      </c>
      <c r="M239" s="18">
        <f t="shared" ca="1" si="161"/>
        <v>21870</v>
      </c>
      <c r="N239" s="19">
        <f t="shared" ca="1" si="162"/>
        <v>9.521860310928101E-3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0.21577385925925935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-1.8438666666666162E-3</v>
      </c>
      <c r="H240" s="5">
        <f t="shared" si="158"/>
        <v>-0.2489219999999932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2020-06-01</v>
      </c>
      <c r="M240" s="18">
        <f t="shared" ca="1" si="161"/>
        <v>21735</v>
      </c>
      <c r="N240" s="19">
        <f t="shared" ca="1" si="162"/>
        <v>-4.1801946169771117E-3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0.22184386666666664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-1.4323407407407221E-3</v>
      </c>
      <c r="H241" s="5">
        <f t="shared" si="158"/>
        <v>-0.19336599999999748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2020-06-01</v>
      </c>
      <c r="M241" s="18">
        <f t="shared" ca="1" si="161"/>
        <v>21600</v>
      </c>
      <c r="N241" s="19">
        <f t="shared" ca="1" si="162"/>
        <v>-3.2675273148147724E-3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0.22143234074074075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-9.6628592592592384E-3</v>
      </c>
      <c r="H242" s="5">
        <f t="shared" si="158"/>
        <v>-1.3044859999999971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2020-06-01</v>
      </c>
      <c r="M242" s="18">
        <f t="shared" ca="1" si="161"/>
        <v>21465</v>
      </c>
      <c r="N242" s="19">
        <f t="shared" ca="1" si="162"/>
        <v>-2.2182035406475609E-2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0.22966285925925928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-8.8398074074074497E-3</v>
      </c>
      <c r="H243" s="5">
        <f t="shared" si="158"/>
        <v>-1.1933740000000057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2020-06-01</v>
      </c>
      <c r="M243" s="18">
        <f t="shared" ca="1" si="161"/>
        <v>21330</v>
      </c>
      <c r="N243" s="19">
        <f t="shared" ca="1" si="162"/>
        <v>-2.0421074074074171E-2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0.22883980740740748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-2.2625925925925855E-2</v>
      </c>
      <c r="H244" s="5">
        <f t="shared" si="158"/>
        <v>-3.0544999999999902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2020-06-01</v>
      </c>
      <c r="M244" s="18">
        <f t="shared" ca="1" si="161"/>
        <v>20925</v>
      </c>
      <c r="N244" s="19">
        <f t="shared" ca="1" si="162"/>
        <v>-5.3280406212664111E-2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0.24262592592592588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-2.5918133333333218E-2</v>
      </c>
      <c r="H245" s="5">
        <f t="shared" si="158"/>
        <v>-3.4989479999999844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2020-06-01</v>
      </c>
      <c r="M245" s="18">
        <f t="shared" ca="1" si="161"/>
        <v>20790</v>
      </c>
      <c r="N245" s="19">
        <f t="shared" ca="1" si="162"/>
        <v>-6.1429341991341715E-2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0.24591813333333323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-3.8263911111111097E-2</v>
      </c>
      <c r="H246" s="5">
        <f t="shared" si="158"/>
        <v>-5.1656279999999981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2020-06-01</v>
      </c>
      <c r="M246" s="18">
        <f t="shared" ca="1" si="161"/>
        <v>20520</v>
      </c>
      <c r="N246" s="19">
        <f t="shared" ca="1" si="162"/>
        <v>-9.1883733918128624E-2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0.25826391111111113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-3.6720688888888839E-2</v>
      </c>
      <c r="H247" s="5">
        <f t="shared" si="158"/>
        <v>-4.9572929999999928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2020-06-01</v>
      </c>
      <c r="M247" s="18">
        <f t="shared" ca="1" si="161"/>
        <v>20385</v>
      </c>
      <c r="N247" s="19">
        <f t="shared" ca="1" si="162"/>
        <v>-8.8761930095658442E-2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0.25672068888888888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-3.3325599999999948E-2</v>
      </c>
      <c r="H248" s="5">
        <f t="shared" si="158"/>
        <v>-4.4989559999999926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2020-06-01</v>
      </c>
      <c r="M248" s="18">
        <f t="shared" ca="1" si="161"/>
        <v>19980</v>
      </c>
      <c r="N248" s="19">
        <f t="shared" ca="1" si="162"/>
        <v>-8.2188135135134996E-2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0.25332559999999998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-4.0115777777777729E-2</v>
      </c>
      <c r="H249" s="5">
        <f t="shared" si="158"/>
        <v>-5.4156299999999931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2020-06-01</v>
      </c>
      <c r="M249" s="18">
        <f t="shared" ca="1" si="161"/>
        <v>19845</v>
      </c>
      <c r="N249" s="19">
        <f t="shared" ca="1" si="162"/>
        <v>-9.9607203325774635E-2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0.26011577777777778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-2.9621866666666687E-2</v>
      </c>
      <c r="H250" s="5">
        <f t="shared" si="158"/>
        <v>-3.9989520000000027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2020-06-01</v>
      </c>
      <c r="M250" s="18">
        <f t="shared" ca="1" si="161"/>
        <v>19710</v>
      </c>
      <c r="N250" s="19">
        <f t="shared" ca="1" si="162"/>
        <v>-7.4054666666666713E-2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0.24962186666666672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-4.1041711111111254E-2</v>
      </c>
      <c r="H251" s="5">
        <f t="shared" si="158"/>
        <v>-5.540631000000019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2020-06-01</v>
      </c>
      <c r="M251" s="18">
        <f t="shared" ca="1" si="161"/>
        <v>19575</v>
      </c>
      <c r="N251" s="19">
        <f t="shared" ca="1" si="162"/>
        <v>-0.10331189348659039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0.2610417111111113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-4.0938829629629726E-2</v>
      </c>
      <c r="H252" s="5">
        <f t="shared" si="158"/>
        <v>-5.5267420000000129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2020-06-01</v>
      </c>
      <c r="M252" s="18">
        <f t="shared" ca="1" si="161"/>
        <v>19440</v>
      </c>
      <c r="N252" s="19">
        <f t="shared" ca="1" si="162"/>
        <v>-0.10376856121399201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0.26093882962962978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-4.9683755555555452E-2</v>
      </c>
      <c r="H253" s="5">
        <f t="shared" si="158"/>
        <v>-6.7073069999999859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2020-06-01</v>
      </c>
      <c r="M253" s="18">
        <f t="shared" ca="1" si="161"/>
        <v>19035</v>
      </c>
      <c r="N253" s="19">
        <f t="shared" ca="1" si="162"/>
        <v>-0.12861397714735986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0.26968375555555546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-4.6803074074073983E-2</v>
      </c>
      <c r="H254" s="5">
        <f t="shared" si="158"/>
        <v>-6.3184149999999875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2020-06-01</v>
      </c>
      <c r="M254" s="18">
        <f t="shared" ca="1" si="161"/>
        <v>18900</v>
      </c>
      <c r="N254" s="19">
        <f t="shared" ca="1" si="162"/>
        <v>-0.12202230026455002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0.266803074074074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-4.1761881481481515E-2</v>
      </c>
      <c r="H255" s="5">
        <f t="shared" si="158"/>
        <v>-5.6378540000000044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2020-06-01</v>
      </c>
      <c r="M255" s="18">
        <f t="shared" ca="1" si="161"/>
        <v>18765</v>
      </c>
      <c r="N255" s="19">
        <f t="shared" ca="1" si="162"/>
        <v>-0.10966249453770326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0.26176188148148155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-3.8366792592592625E-2</v>
      </c>
      <c r="H256" s="5">
        <f t="shared" si="158"/>
        <v>-5.1795170000000041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2020-06-01</v>
      </c>
      <c r="M256" s="18">
        <f t="shared" ca="1" si="161"/>
        <v>18630</v>
      </c>
      <c r="N256" s="19">
        <f t="shared" ca="1" si="162"/>
        <v>-0.10147738620504572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0.25836679259259265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-3.9601370370370516E-2</v>
      </c>
      <c r="H257" s="5">
        <f t="shared" si="158"/>
        <v>-5.3461850000000197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2020-06-01</v>
      </c>
      <c r="M257" s="18">
        <f t="shared" ca="1" si="161"/>
        <v>18495</v>
      </c>
      <c r="N257" s="19">
        <f t="shared" ca="1" si="162"/>
        <v>-0.10550730062179006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0.25960137037037057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-4.6597311111111137E-2</v>
      </c>
      <c r="H258" s="5">
        <f t="shared" si="158"/>
        <v>-6.2906370000000038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2020-06-01</v>
      </c>
      <c r="M258" s="18">
        <f t="shared" ca="1" si="161"/>
        <v>18090</v>
      </c>
      <c r="N258" s="19">
        <f t="shared" ca="1" si="162"/>
        <v>-0.12692551160862361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0.26659731111111118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-3.1062207407407422E-2</v>
      </c>
      <c r="H259" s="5">
        <f t="shared" si="158"/>
        <v>-4.193398000000002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2020-06-01</v>
      </c>
      <c r="M259" s="18">
        <f t="shared" ca="1" si="161"/>
        <v>17955</v>
      </c>
      <c r="N259" s="19">
        <f t="shared" ca="1" si="162"/>
        <v>-8.5245907546644434E-2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0.25106220740740748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-3.4971703703703734E-2</v>
      </c>
      <c r="H260" s="5">
        <f t="shared" si="158"/>
        <v>-4.7211800000000039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2020-06-01</v>
      </c>
      <c r="M260" s="18">
        <f t="shared" ca="1" si="161"/>
        <v>17820</v>
      </c>
      <c r="N260" s="19">
        <f t="shared" ca="1" si="162"/>
        <v>-9.6702059483726233E-2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0.25497170370370376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-6.2677703703703479E-3</v>
      </c>
      <c r="H261" s="5">
        <f t="shared" si="158"/>
        <v>-0.84614899999999693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2020-06-01</v>
      </c>
      <c r="M261" s="18">
        <f t="shared" ca="1" si="161"/>
        <v>17685</v>
      </c>
      <c r="N261" s="19">
        <f t="shared" ca="1" si="162"/>
        <v>-1.7463635001413565E-2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0.22626777037037038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7.3259614814814661E-2</v>
      </c>
      <c r="H262" s="5">
        <f t="shared" si="158"/>
        <v>9.8900479999999789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2020-06-01</v>
      </c>
      <c r="M262" s="18">
        <f t="shared" ca="1" si="161"/>
        <v>16200</v>
      </c>
      <c r="N262" s="19">
        <f t="shared" ca="1" si="162"/>
        <v>0.22283132839506126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0.14674038518518537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4.6613311111111007E-2</v>
      </c>
      <c r="H263" s="5">
        <f t="shared" si="158"/>
        <v>4.1951979999999907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2020-06-01</v>
      </c>
      <c r="M263" s="18">
        <f t="shared" ca="1" si="161"/>
        <v>10710</v>
      </c>
      <c r="N263" s="19">
        <f t="shared" ca="1" si="162"/>
        <v>0.14297360130718922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0.143386688888889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3.534778888888894E-2</v>
      </c>
      <c r="H264" s="5">
        <f t="shared" si="158"/>
        <v>3.1813010000000048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2020-06-01</v>
      </c>
      <c r="M264" s="18">
        <f t="shared" ca="1" si="161"/>
        <v>10620</v>
      </c>
      <c r="N264" s="19">
        <f t="shared" ca="1" si="162"/>
        <v>0.10933849952919036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0.15465221111111105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1.7600733333333413E-2</v>
      </c>
      <c r="H265" s="5">
        <f t="shared" ref="H265:H286" si="178">IF(G265="",$F$1*C265-B265,G265-B265)</f>
        <v>2.3760990000000106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2020-06-01</v>
      </c>
      <c r="M265" s="18">
        <f t="shared" ref="M265:M286" ca="1" si="181">(L265-K265+1)*B265</f>
        <v>15795</v>
      </c>
      <c r="N265" s="19">
        <f t="shared" ref="N265:N286" ca="1" si="182">H265/M265*365</f>
        <v>5.4908270655270895E-2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0.20239926666666661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1.7394970370370359E-2</v>
      </c>
      <c r="H266" s="5">
        <f t="shared" si="178"/>
        <v>2.3483209999999985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2020-06-01</v>
      </c>
      <c r="M266" s="18">
        <f t="shared" ca="1" si="181"/>
        <v>15660</v>
      </c>
      <c r="N266" s="19">
        <f t="shared" ca="1" si="182"/>
        <v>5.4734174010217081E-2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0.20260502962962967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1.3588355555555575E-2</v>
      </c>
      <c r="H267" s="5">
        <f t="shared" si="178"/>
        <v>1.8344280000000026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2020-06-01</v>
      </c>
      <c r="M267" s="18">
        <f t="shared" ca="1" si="181"/>
        <v>15255</v>
      </c>
      <c r="N267" s="19">
        <f t="shared" ca="1" si="182"/>
        <v>4.3891590953785704E-2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0.20641164444444446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4.6376666666667968E-3</v>
      </c>
      <c r="H268" s="5">
        <f t="shared" si="178"/>
        <v>0.62608500000001754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2020-06-01</v>
      </c>
      <c r="M268" s="18">
        <f t="shared" ca="1" si="181"/>
        <v>15120</v>
      </c>
      <c r="N268" s="19">
        <f t="shared" ca="1" si="182"/>
        <v>1.5113824404762329E-2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0.21536233333333324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-2.9755629629629834E-3</v>
      </c>
      <c r="H269" s="5">
        <f t="shared" si="178"/>
        <v>-0.40170100000000275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2020-06-01</v>
      </c>
      <c r="M269" s="18">
        <f t="shared" ca="1" si="181"/>
        <v>14985</v>
      </c>
      <c r="N269" s="19">
        <f t="shared" ca="1" si="182"/>
        <v>-9.7845088421755766E-3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0.222975562962963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2.7857999999999568E-3</v>
      </c>
      <c r="H270" s="5">
        <f t="shared" si="178"/>
        <v>0.37608299999999417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2020-06-01</v>
      </c>
      <c r="M270" s="18">
        <f t="shared" ca="1" si="181"/>
        <v>14850</v>
      </c>
      <c r="N270" s="19">
        <f t="shared" ca="1" si="182"/>
        <v>9.2437909090907662E-3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0.21721420000000008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-3.7986148148147717E-3</v>
      </c>
      <c r="H271" s="5">
        <f t="shared" si="178"/>
        <v>-0.51281299999999419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2020-06-01</v>
      </c>
      <c r="M271" s="18">
        <f t="shared" ca="1" si="181"/>
        <v>14715</v>
      </c>
      <c r="N271" s="19">
        <f t="shared" ca="1" si="182"/>
        <v>-1.2720132178049464E-2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0.22379861481481481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-2.4374911111111168E-2</v>
      </c>
      <c r="H272" s="5">
        <f t="shared" si="178"/>
        <v>-3.2906130000000076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2020-06-01</v>
      </c>
      <c r="M272" s="18">
        <f t="shared" ca="1" si="181"/>
        <v>14310</v>
      </c>
      <c r="N272" s="19">
        <f t="shared" ca="1" si="182"/>
        <v>-8.3932476939203554E-2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0.2443749111111112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-2.0053888888888961E-2</v>
      </c>
      <c r="H273" s="5">
        <f t="shared" si="178"/>
        <v>-2.7072750000000099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2020-06-01</v>
      </c>
      <c r="M273" s="18">
        <f t="shared" ca="1" si="181"/>
        <v>14175</v>
      </c>
      <c r="N273" s="19">
        <f t="shared" ca="1" si="182"/>
        <v>-6.9711137566137824E-2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0.24005388888888898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-1.8613548148148227E-2</v>
      </c>
      <c r="H274" s="5">
        <f t="shared" si="178"/>
        <v>-2.5128290000000106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2020-06-01</v>
      </c>
      <c r="M274" s="18">
        <f t="shared" ca="1" si="181"/>
        <v>14040</v>
      </c>
      <c r="N274" s="19">
        <f t="shared" ca="1" si="182"/>
        <v>-6.5326394943020227E-2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0.23861354814814825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-3.9601370370370516E-2</v>
      </c>
      <c r="H275" s="5">
        <f t="shared" si="178"/>
        <v>-5.3461850000000197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2020-06-01</v>
      </c>
      <c r="M275" s="18">
        <f t="shared" ca="1" si="181"/>
        <v>13905</v>
      </c>
      <c r="N275" s="19">
        <f t="shared" ca="1" si="182"/>
        <v>-0.14033495325422563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0.25960137037037057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-4.0835948148147991E-2</v>
      </c>
      <c r="H276" s="5">
        <f t="shared" si="178"/>
        <v>-5.5128529999999785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2020-06-01</v>
      </c>
      <c r="M276" s="18">
        <f t="shared" ca="1" si="181"/>
        <v>13770</v>
      </c>
      <c r="N276" s="19">
        <f t="shared" ca="1" si="182"/>
        <v>-0.1461286379811178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0.26083594814814803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-3.6720688888888839E-2</v>
      </c>
      <c r="H277" s="5">
        <f t="shared" si="178"/>
        <v>-4.9572929999999928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2020-06-01</v>
      </c>
      <c r="M277" s="18">
        <f t="shared" ca="1" si="181"/>
        <v>13365</v>
      </c>
      <c r="N277" s="19">
        <f t="shared" ca="1" si="182"/>
        <v>-0.13538435802469118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0.25672068888888888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-3.4457296296296312E-2</v>
      </c>
      <c r="H278" s="5">
        <f t="shared" si="178"/>
        <v>-4.6517350000000022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2020-06-01</v>
      </c>
      <c r="M278" s="18">
        <f t="shared" ca="1" si="181"/>
        <v>13230</v>
      </c>
      <c r="N278" s="19">
        <f t="shared" ca="1" si="182"/>
        <v>-0.12833584845049137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0.25445729629629632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-2.3140333333333273E-2</v>
      </c>
      <c r="H279" s="5">
        <f t="shared" si="178"/>
        <v>-3.123944999999992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2020-06-01</v>
      </c>
      <c r="M279" s="18">
        <f t="shared" ca="1" si="181"/>
        <v>13095</v>
      </c>
      <c r="N279" s="19">
        <f t="shared" ca="1" si="182"/>
        <v>-8.7074450171821083E-2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0.24314033333333329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-2.5815251851851902E-2</v>
      </c>
      <c r="H280" s="5">
        <f t="shared" si="178"/>
        <v>-3.4850590000000068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2020-06-01</v>
      </c>
      <c r="M280" s="18">
        <f t="shared" ca="1" si="181"/>
        <v>12960</v>
      </c>
      <c r="N280" s="19">
        <f t="shared" ca="1" si="182"/>
        <v>-9.8151738811728589E-2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0.24581525185185193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7.9298740740741617E-3</v>
      </c>
      <c r="H281" s="5">
        <f t="shared" si="178"/>
        <v>1.0705330000000117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2020-06-01</v>
      </c>
      <c r="M281" s="18">
        <f t="shared" ca="1" si="181"/>
        <v>12825</v>
      </c>
      <c r="N281" s="19">
        <f t="shared" ca="1" si="182"/>
        <v>3.0467410916179671E-2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0.21207012592592586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-2.2214399999999961E-2</v>
      </c>
      <c r="H282" s="5">
        <f t="shared" si="178"/>
        <v>-2.9989439999999945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2020-06-01</v>
      </c>
      <c r="M282" s="18">
        <f t="shared" ca="1" si="181"/>
        <v>12420</v>
      </c>
      <c r="N282" s="19">
        <f t="shared" ca="1" si="182"/>
        <v>-8.8133217391304197E-2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0.2422144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-2.746135555555548E-2</v>
      </c>
      <c r="H283" s="5">
        <f t="shared" si="178"/>
        <v>-3.7072829999999897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2020-06-01</v>
      </c>
      <c r="M283" s="18">
        <f t="shared" ca="1" si="181"/>
        <v>12285</v>
      </c>
      <c r="N283" s="19">
        <f t="shared" ca="1" si="182"/>
        <v>-0.11014719536019504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0.24746135555555551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-3.2708311111111207E-2</v>
      </c>
      <c r="H284" s="5">
        <f t="shared" si="178"/>
        <v>-4.4156220000000133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2020-06-01</v>
      </c>
      <c r="M284" s="18">
        <f t="shared" ca="1" si="181"/>
        <v>12150</v>
      </c>
      <c r="N284" s="19">
        <f t="shared" ca="1" si="182"/>
        <v>-0.13265037283950659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0.25270831111111125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-5.277020000000008E-2</v>
      </c>
      <c r="H285" s="5">
        <f t="shared" si="178"/>
        <v>-7.1239770000000107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2020-06-01</v>
      </c>
      <c r="M285" s="18">
        <f t="shared" ca="1" si="181"/>
        <v>12015</v>
      </c>
      <c r="N285" s="19">
        <f t="shared" ca="1" si="182"/>
        <v>-0.21641711235955088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0.27277020000000013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-3.7955266666666522E-2</v>
      </c>
      <c r="H286" s="5">
        <f t="shared" si="178"/>
        <v>-5.12396099999998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2020-06-01</v>
      </c>
      <c r="M286" s="18">
        <f t="shared" ca="1" si="181"/>
        <v>11880</v>
      </c>
      <c r="N286" s="19">
        <f t="shared" ca="1" si="182"/>
        <v>-0.15742809469696908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0.25795526666666657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-6.4735333333334E-3</v>
      </c>
      <c r="H287" s="5">
        <f t="shared" ref="H287:H291" si="197">IF(G287="",$F$1*C287-B287,G287-B287)</f>
        <v>-0.873927000000009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2020-06-01</v>
      </c>
      <c r="M287" s="18">
        <f t="shared" ref="M287:M291" ca="1" si="200">(L287-K287+1)*B287</f>
        <v>11475</v>
      </c>
      <c r="N287" s="19">
        <f t="shared" ref="N287:N291" ca="1" si="201">H287/M287*365</f>
        <v>-2.7798113725490483E-2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0.22647353333333342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-2.6021014814814745E-2</v>
      </c>
      <c r="H288" s="5">
        <f t="shared" si="197"/>
        <v>-3.5128369999999904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2020-06-01</v>
      </c>
      <c r="M288" s="18">
        <f t="shared" ca="1" si="200"/>
        <v>11340</v>
      </c>
      <c r="N288" s="19">
        <f t="shared" ca="1" si="201"/>
        <v>-0.11306750485008787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0.24602101481481478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-1.3675237037037075E-2</v>
      </c>
      <c r="H289" s="5">
        <f t="shared" si="197"/>
        <v>-1.8461570000000052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2020-06-01</v>
      </c>
      <c r="M289" s="18">
        <f t="shared" ca="1" si="200"/>
        <v>11205</v>
      </c>
      <c r="N289" s="19">
        <f t="shared" ca="1" si="201"/>
        <v>-6.0138090584560627E-2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0.2336752370370371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4.6376666666667968E-3</v>
      </c>
      <c r="H290" s="5">
        <f t="shared" si="197"/>
        <v>0.62608500000001754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2020-06-01</v>
      </c>
      <c r="M290" s="18">
        <f t="shared" ca="1" si="200"/>
        <v>11070</v>
      </c>
      <c r="N290" s="19">
        <f t="shared" ca="1" si="201"/>
        <v>2.0643272357724157E-2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0.21536233333333324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1.8115140740740623E-2</v>
      </c>
      <c r="H291" s="5">
        <f t="shared" si="197"/>
        <v>2.445543999999984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2020-06-01</v>
      </c>
      <c r="M291" s="18">
        <f t="shared" ca="1" si="200"/>
        <v>10935</v>
      </c>
      <c r="N291" s="19">
        <f t="shared" ca="1" si="201"/>
        <v>8.1629955189757117E-2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0.20188485925925942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6.0913837037037198E-2</v>
      </c>
      <c r="H292" s="5">
        <f t="shared" ref="H292:H296" si="217">IF(G292="",$F$1*C292-B292,G292-B292)</f>
        <v>8.223368000000022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2020-06-01</v>
      </c>
      <c r="M292" s="18">
        <f t="shared" ref="M292:M296" ca="1" si="220">(L292-K292+1)*B292</f>
        <v>10530</v>
      </c>
      <c r="N292" s="19">
        <f t="shared" ref="N292:N296" ca="1" si="221">H292/M292*365</f>
        <v>0.2850455194681869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0.15908616296296282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6.5749266666666667E-2</v>
      </c>
      <c r="H293" s="5">
        <f t="shared" si="217"/>
        <v>5.9174340000000001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2020-06-01</v>
      </c>
      <c r="M293" s="18">
        <f t="shared" ca="1" si="220"/>
        <v>6930</v>
      </c>
      <c r="N293" s="19">
        <f t="shared" ca="1" si="221"/>
        <v>0.31166860173160171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0.12425073333333334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8.611980000000001E-2</v>
      </c>
      <c r="H294" s="5">
        <f t="shared" si="217"/>
        <v>7.7507820000000009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2020-06-01</v>
      </c>
      <c r="M294" s="18">
        <f t="shared" ca="1" si="220"/>
        <v>6840</v>
      </c>
      <c r="N294" s="19">
        <f t="shared" ca="1" si="221"/>
        <v>0.41360167105263163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0.10388019999999999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9.9479695238095259E-2</v>
      </c>
      <c r="H295" s="5">
        <f t="shared" si="217"/>
        <v>10.445368000000002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2020-06-01</v>
      </c>
      <c r="M295" s="18">
        <f t="shared" ca="1" si="220"/>
        <v>7875</v>
      </c>
      <c r="N295" s="19">
        <f t="shared" ca="1" si="221"/>
        <v>0.48413451682539688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0.10052030476190475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8.1357857142857135E-2</v>
      </c>
      <c r="H296" s="5">
        <f t="shared" si="217"/>
        <v>8.5425749999999994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2020-06-01</v>
      </c>
      <c r="M296" s="18">
        <f t="shared" ca="1" si="220"/>
        <v>7770</v>
      </c>
      <c r="N296" s="19">
        <f t="shared" ca="1" si="221"/>
        <v>0.40129213320463319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0.11864214285714288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0.11667560000000005</v>
      </c>
      <c r="H297" s="5">
        <f t="shared" ref="H297:H301" si="237">IF(G297="",$F$1*C297-B297,G297-B297)</f>
        <v>12.250938000000005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2020-06-01</v>
      </c>
      <c r="M297" s="18">
        <f t="shared" ref="M297:M301" ca="1" si="240">(L297-K297+1)*B297</f>
        <v>7455</v>
      </c>
      <c r="N297" s="19">
        <f t="shared" ref="N297:N301" ca="1" si="241">H297/M297*365</f>
        <v>0.59981118309859183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8.3324399999999965E-2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8.9691257142857098E-2</v>
      </c>
      <c r="H298" s="5">
        <f t="shared" si="237"/>
        <v>9.4175819999999959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2020-06-01</v>
      </c>
      <c r="M298" s="18">
        <f t="shared" ca="1" si="240"/>
        <v>7350</v>
      </c>
      <c r="N298" s="19">
        <f t="shared" ca="1" si="241"/>
        <v>0.46767584081632629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0.11030874285714291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6.3103742857142903E-2</v>
      </c>
      <c r="H299" s="5">
        <f t="shared" si="237"/>
        <v>6.6258930000000049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2020-06-01</v>
      </c>
      <c r="M299" s="18">
        <f t="shared" ca="1" si="240"/>
        <v>7245</v>
      </c>
      <c r="N299" s="19">
        <f t="shared" ca="1" si="241"/>
        <v>0.3338096542443067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0.13689625714285711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6.9607322222222323E-2</v>
      </c>
      <c r="H300" s="5">
        <f t="shared" si="237"/>
        <v>6.2646590000000089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2020-06-01</v>
      </c>
      <c r="M300" s="18">
        <f t="shared" ca="1" si="240"/>
        <v>6120</v>
      </c>
      <c r="N300" s="19">
        <f t="shared" ca="1" si="241"/>
        <v>0.37362753839869334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0.12039267777777768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6.6212233333333384E-2</v>
      </c>
      <c r="H301" s="5">
        <f t="shared" si="237"/>
        <v>5.959101000000004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2020-06-01</v>
      </c>
      <c r="M301" s="18">
        <f t="shared" ca="1" si="240"/>
        <v>6030</v>
      </c>
      <c r="N301" s="19">
        <f t="shared" ca="1" si="241"/>
        <v>0.36070843532338337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0.12378776666666662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7.6088855555555626E-2</v>
      </c>
      <c r="H302" s="5">
        <f t="shared" ref="H302" si="257">IF(G302="",$F$1*C302-B302,G302-B302)</f>
        <v>6.8479970000000066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2020-06-01</v>
      </c>
      <c r="M302" s="18">
        <f t="shared" ref="M302" ca="1" si="260">(L302-K302+1)*B302</f>
        <v>5760</v>
      </c>
      <c r="N302" s="19">
        <f t="shared" ref="N302" ca="1" si="261">H302/M302*365</f>
        <v>0.43394425434027817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0.11391114444444438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7.2892180952380925E-2</v>
      </c>
      <c r="H303" s="5">
        <f t="shared" ref="H303" si="277">IF(G303="",$F$1*C303-B303,G303-B303)</f>
        <v>7.6536789999999968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2020-06-01</v>
      </c>
      <c r="M303" s="18">
        <f t="shared" ref="M303" ca="1" si="280">(L303-K303+1)*B303</f>
        <v>6615</v>
      </c>
      <c r="N303" s="19">
        <f t="shared" ref="N303" ca="1" si="281">H303/M303*365</f>
        <v>0.42231184202569894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0.12710781904761909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7.5934533333333346E-2</v>
      </c>
      <c r="H304" s="5">
        <f>IF(G304="",$F$1*C304-B304,G304-B304)</f>
        <v>6.8341080000000005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2020-06-01</v>
      </c>
      <c r="M304" s="18">
        <f ca="1">(L304-K304+1)*B304</f>
        <v>5580</v>
      </c>
      <c r="N304" s="19">
        <f ca="1">H304/M304*365</f>
        <v>0.44703394623655918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0.11406546666666666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5.9796838095238197E-2</v>
      </c>
      <c r="H305" s="5">
        <f t="shared" ref="H305:H306" si="297">IF(G305="",$F$1*C305-B305,G305-B305)</f>
        <v>6.2786680000000104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2020-06-01</v>
      </c>
      <c r="M305" s="18">
        <f t="shared" ref="M305:M306" ca="1" si="300">(L305-K305+1)*B305</f>
        <v>6405</v>
      </c>
      <c r="N305" s="19">
        <f t="shared" ref="N305:N306" ca="1" si="301">H305/M305*365</f>
        <v>0.35780075253708099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0.14020316190476181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6.5594944444444372E-2</v>
      </c>
      <c r="H306" s="5">
        <f t="shared" si="297"/>
        <v>5.903544999999994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2020-06-01</v>
      </c>
      <c r="M306" s="18">
        <f t="shared" ca="1" si="300"/>
        <v>5400</v>
      </c>
      <c r="N306" s="19">
        <f t="shared" ca="1" si="301"/>
        <v>0.39903591203703664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0.12440505555555563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4.3063900000000092E-2</v>
      </c>
      <c r="H307" s="5">
        <f t="shared" ref="H307:H310" si="317">IF(G307="",$F$1*C307-B307,G307-B307)</f>
        <v>3.8757510000000082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2020-06-01</v>
      </c>
      <c r="M307" s="18">
        <f t="shared" ref="M307:M310" ca="1" si="320">(L307-K307+1)*B307</f>
        <v>5040</v>
      </c>
      <c r="N307" s="19">
        <f t="shared" ref="N307:N310" ca="1" si="321">H307/M307*365</f>
        <v>0.28068434821428628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0.1469360999999999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4.7693566666666597E-2</v>
      </c>
      <c r="H308" s="5">
        <f t="shared" si="317"/>
        <v>11.446455999999984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2020-06-01</v>
      </c>
      <c r="M308" s="18">
        <f t="shared" ca="1" si="320"/>
        <v>13200</v>
      </c>
      <c r="N308" s="19">
        <f t="shared" ca="1" si="321"/>
        <v>0.31651185151515104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0.24230643333333343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4.4337058333333346E-2</v>
      </c>
      <c r="H309" s="5">
        <f t="shared" si="317"/>
        <v>10.640894000000003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2020-06-01</v>
      </c>
      <c r="M309" s="18">
        <f t="shared" ca="1" si="320"/>
        <v>12960</v>
      </c>
      <c r="N309" s="19">
        <f t="shared" ca="1" si="321"/>
        <v>0.29968567206790131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0.24566294166666669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5.0529237499999977E-2</v>
      </c>
      <c r="H310" s="5">
        <f t="shared" si="317"/>
        <v>12.127016999999995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2020-06-01</v>
      </c>
      <c r="M310" s="18">
        <f t="shared" ca="1" si="320"/>
        <v>12720</v>
      </c>
      <c r="N310" s="19">
        <f t="shared" ca="1" si="321"/>
        <v>0.34798437146226402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0.23947076250000005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5.4869549999999968E-2</v>
      </c>
      <c r="H311" s="5">
        <f t="shared" ref="H311:H315" si="337">IF(G311="",$F$1*C311-B311,G311-B311)</f>
        <v>13.168691999999993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2020-06-01</v>
      </c>
      <c r="M311" s="18">
        <f t="shared" ref="M311:M315" ca="1" si="340">(L311-K311+1)*B311</f>
        <v>12000</v>
      </c>
      <c r="N311" s="19">
        <f t="shared" ref="N311:N315" ca="1" si="341">H311/M311*365</f>
        <v>0.4005477149999998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0.23513045000000007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3.6428044444444495E-2</v>
      </c>
      <c r="H312" s="5">
        <f t="shared" si="337"/>
        <v>4.9177860000000067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2020-06-01</v>
      </c>
      <c r="M312" s="18">
        <f t="shared" ca="1" si="340"/>
        <v>6615</v>
      </c>
      <c r="N312" s="19">
        <f t="shared" ca="1" si="341"/>
        <v>0.27135175963718861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0.18357195555555553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4.358473750000004E-2</v>
      </c>
      <c r="H313" s="5">
        <f t="shared" si="337"/>
        <v>10.46033700000001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2020-06-01</v>
      </c>
      <c r="M313" s="18">
        <f t="shared" ca="1" si="340"/>
        <v>11520</v>
      </c>
      <c r="N313" s="19">
        <f t="shared" ca="1" si="341"/>
        <v>0.33142560807291699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0.24641526250000001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4.2022225000000073E-2</v>
      </c>
      <c r="H314" s="5">
        <f t="shared" si="337"/>
        <v>10.085334000000017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2020-06-01</v>
      </c>
      <c r="M314" s="18">
        <f t="shared" ca="1" si="340"/>
        <v>11280</v>
      </c>
      <c r="N314" s="19">
        <f t="shared" ca="1" si="341"/>
        <v>0.32634281117021335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0.24797777499999996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3.2647150000000028E-2</v>
      </c>
      <c r="H315" s="5">
        <f t="shared" si="337"/>
        <v>7.8353160000000059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2020-06-01</v>
      </c>
      <c r="M315" s="18">
        <f t="shared" ca="1" si="340"/>
        <v>11040</v>
      </c>
      <c r="N315" s="19">
        <f t="shared" ca="1" si="341"/>
        <v>0.25904803804347842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0.25735285000000002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2.8769804166666784E-2</v>
      </c>
      <c r="H316" s="5">
        <f t="shared" ref="H316:H320" si="357">IF(G316="",$F$1*C316-B316,G316-B316)</f>
        <v>6.9047530000000279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2020-06-01</v>
      </c>
      <c r="M316" s="18">
        <f t="shared" ref="M316:M320" ca="1" si="360">(L316-K316+1)*B316</f>
        <v>10320</v>
      </c>
      <c r="N316" s="19">
        <f t="shared" ref="N316:N320" ca="1" si="361">H316/M316*365</f>
        <v>0.24420880281007853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0.26123019583333323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4.0459712499999988E-2</v>
      </c>
      <c r="H317" s="5">
        <f t="shared" si="357"/>
        <v>9.7103309999999965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2020-06-01</v>
      </c>
      <c r="M317" s="18">
        <f t="shared" ca="1" si="360"/>
        <v>10080</v>
      </c>
      <c r="N317" s="19">
        <f t="shared" ca="1" si="361"/>
        <v>0.35161416815476176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0.24954028750000004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3.2415666666666711E-2</v>
      </c>
      <c r="H318" s="5">
        <f t="shared" si="357"/>
        <v>7.7797600000000102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2020-06-01</v>
      </c>
      <c r="M318" s="18">
        <f t="shared" ca="1" si="360"/>
        <v>9840</v>
      </c>
      <c r="N318" s="19">
        <f t="shared" ca="1" si="361"/>
        <v>0.28857849593495977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0.2575843333333333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3.4788370833333339E-2</v>
      </c>
      <c r="H319" s="5">
        <f t="shared" si="357"/>
        <v>8.3492090000000019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2020-06-01</v>
      </c>
      <c r="M319" s="18">
        <f t="shared" ca="1" si="360"/>
        <v>9600</v>
      </c>
      <c r="N319" s="19">
        <f t="shared" ca="1" si="361"/>
        <v>0.31744388385416672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0.25521162916666668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4.317964166666665E-2</v>
      </c>
      <c r="H320" s="5">
        <f t="shared" si="357"/>
        <v>10.363113999999996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2020-06-01</v>
      </c>
      <c r="M320" s="18">
        <f t="shared" ca="1" si="360"/>
        <v>9360</v>
      </c>
      <c r="N320" s="19">
        <f t="shared" ca="1" si="361"/>
        <v>0.40411715918803404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0.24682035833333338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3.6350883333333431E-2</v>
      </c>
      <c r="H321" s="5">
        <f t="shared" ref="H321:H324" si="377">IF(G321="",$F$1*C321-B321,G321-B321)</f>
        <v>8.7242120000000227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2020-06-01</v>
      </c>
      <c r="M321" s="18">
        <f t="shared" ref="M321:M324" ca="1" si="380">(L321-K321+1)*B321</f>
        <v>8640</v>
      </c>
      <c r="N321" s="19">
        <f t="shared" ref="N321:N324" ca="1" si="381">H321/M321*365</f>
        <v>0.36855756712963061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0.25364911666666662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2.9695737500000045E-2</v>
      </c>
      <c r="H322" s="5">
        <f t="shared" si="377"/>
        <v>7.1269770000000108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2020-06-01</v>
      </c>
      <c r="M322" s="18">
        <f t="shared" ca="1" si="380"/>
        <v>8400</v>
      </c>
      <c r="N322" s="19">
        <f t="shared" ca="1" si="381"/>
        <v>0.30968411964285764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0.26030426249999999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2.5008200000000022E-2</v>
      </c>
      <c r="H323" s="5">
        <f t="shared" si="377"/>
        <v>6.0019680000000051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2020-06-01</v>
      </c>
      <c r="M323" s="18">
        <f t="shared" ca="1" si="380"/>
        <v>8160</v>
      </c>
      <c r="N323" s="19">
        <f t="shared" ca="1" si="381"/>
        <v>0.26847038235294141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0.2649918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1.3588355555555575E-2</v>
      </c>
      <c r="H324" s="5">
        <f t="shared" si="377"/>
        <v>1.8344280000000026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2020-06-01</v>
      </c>
      <c r="M324" s="18">
        <f t="shared" ca="1" si="380"/>
        <v>4455</v>
      </c>
      <c r="N324" s="19">
        <f t="shared" ca="1" si="381"/>
        <v>0.15029544781144802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0.20641164444444446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7.9298740740741617E-3</v>
      </c>
      <c r="H325" s="5">
        <f t="shared" ref="H325" si="397">IF(G325="",$F$1*C325-B325,G325-B325)</f>
        <v>1.0705330000000117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2020-06-01</v>
      </c>
      <c r="M325" s="18">
        <f t="shared" ref="M325" ca="1" si="400">(L325-K325+1)*B325</f>
        <v>3645</v>
      </c>
      <c r="N325" s="19">
        <f t="shared" ref="N325" ca="1" si="401">H325/M325*365</f>
        <v>0.10720014951989144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0.21207012592592586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1.0501911111111052E-2</v>
      </c>
      <c r="H326" s="5">
        <f t="shared" ref="H326:H327" si="417">IF(G326="",$F$1*C326-B326,G326-B326)</f>
        <v>1.4177579999999921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2020-06-01</v>
      </c>
      <c r="M326" s="18">
        <f t="shared" ref="M326:M327" ca="1" si="420">(L326-K326+1)*B326</f>
        <v>3510</v>
      </c>
      <c r="N326" s="19">
        <f t="shared" ref="N326:N327" ca="1" si="421">H326/M326*365</f>
        <v>0.14743067521367439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0.20949808888888899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1.1088148148153913E-4</v>
      </c>
      <c r="H327" s="5">
        <f t="shared" si="417"/>
        <v>1.4969000000007782E-2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2020-06-01</v>
      </c>
      <c r="M327" s="18">
        <f t="shared" ca="1" si="420"/>
        <v>3375</v>
      </c>
      <c r="N327" s="19">
        <f t="shared" ca="1" si="421"/>
        <v>1.6188696296304712E-3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0.2198891185185185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9.3393333333332759E-4</v>
      </c>
      <c r="H328" s="5">
        <f t="shared" ref="H328" si="437">IF(G328="",$F$1*C328-B328,G328-B328)</f>
        <v>0.12608099999999922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2020-06-01</v>
      </c>
      <c r="M328" s="18">
        <f t="shared" ref="M328" ca="1" si="440">(L328-K328+1)*B328</f>
        <v>2970</v>
      </c>
      <c r="N328" s="19">
        <f t="shared" ref="N328" ca="1" si="441">H328/M328*365</f>
        <v>1.5494803030302933E-2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0.2190660666666667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9.3393333333332759E-4</v>
      </c>
      <c r="H329" s="5">
        <f t="shared" ref="H329:H332" si="457">IF(G329="",$F$1*C329-B329,G329-B329)</f>
        <v>0.12608099999999922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2020-06-01</v>
      </c>
      <c r="M329" s="18">
        <f t="shared" ref="M329:M332" ca="1" si="460">(L329-K329+1)*B329</f>
        <v>2835</v>
      </c>
      <c r="N329" s="19">
        <f t="shared" ref="N329:N332" ca="1" si="461">H329/M329*365</f>
        <v>1.6232650793650692E-2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0.2190660666666667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-1.0208148148148279E-3</v>
      </c>
      <c r="H330" s="5">
        <f t="shared" si="457"/>
        <v>-0.13781000000000176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2020-06-01</v>
      </c>
      <c r="M330" s="18">
        <f t="shared" ca="1" si="460"/>
        <v>2700</v>
      </c>
      <c r="N330" s="19">
        <f t="shared" ca="1" si="461"/>
        <v>-1.8629870370370609E-2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0.22102081481481486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9.3702148148148961E-3</v>
      </c>
      <c r="H331" s="5">
        <f t="shared" si="457"/>
        <v>1.264979000000011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2020-06-01</v>
      </c>
      <c r="M331" s="18">
        <f t="shared" ca="1" si="460"/>
        <v>2565</v>
      </c>
      <c r="N331" s="19">
        <f t="shared" ca="1" si="461"/>
        <v>0.18000675828460197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0.21062978518518513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1.2250896296296367E-2</v>
      </c>
      <c r="H332" s="5">
        <f t="shared" si="457"/>
        <v>1.6538710000000094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2020-06-01</v>
      </c>
      <c r="M332" s="18">
        <f t="shared" ca="1" si="460"/>
        <v>2430</v>
      </c>
      <c r="N332" s="19">
        <f t="shared" ca="1" si="461"/>
        <v>0.24842095267489853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0.20774910370370367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9.6788592592592648E-3</v>
      </c>
      <c r="H333" s="5">
        <f t="shared" ref="H333:H337" si="477">IF(G333="",$F$1*C333-B333,G333-B333)</f>
        <v>1.3066460000000006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2020-06-01</v>
      </c>
      <c r="M333" s="18">
        <f t="shared" ref="M333:M337" ca="1" si="480">(L333-K333+1)*B333</f>
        <v>2025</v>
      </c>
      <c r="N333" s="19">
        <f t="shared" ref="N333:N337" ca="1" si="481">H333/M333*365</f>
        <v>0.23551890864197542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0.21032114074074076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1.448340740740748E-3</v>
      </c>
      <c r="H334" s="5">
        <f t="shared" si="477"/>
        <v>0.19552600000000098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2020-06-01</v>
      </c>
      <c r="M334" s="18">
        <f t="shared" ca="1" si="480"/>
        <v>1890</v>
      </c>
      <c r="N334" s="19">
        <f t="shared" ca="1" si="481"/>
        <v>3.7760312169312353E-2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0.21855165925925929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6.2837703703703734E-3</v>
      </c>
      <c r="H335" s="5">
        <f t="shared" si="477"/>
        <v>0.84830900000000042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2020-06-01</v>
      </c>
      <c r="M335" s="18">
        <f t="shared" ca="1" si="480"/>
        <v>1755</v>
      </c>
      <c r="N335" s="19">
        <f t="shared" ca="1" si="481"/>
        <v>0.1764289373219374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0.21371622962962966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1.1530725925925894E-2</v>
      </c>
      <c r="H336" s="5">
        <f t="shared" si="477"/>
        <v>1.5566479999999956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2020-06-01</v>
      </c>
      <c r="M336" s="18">
        <f t="shared" ca="1" si="480"/>
        <v>1620</v>
      </c>
      <c r="N336" s="19">
        <f t="shared" ca="1" si="481"/>
        <v>0.35072624691357929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0.20846927407407415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3.3650244444444546E-2</v>
      </c>
      <c r="H337" s="5">
        <f t="shared" si="477"/>
        <v>4.5427830000000142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2020-06-01</v>
      </c>
      <c r="M337" s="18">
        <f t="shared" ca="1" si="480"/>
        <v>1485</v>
      </c>
      <c r="N337" s="19">
        <f t="shared" ca="1" si="481"/>
        <v>1.1165762929292964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0.1863497555555555</v>
      </c>
    </row>
    <row r="338" spans="1:30">
      <c r="A338" s="31" t="s">
        <v>1236</v>
      </c>
      <c r="B338" s="2">
        <v>240</v>
      </c>
      <c r="C338" s="132">
        <v>178.37</v>
      </c>
      <c r="D338" s="128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3.2242054166666749E-2</v>
      </c>
      <c r="H338" s="5">
        <f t="shared" ref="H338:H342" si="497">IF(G338="",$F$1*C338-B338,G338-B338)</f>
        <v>7.7380930000000205</v>
      </c>
      <c r="I338" s="2" t="s">
        <v>66</v>
      </c>
      <c r="J338" s="33" t="s">
        <v>1227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2020-06-01</v>
      </c>
      <c r="M338" s="18">
        <f t="shared" ref="M338:M342" ca="1" si="500">(L338-K338+1)*B338</f>
        <v>1920</v>
      </c>
      <c r="N338" s="19">
        <f t="shared" ref="N338:N342" ca="1" si="501">H338/M338*365</f>
        <v>1.4710437213541705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0.25775794583333328</v>
      </c>
    </row>
    <row r="339" spans="1:30">
      <c r="A339" s="31" t="s">
        <v>1237</v>
      </c>
      <c r="B339" s="2">
        <v>240</v>
      </c>
      <c r="C339" s="132">
        <v>176.48</v>
      </c>
      <c r="D339" s="128">
        <v>1.3583000000000001</v>
      </c>
      <c r="E339" s="32">
        <f t="shared" si="495"/>
        <v>0.29000000000000004</v>
      </c>
      <c r="F339" s="13">
        <f t="shared" si="496"/>
        <v>2.1304466666666619E-2</v>
      </c>
      <c r="H339" s="5">
        <f t="shared" si="497"/>
        <v>5.1130719999999883</v>
      </c>
      <c r="I339" s="2" t="s">
        <v>66</v>
      </c>
      <c r="J339" s="33" t="s">
        <v>1229</v>
      </c>
      <c r="K339" s="34">
        <f t="shared" si="498"/>
        <v>43977</v>
      </c>
      <c r="L339" s="34" t="str">
        <f t="shared" ca="1" si="499"/>
        <v>2020-06-01</v>
      </c>
      <c r="M339" s="18">
        <f t="shared" ca="1" si="500"/>
        <v>1680</v>
      </c>
      <c r="N339" s="19">
        <f t="shared" ca="1" si="501"/>
        <v>1.1108757619047593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0.2686955333333334</v>
      </c>
    </row>
    <row r="340" spans="1:30">
      <c r="A340" s="31" t="s">
        <v>1238</v>
      </c>
      <c r="B340" s="2">
        <v>135</v>
      </c>
      <c r="C340" s="132">
        <v>99.92</v>
      </c>
      <c r="D340" s="128">
        <v>1.3494999999999999</v>
      </c>
      <c r="E340" s="32">
        <f t="shared" si="495"/>
        <v>0.22000000000000003</v>
      </c>
      <c r="F340" s="13">
        <f t="shared" si="496"/>
        <v>2.7991762962962925E-2</v>
      </c>
      <c r="H340" s="5">
        <f t="shared" si="497"/>
        <v>3.7788879999999949</v>
      </c>
      <c r="I340" s="2" t="s">
        <v>66</v>
      </c>
      <c r="J340" s="33" t="s">
        <v>1231</v>
      </c>
      <c r="K340" s="34">
        <f t="shared" si="498"/>
        <v>43978</v>
      </c>
      <c r="L340" s="34" t="str">
        <f t="shared" ca="1" si="499"/>
        <v>2020-06-01</v>
      </c>
      <c r="M340" s="18">
        <f t="shared" ca="1" si="500"/>
        <v>810</v>
      </c>
      <c r="N340" s="19">
        <f t="shared" ca="1" si="501"/>
        <v>1.7028322469135779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0.19200823703703709</v>
      </c>
    </row>
    <row r="341" spans="1:30">
      <c r="A341" s="31" t="s">
        <v>1239</v>
      </c>
      <c r="B341" s="2">
        <v>240</v>
      </c>
      <c r="C341" s="132">
        <v>177.1</v>
      </c>
      <c r="D341" s="128">
        <v>1.3534999999999999</v>
      </c>
      <c r="E341" s="32">
        <f t="shared" si="495"/>
        <v>0.29000000000000004</v>
      </c>
      <c r="F341" s="13">
        <f t="shared" si="496"/>
        <v>2.4892458333333305E-2</v>
      </c>
      <c r="H341" s="5">
        <f t="shared" si="497"/>
        <v>5.974189999999993</v>
      </c>
      <c r="I341" s="2" t="s">
        <v>66</v>
      </c>
      <c r="J341" s="33" t="s">
        <v>1233</v>
      </c>
      <c r="K341" s="34">
        <f t="shared" si="498"/>
        <v>43979</v>
      </c>
      <c r="L341" s="34" t="str">
        <f t="shared" ca="1" si="499"/>
        <v>2020-06-01</v>
      </c>
      <c r="M341" s="18">
        <f t="shared" ca="1" si="500"/>
        <v>1200</v>
      </c>
      <c r="N341" s="19">
        <f t="shared" ca="1" si="501"/>
        <v>1.8171494583333312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0.26510754166666672</v>
      </c>
    </row>
    <row r="342" spans="1:30">
      <c r="A342" s="31" t="s">
        <v>1240</v>
      </c>
      <c r="B342" s="2">
        <v>240</v>
      </c>
      <c r="C342" s="132">
        <v>176.56</v>
      </c>
      <c r="D342" s="128">
        <v>1.3576999999999999</v>
      </c>
      <c r="E342" s="32">
        <f t="shared" si="495"/>
        <v>0.29000000000000004</v>
      </c>
      <c r="F342" s="13">
        <f t="shared" si="496"/>
        <v>2.1767433333333367E-2</v>
      </c>
      <c r="H342" s="5">
        <f t="shared" si="497"/>
        <v>5.2241840000000082</v>
      </c>
      <c r="I342" s="2" t="s">
        <v>66</v>
      </c>
      <c r="J342" s="33" t="s">
        <v>1235</v>
      </c>
      <c r="K342" s="34">
        <f t="shared" si="498"/>
        <v>43980</v>
      </c>
      <c r="L342" s="34" t="str">
        <f t="shared" ca="1" si="499"/>
        <v>2020-06-01</v>
      </c>
      <c r="M342" s="18">
        <f t="shared" ca="1" si="500"/>
        <v>960</v>
      </c>
      <c r="N342" s="19">
        <f t="shared" ca="1" si="501"/>
        <v>1.9862782916666697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0.26823256666666667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42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42">
    <cfRule type="dataBar" priority="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42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Z2:Z342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43"/>
  <sheetViews>
    <sheetView tabSelected="1" zoomScaleNormal="100" workbookViewId="0">
      <pane xSplit="1" ySplit="1" topLeftCell="B195" activePane="bottomRight" state="frozen"/>
      <selection pane="topRight" activeCell="B1" sqref="B1"/>
      <selection pane="bottomLeft" activeCell="A2" sqref="A2"/>
      <selection pane="bottomRight" activeCell="F211" sqref="F211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1.1149</v>
      </c>
      <c r="G1" s="144" t="s">
        <v>563</v>
      </c>
      <c r="H1" s="145" t="str">
        <f>"盈利"&amp;ROUND(SUM(H2:H19898),2)</f>
        <v>盈利6446.25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TEXT(ROUND(SUM(H2:H19895)/SUM(M2:M19895)*365,4),"0.00%" &amp;  " 
年化")</f>
        <v>22.26%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0.1247276370370371</v>
      </c>
      <c r="G41" s="4"/>
      <c r="H41" s="58">
        <f t="shared" ref="H41:H81" si="3">IF(G41="",$F$1*C41-B41,G41-B41)</f>
        <v>16.838231000000007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2020/6/1</v>
      </c>
      <c r="M41" s="44">
        <f t="shared" ref="M41:M81" ca="1" si="6">(L41-K41+1)*B41</f>
        <v>61560</v>
      </c>
      <c r="N41" s="61">
        <f t="shared" ref="N41:N81" ca="1" si="7">H41/M41*365</f>
        <v>9.9836814733593293E-2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9.5230397629629593E-2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9.7226770370370461E-2</v>
      </c>
      <c r="G42" s="4"/>
      <c r="H42" s="58">
        <f t="shared" si="3"/>
        <v>13.125614000000013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2020/6/1</v>
      </c>
      <c r="M42" s="44">
        <f t="shared" ca="1" si="6"/>
        <v>61425</v>
      </c>
      <c r="N42" s="61">
        <f t="shared" ca="1" si="7"/>
        <v>7.7995101505901582E-2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0.1227283069629629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7.9553540740740628E-2</v>
      </c>
      <c r="G43" s="4"/>
      <c r="H43" s="58">
        <f t="shared" si="3"/>
        <v>10.739727999999985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2020/6/1</v>
      </c>
      <c r="M43" s="44">
        <f t="shared" ca="1" si="6"/>
        <v>61290</v>
      </c>
      <c r="N43" s="61">
        <f t="shared" ca="1" si="7"/>
        <v>6.3958243106542578E-2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0.14040796325925936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6.6422496296296332E-2</v>
      </c>
      <c r="G44" s="4"/>
      <c r="H44" s="58">
        <f t="shared" si="3"/>
        <v>8.9670370000000048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2020/6/1</v>
      </c>
      <c r="M44" s="44">
        <f t="shared" ca="1" si="6"/>
        <v>61155</v>
      </c>
      <c r="N44" s="61">
        <f t="shared" ca="1" si="7"/>
        <v>5.3519229907611834E-2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0.15353807037037032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0.10432909629629632</v>
      </c>
      <c r="G45" s="4"/>
      <c r="H45" s="58">
        <f t="shared" si="3"/>
        <v>14.084428000000003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2020/6/1</v>
      </c>
      <c r="M45" s="44">
        <f t="shared" ca="1" si="6"/>
        <v>61020</v>
      </c>
      <c r="N45" s="61">
        <f t="shared" ca="1" si="7"/>
        <v>8.4248053425106537E-2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0.11562880503703706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6.5266303703703829E-2</v>
      </c>
      <c r="G46" s="4"/>
      <c r="H46" s="58">
        <f t="shared" si="3"/>
        <v>8.8109510000000171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2020/6/1</v>
      </c>
      <c r="M46" s="44">
        <f t="shared" ca="1" si="6"/>
        <v>60615</v>
      </c>
      <c r="N46" s="61">
        <f t="shared" ca="1" si="7"/>
        <v>5.3056126618823821E-2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0.15469992162962953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4.8253755555555666E-2</v>
      </c>
      <c r="G47" s="4"/>
      <c r="H47" s="58">
        <f t="shared" si="3"/>
        <v>6.5142570000000148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2020/6/1</v>
      </c>
      <c r="M47" s="44">
        <f t="shared" ca="1" si="6"/>
        <v>60480</v>
      </c>
      <c r="N47" s="61">
        <f t="shared" ca="1" si="7"/>
        <v>3.9313885664682628E-2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0.17170576644444435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7.1460192592592703E-2</v>
      </c>
      <c r="G48" s="4"/>
      <c r="H48" s="58">
        <f t="shared" si="3"/>
        <v>9.6471260000000143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2020/6/1</v>
      </c>
      <c r="M48" s="44">
        <f t="shared" ca="1" si="6"/>
        <v>60345</v>
      </c>
      <c r="N48" s="61">
        <f t="shared" ca="1" si="7"/>
        <v>5.8351163973817309E-2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0.14849287407407399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9.5575066666666708E-2</v>
      </c>
      <c r="G49" s="4"/>
      <c r="H49" s="58">
        <f t="shared" si="3"/>
        <v>12.902634000000006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2020/6/1</v>
      </c>
      <c r="M49" s="44">
        <f t="shared" ca="1" si="6"/>
        <v>60210</v>
      </c>
      <c r="N49" s="61">
        <f t="shared" ca="1" si="7"/>
        <v>7.8217263079222749E-2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0.1243861013333333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8.4095725925925957E-2</v>
      </c>
      <c r="G50" s="4"/>
      <c r="H50" s="58">
        <f t="shared" si="3"/>
        <v>11.352923000000004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2020/6/1</v>
      </c>
      <c r="M50" s="44">
        <f t="shared" ca="1" si="6"/>
        <v>60075</v>
      </c>
      <c r="N50" s="61">
        <f t="shared" ca="1" si="7"/>
        <v>6.8977393175197702E-2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0.13586798074074072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5.7585881481481416E-2</v>
      </c>
      <c r="G51" s="4"/>
      <c r="H51" s="58">
        <f t="shared" si="3"/>
        <v>7.774093999999991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2020/6/1</v>
      </c>
      <c r="M51" s="44">
        <f t="shared" ca="1" si="6"/>
        <v>59670</v>
      </c>
      <c r="N51" s="61">
        <f t="shared" ca="1" si="7"/>
        <v>4.7553951902128321E-2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0.16237199985185191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5.3786962962962863E-2</v>
      </c>
      <c r="G52" s="4"/>
      <c r="H52" s="58">
        <f t="shared" si="3"/>
        <v>7.2612399999999866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2020/6/1</v>
      </c>
      <c r="M52" s="44">
        <f t="shared" ca="1" si="6"/>
        <v>59535</v>
      </c>
      <c r="N52" s="61">
        <f t="shared" ca="1" si="7"/>
        <v>4.4517554379776524E-2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0.16617103703703714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5.5190911111111095E-2</v>
      </c>
      <c r="G53" s="4"/>
      <c r="H53" s="58">
        <f t="shared" si="3"/>
        <v>7.4507729999999981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2020/6/1</v>
      </c>
      <c r="M53" s="44">
        <f t="shared" ca="1" si="6"/>
        <v>59400</v>
      </c>
      <c r="N53" s="61">
        <f t="shared" ca="1" si="7"/>
        <v>4.5783369444444437E-2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0.1647676868888889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4.164694074074065E-2</v>
      </c>
      <c r="G54" s="4"/>
      <c r="H54" s="58">
        <f t="shared" si="3"/>
        <v>5.6223369999999875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2020/6/1</v>
      </c>
      <c r="M54" s="44">
        <f t="shared" ca="1" si="6"/>
        <v>59265</v>
      </c>
      <c r="N54" s="61">
        <f t="shared" ca="1" si="7"/>
        <v>3.4626727495148828E-2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0.178317383925926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3.5948562962963032E-2</v>
      </c>
      <c r="G55" s="4"/>
      <c r="H55" s="58">
        <f t="shared" si="3"/>
        <v>4.8530560000000094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2020/6/1</v>
      </c>
      <c r="M55" s="44">
        <f t="shared" ca="1" si="6"/>
        <v>59130</v>
      </c>
      <c r="N55" s="61">
        <f t="shared" ca="1" si="7"/>
        <v>2.9957135802469195E-2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0.18400864237037032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4.8584096296296293E-2</v>
      </c>
      <c r="G56" s="4"/>
      <c r="H56" s="58">
        <f t="shared" si="3"/>
        <v>6.5588529999999992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2020/6/1</v>
      </c>
      <c r="M56" s="44">
        <f t="shared" ca="1" si="6"/>
        <v>58725</v>
      </c>
      <c r="N56" s="61">
        <f t="shared" ca="1" si="7"/>
        <v>4.076596585781183E-2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0.17136991637037038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7.7158570370370522E-2</v>
      </c>
      <c r="G57" s="4"/>
      <c r="H57" s="58">
        <f t="shared" si="3"/>
        <v>10.416407000000021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2020/6/1</v>
      </c>
      <c r="M57" s="44">
        <f t="shared" ca="1" si="6"/>
        <v>58590</v>
      </c>
      <c r="N57" s="61">
        <f t="shared" ca="1" si="7"/>
        <v>6.4891424389827743E-2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0.14280334829629618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6.7578688888889044E-2</v>
      </c>
      <c r="G58" s="4"/>
      <c r="H58" s="58">
        <f t="shared" si="3"/>
        <v>9.123123000000021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2020/6/1</v>
      </c>
      <c r="M58" s="44">
        <f t="shared" ca="1" si="6"/>
        <v>58455</v>
      </c>
      <c r="N58" s="61">
        <f t="shared" ca="1" si="7"/>
        <v>5.6965869386707862E-2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0.15238461311111098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8.1948511111110955E-2</v>
      </c>
      <c r="G59" s="4"/>
      <c r="H59" s="58">
        <f t="shared" si="3"/>
        <v>11.063048999999978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2020/6/1</v>
      </c>
      <c r="M59" s="44">
        <f t="shared" ca="1" si="6"/>
        <v>58320</v>
      </c>
      <c r="N59" s="61">
        <f t="shared" ca="1" si="7"/>
        <v>6.9238904063785869E-2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0.13801168888888904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4.8997022222222228E-2</v>
      </c>
      <c r="G60" s="4"/>
      <c r="H60" s="58">
        <f t="shared" si="3"/>
        <v>6.6145980000000009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2020/6/1</v>
      </c>
      <c r="M60" s="44">
        <f t="shared" ca="1" si="6"/>
        <v>58185</v>
      </c>
      <c r="N60" s="61">
        <f t="shared" ca="1" si="7"/>
        <v>4.1493997937612791E-2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0.17096700977777779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1.2659540740740684E-2</v>
      </c>
      <c r="G61" s="4"/>
      <c r="H61" s="58">
        <f t="shared" si="3"/>
        <v>1.7090379999999925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2020/6/1</v>
      </c>
      <c r="M61" s="44">
        <f t="shared" ca="1" si="6"/>
        <v>57780</v>
      </c>
      <c r="N61" s="61">
        <f t="shared" ca="1" si="7"/>
        <v>1.0796103669089603E-2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0.20730266592592597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9.6038888888889083E-3</v>
      </c>
      <c r="G62" s="4"/>
      <c r="H62" s="58">
        <f t="shared" si="3"/>
        <v>1.2965250000000026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2020/6/1</v>
      </c>
      <c r="M62" s="44">
        <f t="shared" ca="1" si="6"/>
        <v>57645</v>
      </c>
      <c r="N62" s="61">
        <f t="shared" ca="1" si="7"/>
        <v>8.2094132188394644E-3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0.2103558111111111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-3.0633333333334177E-4</v>
      </c>
      <c r="G63" s="4"/>
      <c r="H63" s="58">
        <f t="shared" si="3"/>
        <v>-3.6760000000001014E-2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2020/6/1</v>
      </c>
      <c r="M63" s="44">
        <f t="shared" ca="1" si="6"/>
        <v>51120</v>
      </c>
      <c r="N63" s="61">
        <f t="shared" ca="1" si="7"/>
        <v>-2.6246870109546887E-4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0.21027465333333334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-6.0666499999999955E-3</v>
      </c>
      <c r="G64" s="4"/>
      <c r="H64" s="58">
        <f t="shared" si="3"/>
        <v>-0.72799799999999948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2020/6/1</v>
      </c>
      <c r="M64" s="44">
        <f t="shared" ca="1" si="6"/>
        <v>51000</v>
      </c>
      <c r="N64" s="61">
        <f t="shared" ca="1" si="7"/>
        <v>-5.2101817647058788E-3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0.21603776600000002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-2.0715916666667056E-3</v>
      </c>
      <c r="G65" s="4"/>
      <c r="H65" s="58">
        <f t="shared" si="3"/>
        <v>-0.24859100000000467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2020/6/1</v>
      </c>
      <c r="M65" s="44">
        <f t="shared" ca="1" si="6"/>
        <v>50520</v>
      </c>
      <c r="N65" s="61">
        <f t="shared" ca="1" si="7"/>
        <v>-1.7960355304830109E-3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0.21204191700000005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-3.7439416666665911E-3</v>
      </c>
      <c r="G66" s="4"/>
      <c r="H66" s="58">
        <f t="shared" si="3"/>
        <v>-0.44927299999999093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2020/6/1</v>
      </c>
      <c r="M66" s="44">
        <f t="shared" ca="1" si="6"/>
        <v>50400</v>
      </c>
      <c r="N66" s="61">
        <f t="shared" ca="1" si="7"/>
        <v>-3.2536635912697753E-3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0.21370892699999994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-2.6290416666667465E-3</v>
      </c>
      <c r="G67" s="4"/>
      <c r="H67" s="58">
        <f t="shared" si="3"/>
        <v>-0.31548500000000956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2020/6/1</v>
      </c>
      <c r="M67" s="44">
        <f t="shared" ca="1" si="6"/>
        <v>50280</v>
      </c>
      <c r="N67" s="61">
        <f t="shared" ca="1" si="7"/>
        <v>-2.2902152943517001E-3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0.21259763500000009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1.7810791666666621E-2</v>
      </c>
      <c r="G68" s="4"/>
      <c r="H68" s="58">
        <f t="shared" si="3"/>
        <v>2.1372949999999946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2020/6/1</v>
      </c>
      <c r="M68" s="44">
        <f t="shared" ca="1" si="6"/>
        <v>50160</v>
      </c>
      <c r="N68" s="61">
        <f t="shared" ca="1" si="7"/>
        <v>1.5552485546251953E-2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0.19216070833333337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2.0092207407407369E-2</v>
      </c>
      <c r="G69" s="4"/>
      <c r="H69" s="58">
        <f t="shared" si="3"/>
        <v>2.7124479999999949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2020/6/1</v>
      </c>
      <c r="M69" s="44">
        <f t="shared" ca="1" si="6"/>
        <v>56295</v>
      </c>
      <c r="N69" s="61">
        <f t="shared" ca="1" si="7"/>
        <v>1.7586704325428512E-2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0.199871525925926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3.0497940740740727E-2</v>
      </c>
      <c r="G70" s="4"/>
      <c r="H70" s="58">
        <f t="shared" si="3"/>
        <v>4.1172219999999982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2020/6/1</v>
      </c>
      <c r="M70" s="44">
        <f t="shared" ca="1" si="6"/>
        <v>55890</v>
      </c>
      <c r="N70" s="61">
        <f t="shared" ca="1" si="7"/>
        <v>2.6888281087851126E-2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0.18946012059259262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1.0099399999999949E-2</v>
      </c>
      <c r="G71" s="4"/>
      <c r="H71" s="58">
        <f t="shared" si="3"/>
        <v>1.3634189999999933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2020/6/1</v>
      </c>
      <c r="M71" s="44">
        <f t="shared" ca="1" si="6"/>
        <v>55755</v>
      </c>
      <c r="N71" s="61">
        <f t="shared" ca="1" si="7"/>
        <v>8.9256198547215046E-3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0.20986368200000008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5.1752583333333508E-3</v>
      </c>
      <c r="G72" s="4"/>
      <c r="H72" s="58">
        <f t="shared" si="3"/>
        <v>0.62103100000000211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2020/6/1</v>
      </c>
      <c r="M72" s="44">
        <f t="shared" ca="1" si="6"/>
        <v>49440</v>
      </c>
      <c r="N72" s="61">
        <f t="shared" ca="1" si="7"/>
        <v>4.5848769215210512E-3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0.20479157699999997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1.0563941666666684E-2</v>
      </c>
      <c r="G73" s="4"/>
      <c r="H73" s="58">
        <f t="shared" si="3"/>
        <v>1.267673000000002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2020/6/1</v>
      </c>
      <c r="M73" s="44">
        <f t="shared" ca="1" si="6"/>
        <v>49320</v>
      </c>
      <c r="N73" s="61">
        <f t="shared" ca="1" si="7"/>
        <v>9.3816026966747918E-3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0.19940376233333332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4.71071666666667E-3</v>
      </c>
      <c r="G74" s="4"/>
      <c r="H74" s="58">
        <f t="shared" si="3"/>
        <v>0.5652860000000004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2020/6/1</v>
      </c>
      <c r="M74" s="44">
        <f t="shared" ca="1" si="6"/>
        <v>49200</v>
      </c>
      <c r="N74" s="61">
        <f t="shared" ca="1" si="7"/>
        <v>4.1936867886178892E-3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0.20525520866666669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1.9297324999999907E-2</v>
      </c>
      <c r="G75" s="4"/>
      <c r="H75" s="58">
        <f t="shared" si="3"/>
        <v>2.3156789999999887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2020/6/1</v>
      </c>
      <c r="M75" s="44">
        <f t="shared" ca="1" si="6"/>
        <v>48840</v>
      </c>
      <c r="N75" s="61">
        <f t="shared" ca="1" si="7"/>
        <v>1.7305954852579769E-2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0.19066663700000008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3.5205296296296255E-2</v>
      </c>
      <c r="G76" s="4"/>
      <c r="H76" s="58">
        <f t="shared" si="3"/>
        <v>4.7527149999999949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2020/6/1</v>
      </c>
      <c r="M76" s="44">
        <f t="shared" ca="1" si="6"/>
        <v>54810</v>
      </c>
      <c r="N76" s="61">
        <f t="shared" ca="1" si="7"/>
        <v>3.1650081645685064E-2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0.18475422037037043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2.6203511111111133E-2</v>
      </c>
      <c r="G77" s="4"/>
      <c r="H77" s="58">
        <f t="shared" si="3"/>
        <v>3.5374740000000031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2020/6/1</v>
      </c>
      <c r="M77" s="44">
        <f t="shared" ca="1" si="6"/>
        <v>54675</v>
      </c>
      <c r="N77" s="61">
        <f t="shared" ca="1" si="7"/>
        <v>2.3615510013717443E-2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0.1937607288888889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6.6009570370370391E-2</v>
      </c>
      <c r="G78" s="4"/>
      <c r="H78" s="58">
        <f t="shared" si="3"/>
        <v>8.9112920000000031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2020/6/1</v>
      </c>
      <c r="M78" s="44">
        <f t="shared" ca="1" si="6"/>
        <v>54540</v>
      </c>
      <c r="N78" s="61">
        <f t="shared" ca="1" si="7"/>
        <v>5.9637359369270282E-2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0.15395058429629629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7.5093940740740828E-2</v>
      </c>
      <c r="G79" s="4"/>
      <c r="H79" s="58">
        <f t="shared" si="3"/>
        <v>10.137682000000012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2020/6/1</v>
      </c>
      <c r="M79" s="44">
        <f t="shared" ca="1" si="6"/>
        <v>54405</v>
      </c>
      <c r="N79" s="61">
        <f t="shared" ca="1" si="7"/>
        <v>6.8013122507122589E-2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0.14486911792592586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0.10267739259259277</v>
      </c>
      <c r="G80" s="4"/>
      <c r="H80" s="58">
        <f t="shared" si="3"/>
        <v>13.861448000000024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2020/6/1</v>
      </c>
      <c r="M80" s="44">
        <f t="shared" ca="1" si="6"/>
        <v>54000</v>
      </c>
      <c r="N80" s="61">
        <f t="shared" ca="1" si="7"/>
        <v>9.3693120740740904E-2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0.11727948207407392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9.4749214814814839E-2</v>
      </c>
      <c r="G81" s="4"/>
      <c r="H81" s="58">
        <f t="shared" si="3"/>
        <v>12.791144000000003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2020/6/1</v>
      </c>
      <c r="M81" s="44">
        <f t="shared" ca="1" si="6"/>
        <v>53865</v>
      </c>
      <c r="N81" s="61">
        <f t="shared" ca="1" si="7"/>
        <v>8.6675346885732876E-2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0.1252148385185185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0.15602742222222205</v>
      </c>
      <c r="G87" s="4"/>
      <c r="H87" s="58">
        <f>IF(G87="",$F$1*C87-B87,G87-B87)</f>
        <v>21.063701999999978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2020/6/1</v>
      </c>
      <c r="M87" s="44">
        <f ca="1">(L87-K87+1)*B87</f>
        <v>52110</v>
      </c>
      <c r="N87" s="61">
        <f ca="1">H87/M87*365</f>
        <v>0.14753888370754159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6.3933057777777969E-2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0.16420335555555551</v>
      </c>
      <c r="G88" s="4"/>
      <c r="H88" s="58">
        <f>IF(G88="",$F$1*C88-B88,G88-B88)</f>
        <v>22.167452999999995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2020/6/1</v>
      </c>
      <c r="M88" s="44">
        <f ca="1">(L88-K88+1)*B88</f>
        <v>51975</v>
      </c>
      <c r="N88" s="61">
        <f ca="1">H88/M88*365</f>
        <v>0.15567331111111107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5.5754300444444488E-2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0.13992331111111109</v>
      </c>
      <c r="G89" s="4"/>
      <c r="H89" s="58">
        <f>IF(G89="",$F$1*C89-B89,G89-B89)</f>
        <v>18.889646999999997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2020/6/1</v>
      </c>
      <c r="M89" s="44">
        <f ca="1">(L89-K89+1)*B89</f>
        <v>51840</v>
      </c>
      <c r="N89" s="61">
        <f ca="1">H89/M89*365</f>
        <v>0.13300002228009258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8.0035440888888948E-2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0.13306874074074054</v>
      </c>
      <c r="G90" s="4"/>
      <c r="H90" s="58">
        <f>IF(G90="",$F$1*C90-B90,G90-B90)</f>
        <v>17.964279999999974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2020/6/1</v>
      </c>
      <c r="M90" s="44">
        <f ca="1">(L90-K90+1)*B90</f>
        <v>51705</v>
      </c>
      <c r="N90" s="61">
        <f ca="1">H90/M90*365</f>
        <v>0.12681485736389111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8.6888725925926114E-2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0.17287480000000008</v>
      </c>
      <c r="G92" s="4"/>
      <c r="H92" s="58">
        <f>IF(G92="",$F$1*C92-B92,G92-B92)</f>
        <v>41.489952000000017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2020/6/1</v>
      </c>
      <c r="M92" s="44">
        <f ca="1">(L92-K92+1)*B92</f>
        <v>90960</v>
      </c>
      <c r="N92" s="61">
        <f ca="1">H92/M92*365</f>
        <v>0.16648892348284966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0.11704603199999988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0.15341050416666657</v>
      </c>
      <c r="G93" s="4"/>
      <c r="H93" s="58">
        <f>IF(G93="",$F$1*C93-B93,G93-B93)</f>
        <v>36.818520999999976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2020/6/1</v>
      </c>
      <c r="M93" s="44">
        <f ca="1">(L93-K93+1)*B93</f>
        <v>90720</v>
      </c>
      <c r="N93" s="61">
        <f ca="1">H93/M93*365</f>
        <v>0.14813448153659603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0.13650480850000013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0.16032185185185185</v>
      </c>
      <c r="G94" s="4"/>
      <c r="H94" s="58">
        <f>IF(G94="",$F$1*C94-B94,G94-B94)</f>
        <v>21.643450000000001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2020/6/1</v>
      </c>
      <c r="M94" s="44">
        <f ca="1">(L94-K94+1)*B94</f>
        <v>50895</v>
      </c>
      <c r="N94" s="61">
        <f ca="1">H94/M94*365</f>
        <v>0.15521876903428627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5.963561481481483E-2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0.18969120833333336</v>
      </c>
      <c r="G96" s="4"/>
      <c r="H96" s="58">
        <f>IF(G96="",$F$1*C96-B96,G96-B96)</f>
        <v>45.525890000000004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2020/6/1</v>
      </c>
      <c r="M96" s="44">
        <f ca="1">(L96-K96+1)*B96</f>
        <v>90000</v>
      </c>
      <c r="N96" s="61">
        <f ca="1">H96/M96*365</f>
        <v>0.18463277611111112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0.10023470500000004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0.16354267407407405</v>
      </c>
      <c r="G98" s="4"/>
      <c r="H98" s="58">
        <f>IF(G98="",$F$1*C98-B98,G98-B98)</f>
        <v>22.078260999999998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2020/6/1</v>
      </c>
      <c r="M98" s="44">
        <f ca="1">(L98-K98+1)*B98</f>
        <v>50085</v>
      </c>
      <c r="N98" s="61">
        <f ca="1">H98/M98*365</f>
        <v>0.16089777907557151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5.6410894592592603E-2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0.16312974814814812</v>
      </c>
      <c r="G99" s="4"/>
      <c r="H99" s="58">
        <f>IF(G99="",$F$1*C99-B99,G99-B99)</f>
        <v>22.022515999999996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2020/6/1</v>
      </c>
      <c r="M99" s="44">
        <f ca="1">(L99-K99+1)*B99</f>
        <v>49950</v>
      </c>
      <c r="N99" s="61">
        <f ca="1">H99/M99*365</f>
        <v>0.16092529209209205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5.6820065185185231E-2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0.19916785833333323</v>
      </c>
      <c r="G103" s="4"/>
      <c r="H103" s="58">
        <f>IF(G103="",$F$1*C103-B103,G103-B103)</f>
        <v>47.800285999999971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2020/6/1</v>
      </c>
      <c r="M103" s="44">
        <f ca="1">(L103-K103+1)*B103</f>
        <v>87360</v>
      </c>
      <c r="N103" s="61">
        <f ca="1">H103/M103*365</f>
        <v>0.19971502277930392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9.0741267000000125E-2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0.20135120416666677</v>
      </c>
      <c r="G104" s="4"/>
      <c r="H104" s="58">
        <f>IF(G104="",$F$1*C104-B104,G104-B104)</f>
        <v>48.324289000000022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2020/6/1</v>
      </c>
      <c r="M104" s="44">
        <f ca="1">(L104-K104+1)*B104</f>
        <v>87120</v>
      </c>
      <c r="N104" s="61">
        <f ca="1">H104/M104*365</f>
        <v>0.20246057719237839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8.8573219833333244E-2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0.22592545833333327</v>
      </c>
      <c r="G105" s="4"/>
      <c r="H105" s="58">
        <f>IF(G105="",$F$1*C105-B105,G105-B105)</f>
        <v>54.222109999999986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2020/6/1</v>
      </c>
      <c r="M105" s="44">
        <f ca="1">(L105-K105+1)*B105</f>
        <v>86880</v>
      </c>
      <c r="N105" s="61">
        <f ca="1">H105/M105*365</f>
        <v>0.22779776876151009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6.3980348333333381E-2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0.21473000416666679</v>
      </c>
      <c r="G106" s="4"/>
      <c r="H106" s="58">
        <f>IF(G106="",$F$1*C106-B106,G106-B106)</f>
        <v>51.535201000000029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2020/6/1</v>
      </c>
      <c r="M106" s="44">
        <f ca="1">(L106-K106+1)*B106</f>
        <v>85920</v>
      </c>
      <c r="N106" s="61">
        <f ca="1">H106/M106*365</f>
        <v>0.21892863553305414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7.5197279833333214E-2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0.20018985000000006</v>
      </c>
      <c r="G110" s="4"/>
      <c r="H110" s="58">
        <f t="shared" ref="H110:H125" si="23">IF(G110="",$F$1*C110-B110,G110-B110)</f>
        <v>48.045564000000013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2020/6/1</v>
      </c>
      <c r="M110" s="44">
        <f t="shared" ref="M110:M125" ca="1" si="26">(L110-K110+1)*B110</f>
        <v>84960</v>
      </c>
      <c r="N110" s="61">
        <f t="shared" ref="N110:N125" ca="1" si="27">H110/M110*365</f>
        <v>0.20641043855932209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8.9734989999999959E-2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0.19935367499999992</v>
      </c>
      <c r="G111" s="4"/>
      <c r="H111" s="58">
        <f t="shared" si="23"/>
        <v>47.844881999999984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2020/6/1</v>
      </c>
      <c r="M111" s="44">
        <f t="shared" ca="1" si="26"/>
        <v>84240</v>
      </c>
      <c r="N111" s="61">
        <f t="shared" ca="1" si="27"/>
        <v>0.20730510363247856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9.0563017000000107E-2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0.20065439166666649</v>
      </c>
      <c r="G112" s="4"/>
      <c r="H112" s="58">
        <f t="shared" si="23"/>
        <v>48.15705399999996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2020/6/1</v>
      </c>
      <c r="M112" s="44">
        <f t="shared" ca="1" si="26"/>
        <v>84000</v>
      </c>
      <c r="N112" s="61">
        <f t="shared" ca="1" si="27"/>
        <v>0.20925386559523793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8.926342566666684E-2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0.18588196666666665</v>
      </c>
      <c r="G113" s="4"/>
      <c r="H113" s="58">
        <f t="shared" si="23"/>
        <v>44.611671999999999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2020/6/1</v>
      </c>
      <c r="M113" s="44">
        <f t="shared" ca="1" si="26"/>
        <v>83760</v>
      </c>
      <c r="N113" s="61">
        <f t="shared" ca="1" si="27"/>
        <v>0.19440377602674305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0.10404244400000004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0.16370784444444447</v>
      </c>
      <c r="G114" s="4"/>
      <c r="H114" s="58">
        <f t="shared" si="23"/>
        <v>22.100559000000004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2020/6/1</v>
      </c>
      <c r="M114" s="44">
        <f t="shared" ca="1" si="26"/>
        <v>46980</v>
      </c>
      <c r="N114" s="61">
        <f t="shared" ca="1" si="27"/>
        <v>0.17170506673052366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5.6249099555555543E-2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0.14900768148148152</v>
      </c>
      <c r="G115" s="4"/>
      <c r="H115" s="58">
        <f t="shared" si="23"/>
        <v>20.116037000000006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2020/6/1</v>
      </c>
      <c r="M115" s="44">
        <f t="shared" ca="1" si="26"/>
        <v>46845</v>
      </c>
      <c r="N115" s="61">
        <f t="shared" ca="1" si="27"/>
        <v>0.15673718657273994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7.0944501185185138E-2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0.14842958518518518</v>
      </c>
      <c r="G116" s="4"/>
      <c r="H116" s="58">
        <f t="shared" si="23"/>
        <v>20.037993999999998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2020/6/1</v>
      </c>
      <c r="M116" s="44">
        <f t="shared" ca="1" si="26"/>
        <v>46440</v>
      </c>
      <c r="N116" s="61">
        <f t="shared" ca="1" si="27"/>
        <v>0.15749069358311799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7.1523693481481521E-2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0.15916565925925935</v>
      </c>
      <c r="G117" s="4"/>
      <c r="H117" s="58">
        <f t="shared" si="23"/>
        <v>21.487364000000014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2020/6/1</v>
      </c>
      <c r="M117" s="44">
        <f t="shared" ca="1" si="26"/>
        <v>46305</v>
      </c>
      <c r="N117" s="61">
        <f t="shared" ca="1" si="27"/>
        <v>0.16937453536335179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6.0795743407407343E-2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0.16114770370370374</v>
      </c>
      <c r="G118" s="4"/>
      <c r="H118" s="58">
        <f t="shared" si="23"/>
        <v>21.754940000000005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2020/6/1</v>
      </c>
      <c r="M118" s="44">
        <f t="shared" ca="1" si="26"/>
        <v>46170</v>
      </c>
      <c r="N118" s="61">
        <f t="shared" ca="1" si="27"/>
        <v>0.17198512237383587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5.8808176296296255E-2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0.15098972592592591</v>
      </c>
      <c r="G119" s="4"/>
      <c r="H119" s="58">
        <f t="shared" si="23"/>
        <v>20.383612999999997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2020/6/1</v>
      </c>
      <c r="M119" s="44">
        <f t="shared" ca="1" si="26"/>
        <v>46035</v>
      </c>
      <c r="N119" s="61">
        <f t="shared" ca="1" si="27"/>
        <v>0.16161656880634295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6.8968963407407435E-2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0.1629645777777777</v>
      </c>
      <c r="G120" s="4"/>
      <c r="H120" s="58">
        <f t="shared" si="23"/>
        <v>22.00021799999999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2020/6/1</v>
      </c>
      <c r="M120" s="44">
        <f t="shared" ca="1" si="26"/>
        <v>45900</v>
      </c>
      <c r="N120" s="61">
        <f t="shared" ca="1" si="27"/>
        <v>0.17494726732026136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5.6991238222222323E-2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0.13092152592592596</v>
      </c>
      <c r="G121" s="4"/>
      <c r="H121" s="58">
        <f t="shared" si="23"/>
        <v>17.674406000000005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2020/6/1</v>
      </c>
      <c r="M121" s="44">
        <f t="shared" ca="1" si="26"/>
        <v>45495</v>
      </c>
      <c r="N121" s="61">
        <f t="shared" ca="1" si="27"/>
        <v>0.14179927882184859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8.9038924740740738E-2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0.13422493333333327</v>
      </c>
      <c r="G122" s="4"/>
      <c r="H122" s="58">
        <f t="shared" si="23"/>
        <v>18.12036599999999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2020/6/1</v>
      </c>
      <c r="M122" s="44">
        <f t="shared" ca="1" si="26"/>
        <v>45360</v>
      </c>
      <c r="N122" s="61">
        <f t="shared" ca="1" si="27"/>
        <v>0.14580982341269833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8.5732766666666765E-2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0.14339188888888879</v>
      </c>
      <c r="G123" s="4"/>
      <c r="H123" s="58">
        <f t="shared" si="23"/>
        <v>19.357904999999988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2020/6/1</v>
      </c>
      <c r="M123" s="44">
        <f t="shared" ca="1" si="26"/>
        <v>45225</v>
      </c>
      <c r="N123" s="61">
        <f t="shared" ca="1" si="27"/>
        <v>0.15623295356550571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7.6563691111111221E-2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0.14669529629629632</v>
      </c>
      <c r="G124" s="4"/>
      <c r="H124" s="58">
        <f t="shared" si="23"/>
        <v>19.803865000000002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2020/6/1</v>
      </c>
      <c r="M124" s="44">
        <f t="shared" ca="1" si="26"/>
        <v>45090</v>
      </c>
      <c r="N124" s="61">
        <f t="shared" ca="1" si="27"/>
        <v>0.16031072798846754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7.3260990370370344E-2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0.14240086666666671</v>
      </c>
      <c r="G125" s="4"/>
      <c r="H125" s="58">
        <f t="shared" si="23"/>
        <v>19.224117000000007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2020/6/1</v>
      </c>
      <c r="M125" s="44">
        <f t="shared" ca="1" si="26"/>
        <v>44955</v>
      </c>
      <c r="N125" s="61">
        <f t="shared" ca="1" si="27"/>
        <v>0.15608503403403409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7.7559743333333292E-2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0.18994670624999987</v>
      </c>
      <c r="H136" s="58">
        <f t="shared" ref="H136:H143" si="43">IF(G136="",$F$1*C136-B136,G136-B136)</f>
        <v>182.34883799999989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2020/6/1</v>
      </c>
      <c r="M136" s="44">
        <f t="shared" ref="M136:M143" ca="1" si="46">(L136-K136+1)*B136</f>
        <v>303360</v>
      </c>
      <c r="N136" s="61">
        <f t="shared" ref="N136:N143" ca="1" si="47">H136/M136*365</f>
        <v>0.21940046766218341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0.10005329375000016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0.17947129166666662</v>
      </c>
      <c r="H137" s="58">
        <f t="shared" si="43"/>
        <v>43.073109999999986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2020/6/1</v>
      </c>
      <c r="M137" s="44">
        <f t="shared" ca="1" si="46"/>
        <v>75600</v>
      </c>
      <c r="N137" s="61">
        <f t="shared" ca="1" si="47"/>
        <v>0.20795879828042321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0.11045185500000002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0.16855456250000009</v>
      </c>
      <c r="H138" s="58">
        <f t="shared" si="43"/>
        <v>40.453095000000019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2020/6/1</v>
      </c>
      <c r="M138" s="44">
        <f t="shared" ca="1" si="46"/>
        <v>75360</v>
      </c>
      <c r="N138" s="61">
        <f t="shared" ca="1" si="47"/>
        <v>0.19593125895700644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0.12136415749999993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0.16436852592592593</v>
      </c>
      <c r="H139" s="58">
        <f t="shared" si="43"/>
        <v>22.189751000000001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2020/6/1</v>
      </c>
      <c r="M139" s="44">
        <f t="shared" ca="1" si="46"/>
        <v>42255</v>
      </c>
      <c r="N139" s="61">
        <f t="shared" ca="1" si="47"/>
        <v>0.19167575707016923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5.558309407407408E-2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0.16255165185185197</v>
      </c>
      <c r="H140" s="58">
        <f t="shared" si="43"/>
        <v>21.944473000000016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2020/6/1</v>
      </c>
      <c r="M140" s="44">
        <f t="shared" ca="1" si="46"/>
        <v>42120</v>
      </c>
      <c r="N140" s="61">
        <f t="shared" ca="1" si="47"/>
        <v>0.19016459271130118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5.7400378148148051E-2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0.1627994074074075</v>
      </c>
      <c r="H141" s="58">
        <f t="shared" si="43"/>
        <v>21.977920000000012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2020/6/1</v>
      </c>
      <c r="M141" s="44">
        <f t="shared" ca="1" si="46"/>
        <v>41715</v>
      </c>
      <c r="N141" s="61">
        <f t="shared" ca="1" si="47"/>
        <v>0.19230350713172731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5.7153019259259197E-2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0.15668810370370373</v>
      </c>
      <c r="H142" s="58">
        <f t="shared" si="43"/>
        <v>21.152894000000003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2020/6/1</v>
      </c>
      <c r="M142" s="44">
        <f t="shared" ca="1" si="46"/>
        <v>41580</v>
      </c>
      <c r="N142" s="61">
        <f t="shared" ca="1" si="47"/>
        <v>0.1856855774410775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6.3267765629629602E-2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0.16089994814814801</v>
      </c>
      <c r="H143" s="58">
        <f t="shared" si="43"/>
        <v>21.721492999999981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2020/6/1</v>
      </c>
      <c r="M143" s="44">
        <f t="shared" ca="1" si="46"/>
        <v>41445</v>
      </c>
      <c r="N143" s="61">
        <f t="shared" ca="1" si="47"/>
        <v>0.19129798395463851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5.9055480518518666E-2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0.18207272499999996</v>
      </c>
      <c r="H145" s="58">
        <f>IF(G145="",$F$1*C145-B145,G145-B145)</f>
        <v>43.697453999999993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2020/6/1</v>
      </c>
      <c r="M145" s="44">
        <f ca="1">(L145-K145+1)*B145</f>
        <v>73200</v>
      </c>
      <c r="N145" s="61">
        <f ca="1">H145/M145*365</f>
        <v>0.21789031024590161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0.10792727500000007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0.19540507083333314</v>
      </c>
      <c r="H146" s="58">
        <f>IF(G146="",$F$1*C146-B146,G146-B146)</f>
        <v>46.897216999999955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2020/6/1</v>
      </c>
      <c r="M146" s="44">
        <f ca="1">(L146-K146+1)*B146</f>
        <v>72480</v>
      </c>
      <c r="N146" s="61">
        <f ca="1">H146/M146*365</f>
        <v>0.23616838031180995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9.4594929166666897E-2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0.22025804999999996</v>
      </c>
      <c r="H147" s="58">
        <f>IF(G147="",$F$1*C147-B147,G147-B147)</f>
        <v>79.29289799999998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2020/6/1</v>
      </c>
      <c r="M147" s="44">
        <f ca="1">(L147-K147+1)*B147</f>
        <v>108360</v>
      </c>
      <c r="N147" s="61">
        <f ca="1">H147/M147*365</f>
        <v>0.26709032641196007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6.974195000000008E-2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0.2256157638888889</v>
      </c>
      <c r="H148" s="58">
        <f>IF(G148="",$F$1*C148-B148,G148-B148)</f>
        <v>81.221675000000005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2020/6/1</v>
      </c>
      <c r="M148" s="44">
        <f ca="1">(L148-K148+1)*B148</f>
        <v>108000</v>
      </c>
      <c r="N148" s="61">
        <f ca="1">H148/M148*365</f>
        <v>0.27449917939814816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6.4384236111111132E-2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0.21867860833333311</v>
      </c>
      <c r="H149" s="58">
        <f>IF(G149="",$F$1*C149-B149,G149-B149)</f>
        <v>52.482865999999945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2020/6/1</v>
      </c>
      <c r="M149" s="44">
        <f ca="1">(L149-K149+1)*B149</f>
        <v>71760</v>
      </c>
      <c r="N149" s="61">
        <f ca="1">H149/M149*365</f>
        <v>0.26694880281493838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7.1321391666666928E-2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0.21096721666666671</v>
      </c>
      <c r="H151" s="58">
        <f>IF(G151="",$F$1*C151-B151,G151-B151)</f>
        <v>50.632132000000013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2020/6/1</v>
      </c>
      <c r="M151" s="44">
        <f ca="1">(L151-K151+1)*B151</f>
        <v>70800</v>
      </c>
      <c r="N151" s="61">
        <f ca="1">H151/M151*365</f>
        <v>0.26102723418079105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7.9032783333333329E-2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0.21705271249999997</v>
      </c>
      <c r="H152" s="58">
        <f>IF(G152="",$F$1*C152-B152,G152-B152)</f>
        <v>52.092650999999989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2020/6/1</v>
      </c>
      <c r="M152" s="44">
        <f ca="1">(L152-K152+1)*B152</f>
        <v>70560</v>
      </c>
      <c r="N152" s="61">
        <f ca="1">H152/M152*365</f>
        <v>0.26947020429421764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7.2947287500000069E-2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0.16507049999999993</v>
      </c>
      <c r="H156" s="58">
        <f>IF(G156="",$F$1*C156-B156,G156-B156)</f>
        <v>24.760574999999989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2020/6/1</v>
      </c>
      <c r="M156" s="44">
        <f ca="1">(L156-K156+1)*B156</f>
        <v>43200</v>
      </c>
      <c r="N156" s="61">
        <f ca="1">H156/M156*365</f>
        <v>0.20920393229166656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6.4929500000000084E-2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0.16354267407407405</v>
      </c>
      <c r="H158" s="58">
        <f>IF(G158="",$F$1*C158-B158,G158-B158)</f>
        <v>22.078260999999998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2020/6/1</v>
      </c>
      <c r="M158" s="44">
        <f ca="1">(L158-K158+1)*B158</f>
        <v>38610</v>
      </c>
      <c r="N158" s="61">
        <f ca="1">H158/M158*365</f>
        <v>0.20871704908054908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5.6457325925925977E-2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0.16246906666666666</v>
      </c>
      <c r="H159" s="58">
        <f>IF(G159="",$F$1*C159-B159,G159-B159)</f>
        <v>21.933323999999999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2020/6/1</v>
      </c>
      <c r="M159" s="44">
        <f ca="1">(L159-K159+1)*B159</f>
        <v>38475</v>
      </c>
      <c r="N159" s="61">
        <f ca="1">H159/M159*365</f>
        <v>0.20807441871345028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5.7530933333333367E-2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0.16222131111111093</v>
      </c>
      <c r="H160" s="58">
        <f>IF(G160="",$F$1*C160-B160,G160-B160)</f>
        <v>21.899876999999975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2020/6/1</v>
      </c>
      <c r="M160" s="44">
        <f ca="1">(L160-K160+1)*B160</f>
        <v>38340</v>
      </c>
      <c r="N160" s="61">
        <f ca="1">H160/M160*365</f>
        <v>0.20848865688575877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5.7778688888889096E-2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0.1497509481481481</v>
      </c>
      <c r="H162" s="58">
        <f t="shared" ref="H162:H193" si="63">IF(G162="",$F$1*C162-B162,G162-B162)</f>
        <v>20.216377999999992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2020/6/1</v>
      </c>
      <c r="M162" s="44">
        <f t="shared" ref="M162:M193" ca="1" si="66">(L162-K162+1)*B162</f>
        <v>37800</v>
      </c>
      <c r="N162" s="61">
        <f t="shared" ref="N162:N193" ca="1" si="67">H162/M162*365</f>
        <v>0.19521105740740732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7.0249051851851929E-2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0.15041162962962976</v>
      </c>
      <c r="H163" s="58">
        <f t="shared" si="63"/>
        <v>20.305570000000017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2020/6/1</v>
      </c>
      <c r="M163" s="44">
        <f t="shared" ca="1" si="66"/>
        <v>37665</v>
      </c>
      <c r="N163" s="61">
        <f t="shared" ca="1" si="67"/>
        <v>0.1967750710208418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6.9588370370370273E-2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0.14867734074074068</v>
      </c>
      <c r="H164" s="58">
        <f t="shared" si="63"/>
        <v>20.071440999999993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2020/6/1</v>
      </c>
      <c r="M164" s="44">
        <f t="shared" ca="1" si="66"/>
        <v>37530</v>
      </c>
      <c r="N164" s="61">
        <f t="shared" ca="1" si="67"/>
        <v>0.19520586104449769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7.1322659259259347E-2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0.158587562962963</v>
      </c>
      <c r="H165" s="58">
        <f t="shared" si="63"/>
        <v>21.409321000000006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2020/6/1</v>
      </c>
      <c r="M165" s="44">
        <f t="shared" ca="1" si="66"/>
        <v>37395</v>
      </c>
      <c r="N165" s="61">
        <f t="shared" ca="1" si="67"/>
        <v>0.20896917141329061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6.1412437037037026E-2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0.13207771851851868</v>
      </c>
      <c r="H166" s="58">
        <f t="shared" si="63"/>
        <v>17.830492000000021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2020/6/1</v>
      </c>
      <c r="M166" s="44">
        <f t="shared" ca="1" si="66"/>
        <v>36990</v>
      </c>
      <c r="N166" s="61">
        <f t="shared" ca="1" si="67"/>
        <v>0.17594294620167633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8.7922281481481346E-2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0.12522314814814814</v>
      </c>
      <c r="H167" s="58">
        <f t="shared" si="63"/>
        <v>16.905124999999998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2020/6/1</v>
      </c>
      <c r="M167" s="44">
        <f t="shared" ca="1" si="66"/>
        <v>36855</v>
      </c>
      <c r="N167" s="61">
        <f t="shared" ca="1" si="67"/>
        <v>0.16742289038122371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9.477685185185189E-2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0.11506517037037051</v>
      </c>
      <c r="H168" s="58">
        <f t="shared" si="63"/>
        <v>15.533798000000019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2020/6/1</v>
      </c>
      <c r="M168" s="44">
        <f t="shared" ca="1" si="66"/>
        <v>36720</v>
      </c>
      <c r="N168" s="61">
        <f t="shared" ca="1" si="67"/>
        <v>0.15440730582788689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0.10493482962962952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0.10507236296296288</v>
      </c>
      <c r="H169" s="58">
        <f t="shared" si="63"/>
        <v>14.184768999999989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2020/6/1</v>
      </c>
      <c r="M169" s="44">
        <f t="shared" ca="1" si="66"/>
        <v>36585</v>
      </c>
      <c r="N169" s="61">
        <f t="shared" ca="1" si="67"/>
        <v>0.14151812723793894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0.11492763703703715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0.10152120000000006</v>
      </c>
      <c r="H170" s="58">
        <f t="shared" si="63"/>
        <v>13.705362000000008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2020/6/1</v>
      </c>
      <c r="M170" s="44">
        <f t="shared" ca="1" si="66"/>
        <v>36450</v>
      </c>
      <c r="N170" s="61">
        <f t="shared" ca="1" si="67"/>
        <v>0.1372416222222223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0.11847879999999997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8.0461977777777818E-2</v>
      </c>
      <c r="H171" s="58">
        <f t="shared" si="63"/>
        <v>10.862367000000006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2020/6/1</v>
      </c>
      <c r="M171" s="44">
        <f t="shared" ca="1" si="66"/>
        <v>36045</v>
      </c>
      <c r="N171" s="61">
        <f t="shared" ca="1" si="67"/>
        <v>0.10999483853516444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0.13953802222222222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8.3847970370370437E-2</v>
      </c>
      <c r="H172" s="58">
        <f t="shared" si="63"/>
        <v>11.319476000000009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2020/6/1</v>
      </c>
      <c r="M172" s="44">
        <f t="shared" ca="1" si="66"/>
        <v>35910</v>
      </c>
      <c r="N172" s="61">
        <f t="shared" ca="1" si="67"/>
        <v>0.11505454580896696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0.13615202962962958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8.9298592592592735E-2</v>
      </c>
      <c r="H173" s="58">
        <f t="shared" si="63"/>
        <v>12.05531000000002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2020/6/1</v>
      </c>
      <c r="M173" s="44">
        <f t="shared" ca="1" si="66"/>
        <v>35775</v>
      </c>
      <c r="N173" s="61">
        <f t="shared" ca="1" si="67"/>
        <v>0.1229961747030051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0.13070140740740729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8.4178311111111057E-2</v>
      </c>
      <c r="H174" s="58">
        <f t="shared" si="63"/>
        <v>11.364071999999993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2020/6/1</v>
      </c>
      <c r="M174" s="44">
        <f t="shared" ca="1" si="66"/>
        <v>35640</v>
      </c>
      <c r="N174" s="61">
        <f t="shared" ca="1" si="67"/>
        <v>0.11638289225589218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0.13582168888888896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8.3104703703703667E-2</v>
      </c>
      <c r="H175" s="58">
        <f t="shared" si="63"/>
        <v>11.219134999999994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2020/6/1</v>
      </c>
      <c r="M175" s="44">
        <f t="shared" ca="1" si="66"/>
        <v>35100</v>
      </c>
      <c r="N175" s="61">
        <f t="shared" ca="1" si="67"/>
        <v>0.11666621866096859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0.13689529629629638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0.10482460740740736</v>
      </c>
      <c r="H176" s="58">
        <f t="shared" si="63"/>
        <v>14.151321999999993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2020/6/1</v>
      </c>
      <c r="M176" s="44">
        <f t="shared" ca="1" si="66"/>
        <v>34965</v>
      </c>
      <c r="N176" s="61">
        <f t="shared" ca="1" si="67"/>
        <v>0.14772579808379802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0.11517539259259267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0.10474202222222226</v>
      </c>
      <c r="H177" s="58">
        <f t="shared" si="63"/>
        <v>14.140173000000004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2020/6/1</v>
      </c>
      <c r="M177" s="44">
        <f t="shared" ca="1" si="66"/>
        <v>34830</v>
      </c>
      <c r="N177" s="61">
        <f t="shared" ca="1" si="67"/>
        <v>0.1481815430663222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0.11525797777777777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9.5079555555555459E-2</v>
      </c>
      <c r="H178" s="58">
        <f t="shared" si="63"/>
        <v>12.835739999999987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2020/6/1</v>
      </c>
      <c r="M178" s="44">
        <f t="shared" ca="1" si="66"/>
        <v>34695</v>
      </c>
      <c r="N178" s="61">
        <f t="shared" ca="1" si="67"/>
        <v>0.13503516645049704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0.12492044444444457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9.2436829629629624E-2</v>
      </c>
      <c r="H179" s="58">
        <f t="shared" si="63"/>
        <v>12.478971999999999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2020/6/1</v>
      </c>
      <c r="M179" s="44">
        <f t="shared" ca="1" si="66"/>
        <v>34560</v>
      </c>
      <c r="N179" s="61">
        <f t="shared" ca="1" si="67"/>
        <v>0.13179469849537037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0.1275631703703704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9.9373985185185268E-2</v>
      </c>
      <c r="H180" s="58">
        <f t="shared" si="63"/>
        <v>13.415488000000011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2020/6/1</v>
      </c>
      <c r="M180" s="44">
        <f t="shared" ca="1" si="66"/>
        <v>34155</v>
      </c>
      <c r="N180" s="61">
        <f t="shared" ca="1" si="67"/>
        <v>0.14336563080076137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0.12062601481481476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9.7061600000000053E-2</v>
      </c>
      <c r="H181" s="58">
        <f t="shared" si="63"/>
        <v>13.103316000000007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2020/6/1</v>
      </c>
      <c r="M181" s="44">
        <f t="shared" ca="1" si="66"/>
        <v>34020</v>
      </c>
      <c r="N181" s="61">
        <f t="shared" ca="1" si="67"/>
        <v>0.14058525396825403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0.12293839999999998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0.1149825851851852</v>
      </c>
      <c r="H182" s="58">
        <f t="shared" si="63"/>
        <v>15.522649000000001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2020/6/1</v>
      </c>
      <c r="M182" s="44">
        <f t="shared" ca="1" si="66"/>
        <v>33885</v>
      </c>
      <c r="N182" s="61">
        <f t="shared" ca="1" si="67"/>
        <v>0.16720575136491075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0.10501741481481483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0.13918004444444451</v>
      </c>
      <c r="H183" s="58">
        <f t="shared" si="63"/>
        <v>18.78930600000001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2020/6/1</v>
      </c>
      <c r="M183" s="44">
        <f t="shared" ca="1" si="66"/>
        <v>33750</v>
      </c>
      <c r="N183" s="61">
        <f t="shared" ca="1" si="67"/>
        <v>0.203202864888889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8.0819955555555517E-2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0.13199513333333335</v>
      </c>
      <c r="H184" s="58">
        <f t="shared" si="63"/>
        <v>17.819343000000003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2020/6/1</v>
      </c>
      <c r="M184" s="44">
        <f t="shared" ca="1" si="66"/>
        <v>33615</v>
      </c>
      <c r="N184" s="61">
        <f t="shared" ca="1" si="67"/>
        <v>0.1934868420348059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8.8004866666666681E-2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0.14380481481481475</v>
      </c>
      <c r="H185" s="58">
        <f t="shared" si="63"/>
        <v>19.41364999999999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2020/6/1</v>
      </c>
      <c r="M185" s="44">
        <f t="shared" ca="1" si="66"/>
        <v>33210</v>
      </c>
      <c r="N185" s="61">
        <f t="shared" ca="1" si="67"/>
        <v>0.21336893255043649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7.6195185185185282E-2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0.14396998518518536</v>
      </c>
      <c r="H186" s="58">
        <f t="shared" si="63"/>
        <v>19.435948000000025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2020/6/1</v>
      </c>
      <c r="M186" s="44">
        <f t="shared" ca="1" si="66"/>
        <v>32130</v>
      </c>
      <c r="N186" s="61">
        <f t="shared" ca="1" si="67"/>
        <v>0.22079430501089353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7.6030014814814667E-2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0.13521595555555554</v>
      </c>
      <c r="H187" s="58">
        <f t="shared" si="63"/>
        <v>18.254154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2020/6/1</v>
      </c>
      <c r="M187" s="44">
        <f t="shared" ca="1" si="66"/>
        <v>31995</v>
      </c>
      <c r="N187" s="61">
        <f t="shared" ca="1" si="67"/>
        <v>0.20824398218471635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8.4784044444444484E-2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0.12191974074074062</v>
      </c>
      <c r="H188" s="58">
        <f t="shared" si="63"/>
        <v>16.459164999999985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2020/6/1</v>
      </c>
      <c r="M188" s="44">
        <f t="shared" ca="1" si="66"/>
        <v>31860</v>
      </c>
      <c r="N188" s="61">
        <f t="shared" ca="1" si="67"/>
        <v>0.18856231089139969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9.8080259259259409E-2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0.11977252592592603</v>
      </c>
      <c r="H189" s="58">
        <f t="shared" si="63"/>
        <v>16.169291000000015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2020/6/1</v>
      </c>
      <c r="M189" s="44">
        <f t="shared" ca="1" si="66"/>
        <v>31725</v>
      </c>
      <c r="N189" s="61">
        <f t="shared" ca="1" si="67"/>
        <v>0.18602966792750214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0.10022747407407399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0.10449426666666674</v>
      </c>
      <c r="H190" s="58">
        <f t="shared" si="63"/>
        <v>14.106726000000009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2020/6/1</v>
      </c>
      <c r="M190" s="44">
        <f t="shared" ca="1" si="66"/>
        <v>31320</v>
      </c>
      <c r="N190" s="61">
        <f t="shared" ca="1" si="67"/>
        <v>0.16439830747126447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0.11550573333333329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0.11845116296296312</v>
      </c>
      <c r="H191" s="58">
        <f t="shared" si="63"/>
        <v>15.990907000000021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2020/6/1</v>
      </c>
      <c r="M191" s="44">
        <f t="shared" ca="1" si="66"/>
        <v>31185</v>
      </c>
      <c r="N191" s="61">
        <f t="shared" ca="1" si="67"/>
        <v>0.18716309299342657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0.1015488370370369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0.12332368888888907</v>
      </c>
      <c r="H192" s="58">
        <f t="shared" si="63"/>
        <v>16.648698000000024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2020/6/1</v>
      </c>
      <c r="M192" s="44">
        <f t="shared" ca="1" si="66"/>
        <v>31050</v>
      </c>
      <c r="N192" s="61">
        <f t="shared" ca="1" si="67"/>
        <v>0.19570933236715005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9.6676311111110955E-2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0.12538831851851856</v>
      </c>
      <c r="H193" s="58">
        <f t="shared" si="63"/>
        <v>16.927423000000005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2020/6/1</v>
      </c>
      <c r="M193" s="44">
        <f t="shared" ca="1" si="66"/>
        <v>30915</v>
      </c>
      <c r="N193" s="61">
        <f t="shared" ca="1" si="67"/>
        <v>0.19985474349021518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9.4611681481481469E-2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0.13984072592592597</v>
      </c>
      <c r="H194" s="58">
        <f t="shared" ref="H194:H225" si="83">IF(G194="",$F$1*C194-B194,G194-B194)</f>
        <v>18.878498000000008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2020/6/1</v>
      </c>
      <c r="M194" s="44">
        <f t="shared" ref="M194:M225" ca="1" si="86">(L194-K194+1)*B194</f>
        <v>30780</v>
      </c>
      <c r="N194" s="61">
        <f t="shared" ref="N194:N225" ca="1" si="87">H194/M194*365</f>
        <v>0.22386782878492537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8.0159274074074055E-2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0.1421531111111112</v>
      </c>
      <c r="H195" s="58">
        <f t="shared" si="83"/>
        <v>19.190670000000011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2020/6/1</v>
      </c>
      <c r="M195" s="44">
        <f t="shared" ca="1" si="86"/>
        <v>30375</v>
      </c>
      <c r="N195" s="61">
        <f t="shared" ca="1" si="87"/>
        <v>0.23060393580246927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7.7846888888888827E-2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0.1302608444444445</v>
      </c>
      <c r="H196" s="58">
        <f t="shared" si="83"/>
        <v>17.585214000000008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2020/6/1</v>
      </c>
      <c r="M196" s="44">
        <f t="shared" ca="1" si="86"/>
        <v>30240</v>
      </c>
      <c r="N196" s="61">
        <f t="shared" ca="1" si="87"/>
        <v>0.21225539384920644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8.9739155555555533E-2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0.13860194814814816</v>
      </c>
      <c r="H197" s="58">
        <f t="shared" si="83"/>
        <v>18.711263000000002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2020/6/1</v>
      </c>
      <c r="M197" s="44">
        <f t="shared" ca="1" si="86"/>
        <v>30105</v>
      </c>
      <c r="N197" s="61">
        <f t="shared" ca="1" si="87"/>
        <v>0.22685969091513042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8.1398051851851866E-2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0.14008848148148151</v>
      </c>
      <c r="H198" s="58">
        <f t="shared" si="83"/>
        <v>18.911945000000003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2020/6/1</v>
      </c>
      <c r="M198" s="44">
        <f t="shared" ca="1" si="86"/>
        <v>29970</v>
      </c>
      <c r="N198" s="61">
        <f t="shared" ca="1" si="87"/>
        <v>0.2303256564898232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7.9911518518518521E-2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0.13182996296296315</v>
      </c>
      <c r="H199" s="58">
        <f t="shared" si="83"/>
        <v>17.797045000000026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2020/6/1</v>
      </c>
      <c r="M199" s="44">
        <f t="shared" ca="1" si="86"/>
        <v>29835</v>
      </c>
      <c r="N199" s="61">
        <f t="shared" ca="1" si="87"/>
        <v>0.21772821937321968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8.817003703703688E-2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0.11333088148148145</v>
      </c>
      <c r="H200" s="58">
        <f t="shared" si="83"/>
        <v>15.299668999999994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2020/6/1</v>
      </c>
      <c r="M200" s="44">
        <f t="shared" ca="1" si="86"/>
        <v>29430</v>
      </c>
      <c r="N200" s="61">
        <f t="shared" ca="1" si="87"/>
        <v>0.1897512465171593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0.10666911851851858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0.12885689629629626</v>
      </c>
      <c r="H201" s="58">
        <f t="shared" si="83"/>
        <v>17.395680999999996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2020/6/1</v>
      </c>
      <c r="M201" s="44">
        <f t="shared" ca="1" si="86"/>
        <v>29295</v>
      </c>
      <c r="N201" s="61">
        <f t="shared" ca="1" si="87"/>
        <v>0.21674086243386237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9.1143103703703765E-2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0.14157501481481463</v>
      </c>
      <c r="H202" s="58">
        <f t="shared" si="83"/>
        <v>19.112626999999975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2020/6/1</v>
      </c>
      <c r="M202" s="44">
        <f t="shared" ca="1" si="86"/>
        <v>29160</v>
      </c>
      <c r="N202" s="61">
        <f t="shared" ca="1" si="87"/>
        <v>0.23923555744170066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7.8424985185185397E-2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0.14785148888888902</v>
      </c>
      <c r="H203" s="58">
        <f t="shared" si="83"/>
        <v>19.959951000000018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2020/6/1</v>
      </c>
      <c r="M203" s="44">
        <f t="shared" ca="1" si="86"/>
        <v>29025</v>
      </c>
      <c r="N203" s="61">
        <f t="shared" ca="1" si="87"/>
        <v>0.25100369043927673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7.2148511111111008E-2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0.13810643703703712</v>
      </c>
      <c r="H204" s="58">
        <f t="shared" si="83"/>
        <v>18.644369000000012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2020/6/1</v>
      </c>
      <c r="M204" s="44">
        <f t="shared" ca="1" si="86"/>
        <v>28890</v>
      </c>
      <c r="N204" s="61">
        <f t="shared" ca="1" si="87"/>
        <v>0.2355553715818624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8.1893562962962907E-2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0.13265581481481481</v>
      </c>
      <c r="H205" s="58">
        <f t="shared" si="83"/>
        <v>17.908535000000001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2020/6/1</v>
      </c>
      <c r="M205" s="44">
        <f t="shared" ca="1" si="86"/>
        <v>28485</v>
      </c>
      <c r="N205" s="61">
        <f t="shared" ca="1" si="87"/>
        <v>0.22947569861330525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8.7344185185185219E-2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0.12456246666666647</v>
      </c>
      <c r="H206" s="58">
        <f t="shared" si="83"/>
        <v>16.815932999999973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2020/6/1</v>
      </c>
      <c r="M206" s="44">
        <f t="shared" ca="1" si="86"/>
        <v>28350</v>
      </c>
      <c r="N206" s="61">
        <f t="shared" ca="1" si="87"/>
        <v>0.2165014301587298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9.543753333333356E-2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0.13513337037037024</v>
      </c>
      <c r="H207" s="58">
        <f t="shared" si="83"/>
        <v>18.243004999999982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2020/6/1</v>
      </c>
      <c r="M207" s="44">
        <f t="shared" ca="1" si="86"/>
        <v>28215</v>
      </c>
      <c r="N207" s="61">
        <f t="shared" ca="1" si="87"/>
        <v>0.23599846978557482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8.4866629629629792E-2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0.12811362962962949</v>
      </c>
      <c r="H208" s="58">
        <f t="shared" si="83"/>
        <v>17.295339999999982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2020/6/1</v>
      </c>
      <c r="M208" s="44">
        <f t="shared" ca="1" si="86"/>
        <v>28080</v>
      </c>
      <c r="N208" s="61">
        <f t="shared" ca="1" si="87"/>
        <v>0.22481478276353251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9.1886370370370535E-2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0.13149962222222211</v>
      </c>
      <c r="H209" s="58">
        <f t="shared" si="83"/>
        <v>17.752448999999984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2020/6/1</v>
      </c>
      <c r="M209" s="44">
        <f t="shared" ca="1" si="86"/>
        <v>27945</v>
      </c>
      <c r="N209" s="61">
        <f t="shared" ca="1" si="87"/>
        <v>0.23187131454643026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8.8500377777777917E-2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0.15594483703703696</v>
      </c>
      <c r="H210" s="58">
        <f t="shared" si="83"/>
        <v>21.052552999999989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2020/6/1</v>
      </c>
      <c r="M210" s="44">
        <f t="shared" ca="1" si="86"/>
        <v>27540</v>
      </c>
      <c r="N210" s="61">
        <f t="shared" ca="1" si="87"/>
        <v>0.27901894862018867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6.4055162962963069E-2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0.15536157916666676</v>
      </c>
      <c r="H211" s="58">
        <f t="shared" si="83"/>
        <v>37.286779000000024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2020/6/1</v>
      </c>
      <c r="M211" s="44">
        <f t="shared" ca="1" si="86"/>
        <v>48720</v>
      </c>
      <c r="N211" s="61">
        <f t="shared" ca="1" si="87"/>
        <v>0.27934471130952399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0.13463842083333327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0.15680165833333343</v>
      </c>
      <c r="H212" s="58">
        <f t="shared" si="83"/>
        <v>37.632398000000023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2020/6/1</v>
      </c>
      <c r="M212" s="44">
        <f t="shared" ca="1" si="86"/>
        <v>48480</v>
      </c>
      <c r="N212" s="61">
        <f t="shared" ca="1" si="87"/>
        <v>0.28332972916666682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0.13319834166666661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0.1484399083333334</v>
      </c>
      <c r="H213" s="58">
        <f t="shared" si="83"/>
        <v>35.625578000000019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2020/6/1</v>
      </c>
      <c r="M213" s="44">
        <f t="shared" ca="1" si="86"/>
        <v>48240</v>
      </c>
      <c r="N213" s="61">
        <f t="shared" ca="1" si="87"/>
        <v>0.26955505742122732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0.14156009166666664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0.15726619999999988</v>
      </c>
      <c r="H214" s="58">
        <f t="shared" si="83"/>
        <v>21.230936999999983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2020/6/1</v>
      </c>
      <c r="M214" s="44">
        <f t="shared" ca="1" si="86"/>
        <v>27000</v>
      </c>
      <c r="N214" s="61">
        <f t="shared" ca="1" si="87"/>
        <v>0.28701081499999975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6.2733800000000145E-2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0.15034452916666677</v>
      </c>
      <c r="H215" s="58">
        <f t="shared" si="83"/>
        <v>36.082687000000021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2020/6/1</v>
      </c>
      <c r="M215" s="44">
        <f t="shared" ca="1" si="86"/>
        <v>47280</v>
      </c>
      <c r="N215" s="61">
        <f t="shared" ca="1" si="87"/>
        <v>0.27855712256768206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0.13965547083333327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0.13232547407407419</v>
      </c>
      <c r="H216" s="58">
        <f t="shared" si="83"/>
        <v>17.863939000000016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2020/6/1</v>
      </c>
      <c r="M216" s="44">
        <f t="shared" ca="1" si="86"/>
        <v>26460</v>
      </c>
      <c r="N216" s="61">
        <f t="shared" ca="1" si="87"/>
        <v>0.24642243896447488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8.7674525925925839E-2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0.13860194814814816</v>
      </c>
      <c r="H217" s="58">
        <f t="shared" si="83"/>
        <v>18.711263000000002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2020/6/1</v>
      </c>
      <c r="M217" s="44">
        <f t="shared" ca="1" si="86"/>
        <v>26325</v>
      </c>
      <c r="N217" s="61">
        <f t="shared" ca="1" si="87"/>
        <v>0.25943441576448245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8.1398051851851866E-2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0.13860194814814816</v>
      </c>
      <c r="H218" s="58">
        <f t="shared" si="83"/>
        <v>18.711263000000002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2020/6/1</v>
      </c>
      <c r="M218" s="44">
        <f t="shared" ca="1" si="86"/>
        <v>26190</v>
      </c>
      <c r="N218" s="61">
        <f t="shared" ca="1" si="87"/>
        <v>0.26077170656739218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8.1398051851851866E-2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0.1476863185185186</v>
      </c>
      <c r="H219" s="58">
        <f t="shared" si="83"/>
        <v>19.937653000000012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2020/6/1</v>
      </c>
      <c r="M219" s="44">
        <f t="shared" ca="1" si="86"/>
        <v>26055</v>
      </c>
      <c r="N219" s="61">
        <f t="shared" ca="1" si="87"/>
        <v>0.27930314123968542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7.2313681481481429E-2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0.14793407407407413</v>
      </c>
      <c r="H220" s="58">
        <f t="shared" si="83"/>
        <v>19.971100000000007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2020/6/1</v>
      </c>
      <c r="M220" s="44">
        <f t="shared" ca="1" si="86"/>
        <v>25650</v>
      </c>
      <c r="N220" s="61">
        <f t="shared" ca="1" si="87"/>
        <v>0.28418914230019504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7.2065925925925894E-2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0.15173299259259268</v>
      </c>
      <c r="H221" s="58">
        <f t="shared" si="83"/>
        <v>20.483954000000011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2020/6/1</v>
      </c>
      <c r="M221" s="44">
        <f t="shared" ca="1" si="86"/>
        <v>25515</v>
      </c>
      <c r="N221" s="61">
        <f t="shared" ca="1" si="87"/>
        <v>0.29302932431902817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6.8267007407407349E-2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0.14751082500000004</v>
      </c>
      <c r="H222" s="58">
        <f t="shared" si="83"/>
        <v>35.402598000000012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2020/6/1</v>
      </c>
      <c r="M222" s="44">
        <f t="shared" ca="1" si="86"/>
        <v>45120</v>
      </c>
      <c r="N222" s="61">
        <f t="shared" ca="1" si="87"/>
        <v>0.28639069747340434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0.142489175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0.15041162962962976</v>
      </c>
      <c r="H223" s="58">
        <f t="shared" si="83"/>
        <v>20.305570000000017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2020/6/1</v>
      </c>
      <c r="M223" s="44">
        <f t="shared" ca="1" si="86"/>
        <v>25245</v>
      </c>
      <c r="N223" s="61">
        <f t="shared" ca="1" si="87"/>
        <v>0.29358419687066772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6.9588370370370273E-2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0.14927608333333328</v>
      </c>
      <c r="H224" s="58">
        <f t="shared" si="83"/>
        <v>35.826259999999991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2020/6/1</v>
      </c>
      <c r="M224" s="44">
        <f t="shared" ca="1" si="86"/>
        <v>44640</v>
      </c>
      <c r="N224" s="61">
        <f t="shared" ca="1" si="87"/>
        <v>0.29293424955197123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0.14072391666666675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0.14681401250000004</v>
      </c>
      <c r="H225" s="58">
        <f t="shared" si="83"/>
        <v>35.235363000000007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2020/6/1</v>
      </c>
      <c r="M225" s="44">
        <f t="shared" ca="1" si="86"/>
        <v>43920</v>
      </c>
      <c r="N225" s="61">
        <f t="shared" ca="1" si="87"/>
        <v>0.29282576263661209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0.1431859875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0.14230795833333332</v>
      </c>
      <c r="H226" s="58">
        <f t="shared" ref="H226:H257" si="103">IF(G226="",$F$1*C226-B226,G226-B226)</f>
        <v>34.153909999999996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2020/6/1</v>
      </c>
      <c r="M226" s="44">
        <f t="shared" ref="M226:M257" ca="1" si="106">(L226-K226+1)*B226</f>
        <v>43680</v>
      </c>
      <c r="N226" s="61">
        <f t="shared" ref="N226:N257" ca="1" si="107">H226/M226*365</f>
        <v>0.285397828525641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0.14769204166666672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0.14322671851851859</v>
      </c>
      <c r="H227" s="58">
        <f t="shared" si="103"/>
        <v>19.33560700000001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2020/6/1</v>
      </c>
      <c r="M227" s="44">
        <f t="shared" ca="1" si="106"/>
        <v>24435</v>
      </c>
      <c r="N227" s="61">
        <f t="shared" ca="1" si="107"/>
        <v>0.28882736054839386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7.6773281481481437E-2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0.13290357037037034</v>
      </c>
      <c r="H228" s="58">
        <f t="shared" si="103"/>
        <v>17.941981999999996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2020/6/1</v>
      </c>
      <c r="M228" s="44">
        <f t="shared" ca="1" si="106"/>
        <v>24300</v>
      </c>
      <c r="N228" s="61">
        <f t="shared" ca="1" si="107"/>
        <v>0.26949890658436204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8.7096429629629685E-2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0.12365402962962969</v>
      </c>
      <c r="H229" s="58">
        <f t="shared" si="103"/>
        <v>16.693294000000009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2020/6/1</v>
      </c>
      <c r="M229" s="44">
        <f t="shared" ca="1" si="106"/>
        <v>24165</v>
      </c>
      <c r="N229" s="61">
        <f t="shared" ca="1" si="107"/>
        <v>0.25214369170287615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9.6345970370370335E-2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0.12035062222222219</v>
      </c>
      <c r="H230" s="58">
        <f t="shared" si="103"/>
        <v>16.247333999999995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2020/6/1</v>
      </c>
      <c r="M230" s="44">
        <f t="shared" ca="1" si="106"/>
        <v>23760</v>
      </c>
      <c r="N230" s="61">
        <f t="shared" ca="1" si="107"/>
        <v>0.24959077904040397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9.9649377777777839E-2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0.1149825851851852</v>
      </c>
      <c r="H231" s="58">
        <f t="shared" si="103"/>
        <v>15.522649000000001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2020/6/1</v>
      </c>
      <c r="M231" s="44">
        <f t="shared" ca="1" si="106"/>
        <v>23625</v>
      </c>
      <c r="N231" s="61">
        <f t="shared" ca="1" si="107"/>
        <v>0.23982082052910056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0.10501741481481483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0.11935959999999989</v>
      </c>
      <c r="H232" s="58">
        <f t="shared" si="103"/>
        <v>16.113545999999985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2020/6/1</v>
      </c>
      <c r="M232" s="44">
        <f t="shared" ca="1" si="106"/>
        <v>23490</v>
      </c>
      <c r="N232" s="61">
        <f t="shared" ca="1" si="107"/>
        <v>0.25038077011494231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0.10064040000000014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0.12208491111111125</v>
      </c>
      <c r="H233" s="58">
        <f t="shared" si="103"/>
        <v>16.481463000000019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2020/6/1</v>
      </c>
      <c r="M233" s="44">
        <f t="shared" ca="1" si="106"/>
        <v>23355</v>
      </c>
      <c r="N233" s="61">
        <f t="shared" ca="1" si="107"/>
        <v>0.25757799165061046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9.7915088888888779E-2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0.10977971851851841</v>
      </c>
      <c r="H234" s="58">
        <f t="shared" si="103"/>
        <v>14.820261999999985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2020/6/1</v>
      </c>
      <c r="M234" s="44">
        <f t="shared" ca="1" si="106"/>
        <v>23220</v>
      </c>
      <c r="N234" s="61">
        <f t="shared" ca="1" si="107"/>
        <v>0.23296277476313501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0.11022028148148162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9.1528392592592434E-2</v>
      </c>
      <c r="H235" s="58">
        <f t="shared" si="103"/>
        <v>12.356332999999978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2020/6/1</v>
      </c>
      <c r="M235" s="44">
        <f t="shared" ca="1" si="106"/>
        <v>22815</v>
      </c>
      <c r="N235" s="61">
        <f t="shared" ca="1" si="107"/>
        <v>0.19767966447512567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0.1284716074074076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7.7158570370370522E-2</v>
      </c>
      <c r="H236" s="58">
        <f t="shared" si="103"/>
        <v>10.416407000000021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2020/6/1</v>
      </c>
      <c r="M236" s="44">
        <f t="shared" ca="1" si="106"/>
        <v>22680</v>
      </c>
      <c r="N236" s="61">
        <f t="shared" ca="1" si="107"/>
        <v>0.16763617967372169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0.14284142962962951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7.7819251851851776E-2</v>
      </c>
      <c r="H237" s="58">
        <f t="shared" si="103"/>
        <v>10.505598999999989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2020/6/1</v>
      </c>
      <c r="M237" s="44">
        <f t="shared" ca="1" si="106"/>
        <v>22545</v>
      </c>
      <c r="N237" s="61">
        <f t="shared" ca="1" si="107"/>
        <v>0.17008399356841855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0.14218074814814824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7.6415303703703752E-2</v>
      </c>
      <c r="H238" s="58">
        <f t="shared" si="103"/>
        <v>10.316066000000006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2020/6/1</v>
      </c>
      <c r="M238" s="44">
        <f t="shared" ca="1" si="106"/>
        <v>22410</v>
      </c>
      <c r="N238" s="61">
        <f t="shared" ca="1" si="107"/>
        <v>0.16802160151717993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0.14358469629629628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8.6821037037036905E-2</v>
      </c>
      <c r="H239" s="58">
        <f t="shared" si="103"/>
        <v>11.720839999999981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2020/6/1</v>
      </c>
      <c r="M239" s="44">
        <f t="shared" ca="1" si="106"/>
        <v>22275</v>
      </c>
      <c r="N239" s="61">
        <f t="shared" ca="1" si="107"/>
        <v>0.19205865768799074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0.13317896296296311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0.10779767407407403</v>
      </c>
      <c r="H240" s="58">
        <f t="shared" si="103"/>
        <v>14.552685999999994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2020/6/1</v>
      </c>
      <c r="M240" s="44">
        <f t="shared" ca="1" si="106"/>
        <v>21870</v>
      </c>
      <c r="N240" s="61">
        <f t="shared" ca="1" si="107"/>
        <v>0.24287747553726555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0.11220232592592599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9.2767170370370244E-2</v>
      </c>
      <c r="H241" s="58">
        <f t="shared" si="103"/>
        <v>12.523567999999983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2020/6/1</v>
      </c>
      <c r="M241" s="44">
        <f t="shared" ca="1" si="106"/>
        <v>21735</v>
      </c>
      <c r="N241" s="61">
        <f t="shared" ca="1" si="107"/>
        <v>0.21031066574649154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0.12723282962962978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8.9050837037037006E-2</v>
      </c>
      <c r="H242" s="58">
        <f t="shared" si="103"/>
        <v>12.021862999999996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2020/6/1</v>
      </c>
      <c r="M242" s="44">
        <f t="shared" ca="1" si="106"/>
        <v>21600</v>
      </c>
      <c r="N242" s="61">
        <f t="shared" ca="1" si="107"/>
        <v>0.20314722199074067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0.13094916296296302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8.1783340740740743E-2</v>
      </c>
      <c r="H243" s="58">
        <f t="shared" si="103"/>
        <v>11.040751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2020/6/1</v>
      </c>
      <c r="M243" s="44">
        <f t="shared" ca="1" si="106"/>
        <v>21465</v>
      </c>
      <c r="N243" s="61">
        <f t="shared" ca="1" si="107"/>
        <v>0.18774163126019103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0.1382166592592593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8.8968251851851907E-2</v>
      </c>
      <c r="H244" s="58">
        <f t="shared" si="103"/>
        <v>12.010714000000007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2020/6/1</v>
      </c>
      <c r="M244" s="44">
        <f t="shared" ca="1" si="106"/>
        <v>21330</v>
      </c>
      <c r="N244" s="61">
        <f t="shared" ca="1" si="107"/>
        <v>0.2055279235818098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0.13103174814814811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7.6497888888888851E-2</v>
      </c>
      <c r="H245" s="58">
        <f t="shared" si="103"/>
        <v>10.327214999999995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2020/6/1</v>
      </c>
      <c r="M245" s="44">
        <f t="shared" ca="1" si="106"/>
        <v>20925</v>
      </c>
      <c r="N245" s="61">
        <f t="shared" ca="1" si="107"/>
        <v>0.18014018996415762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0.14350211111111116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7.1707948148148223E-2</v>
      </c>
      <c r="H246" s="58">
        <f t="shared" si="103"/>
        <v>9.6805730000000096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2020/6/1</v>
      </c>
      <c r="M246" s="44">
        <f t="shared" ca="1" si="106"/>
        <v>20790</v>
      </c>
      <c r="N246" s="61">
        <f t="shared" ca="1" si="107"/>
        <v>0.16995714983165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0.14829205185185179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5.3043696296296301E-2</v>
      </c>
      <c r="H247" s="58">
        <f t="shared" si="103"/>
        <v>7.1608990000000006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2020/6/1</v>
      </c>
      <c r="M247" s="44">
        <f t="shared" ca="1" si="106"/>
        <v>20520</v>
      </c>
      <c r="N247" s="61">
        <f t="shared" ca="1" si="107"/>
        <v>0.12737466544834308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0.16695630370370373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5.0483555555555566E-2</v>
      </c>
      <c r="H248" s="58">
        <f t="shared" si="103"/>
        <v>6.8152800000000013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2020/6/1</v>
      </c>
      <c r="M248" s="44">
        <f t="shared" ca="1" si="106"/>
        <v>20385</v>
      </c>
      <c r="N248" s="61">
        <f t="shared" ca="1" si="107"/>
        <v>0.12202978660779988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0.16951644444444447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4.0738503703703667E-2</v>
      </c>
      <c r="H249" s="58">
        <f t="shared" si="103"/>
        <v>5.4996979999999951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2020/6/1</v>
      </c>
      <c r="M249" s="44">
        <f t="shared" ca="1" si="106"/>
        <v>19980</v>
      </c>
      <c r="N249" s="61">
        <f t="shared" ca="1" si="107"/>
        <v>0.10046995845845837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0.17926149629629637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2.9011407407407392E-2</v>
      </c>
      <c r="H250" s="58">
        <f t="shared" si="103"/>
        <v>3.9165399999999977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2020/6/1</v>
      </c>
      <c r="M250" s="44">
        <f t="shared" ca="1" si="106"/>
        <v>19845</v>
      </c>
      <c r="N250" s="61">
        <f t="shared" ca="1" si="107"/>
        <v>7.2035127236079577E-2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0.19098859259259263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4.2225037037037005E-2</v>
      </c>
      <c r="H251" s="58">
        <f t="shared" si="103"/>
        <v>5.7003799999999956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2020/6/1</v>
      </c>
      <c r="M251" s="44">
        <f t="shared" ca="1" si="106"/>
        <v>19710</v>
      </c>
      <c r="N251" s="61">
        <f t="shared" ca="1" si="107"/>
        <v>0.10556259259259251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0.17777496296296302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2.9506918518518433E-2</v>
      </c>
      <c r="H252" s="58">
        <f t="shared" si="103"/>
        <v>3.9834339999999884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2020/6/1</v>
      </c>
      <c r="M252" s="44">
        <f t="shared" ca="1" si="106"/>
        <v>19575</v>
      </c>
      <c r="N252" s="61">
        <f t="shared" ca="1" si="107"/>
        <v>7.4276036270753298E-2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0.19049308148148159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3.1901888888888959E-2</v>
      </c>
      <c r="H253" s="58">
        <f t="shared" si="103"/>
        <v>4.3067550000000097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2020/6/1</v>
      </c>
      <c r="M253" s="44">
        <f t="shared" ca="1" si="106"/>
        <v>19440</v>
      </c>
      <c r="N253" s="61">
        <f t="shared" ca="1" si="107"/>
        <v>8.0862426697531048E-2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0.18809811111111108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1.8192748148148304E-2</v>
      </c>
      <c r="H254" s="58">
        <f t="shared" si="103"/>
        <v>2.4560210000000211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2020/6/1</v>
      </c>
      <c r="M254" s="44">
        <f t="shared" ca="1" si="106"/>
        <v>19035</v>
      </c>
      <c r="N254" s="61">
        <f t="shared" ca="1" si="107"/>
        <v>4.7094702653008025E-2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0.20180725185185172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2.058771851851841E-2</v>
      </c>
      <c r="H255" s="58">
        <f t="shared" si="103"/>
        <v>2.7793419999999855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2020/6/1</v>
      </c>
      <c r="M255" s="44">
        <f t="shared" ca="1" si="106"/>
        <v>18900</v>
      </c>
      <c r="N255" s="61">
        <f t="shared" ca="1" si="107"/>
        <v>5.3675123280423002E-2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0.19941228148148163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2.2900103703703625E-2</v>
      </c>
      <c r="H256" s="58">
        <f t="shared" si="103"/>
        <v>3.0915139999999894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2020/6/1</v>
      </c>
      <c r="M256" s="44">
        <f t="shared" ca="1" si="106"/>
        <v>18765</v>
      </c>
      <c r="N256" s="61">
        <f t="shared" ca="1" si="107"/>
        <v>6.0133365840660598E-2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0.1970998962962964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2.2487177777777898E-2</v>
      </c>
      <c r="H257" s="58">
        <f t="shared" si="103"/>
        <v>3.0357690000000161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2020/6/1</v>
      </c>
      <c r="M257" s="44">
        <f t="shared" ca="1" si="106"/>
        <v>18630</v>
      </c>
      <c r="N257" s="61">
        <f t="shared" ca="1" si="107"/>
        <v>5.9476955716586469E-2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0.19751282222222213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2.5212488888888839E-2</v>
      </c>
      <c r="H258" s="58">
        <f t="shared" ref="H258:H287" si="123">IF(G258="",$F$1*C258-B258,G258-B258)</f>
        <v>3.4036859999999933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2020/6/1</v>
      </c>
      <c r="M258" s="44">
        <f t="shared" ref="M258:M287" ca="1" si="126">(L258-K258+1)*B258</f>
        <v>18495</v>
      </c>
      <c r="N258" s="61">
        <f t="shared" ref="N258:N287" ca="1" si="127">H258/M258*365</f>
        <v>6.7171959448499463E-2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0.1947875111111112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1.0925251851851827E-2</v>
      </c>
      <c r="H259" s="58">
        <f t="shared" si="123"/>
        <v>1.4749089999999967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2020/6/1</v>
      </c>
      <c r="M259" s="44">
        <f t="shared" ca="1" si="126"/>
        <v>18090</v>
      </c>
      <c r="N259" s="61">
        <f t="shared" ca="1" si="127"/>
        <v>2.9759081536760573E-2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0.20907474814814819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2.1248399999999872E-2</v>
      </c>
      <c r="H260" s="58">
        <f t="shared" si="123"/>
        <v>2.8685339999999826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2020/6/1</v>
      </c>
      <c r="M260" s="44">
        <f t="shared" ca="1" si="126"/>
        <v>17955</v>
      </c>
      <c r="N260" s="61">
        <f t="shared" ca="1" si="127"/>
        <v>5.8313278195488365E-2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0.19875160000000017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1.2411785185185164E-2</v>
      </c>
      <c r="H261" s="58">
        <f t="shared" si="123"/>
        <v>1.6755909999999972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2020/6/1</v>
      </c>
      <c r="M261" s="44">
        <f t="shared" ca="1" si="126"/>
        <v>17820</v>
      </c>
      <c r="N261" s="61">
        <f t="shared" ca="1" si="127"/>
        <v>3.4320466610549882E-2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0.20758821481481488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4.6436881481481493E-2</v>
      </c>
      <c r="H262" s="58">
        <f t="shared" si="123"/>
        <v>6.2689790000000016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2020/6/1</v>
      </c>
      <c r="M262" s="44">
        <f t="shared" ca="1" si="126"/>
        <v>17685</v>
      </c>
      <c r="N262" s="61">
        <f t="shared" ca="1" si="127"/>
        <v>0.12938520412779195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0.17356311851851852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0.14033623703703724</v>
      </c>
      <c r="H263" s="58">
        <f t="shared" si="123"/>
        <v>18.945392000000027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2020/6/1</v>
      </c>
      <c r="M263" s="44">
        <f t="shared" ca="1" si="126"/>
        <v>16200</v>
      </c>
      <c r="N263" s="61">
        <f t="shared" ca="1" si="127"/>
        <v>0.42685605432098822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7.9663762962962792E-2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0.11923572222222213</v>
      </c>
      <c r="H264" s="58">
        <f t="shared" si="123"/>
        <v>10.731214999999992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2020/6/1</v>
      </c>
      <c r="M264" s="44">
        <f t="shared" ca="1" si="126"/>
        <v>10710</v>
      </c>
      <c r="N264" s="61">
        <f t="shared" ca="1" si="127"/>
        <v>0.36572301353874853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7.076427777777787E-2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9.3097511111110975E-2</v>
      </c>
      <c r="H265" s="58">
        <f t="shared" si="123"/>
        <v>8.3787759999999878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2020/6/1</v>
      </c>
      <c r="M265" s="44">
        <f t="shared" ca="1" si="126"/>
        <v>10620</v>
      </c>
      <c r="N265" s="61">
        <f t="shared" ca="1" si="127"/>
        <v>0.28797111487758903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9.6902488888889027E-2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6.2706162962963094E-2</v>
      </c>
      <c r="H266" s="58">
        <f t="shared" si="123"/>
        <v>8.4653320000000178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2020/6/1</v>
      </c>
      <c r="M266" s="44">
        <f t="shared" ca="1" si="126"/>
        <v>15795</v>
      </c>
      <c r="N266" s="61">
        <f t="shared" ca="1" si="127"/>
        <v>0.19562179044001307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0.15729383703703692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5.453022962962964E-2</v>
      </c>
      <c r="H267" s="58">
        <f t="shared" si="123"/>
        <v>7.361581000000001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2020/6/1</v>
      </c>
      <c r="M267" s="44">
        <f t="shared" ca="1" si="126"/>
        <v>15660</v>
      </c>
      <c r="N267" s="61">
        <f t="shared" ca="1" si="127"/>
        <v>0.17158218805874842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0.16546977037037039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4.3628985185185237E-2</v>
      </c>
      <c r="H268" s="58">
        <f t="shared" si="123"/>
        <v>5.8899130000000071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2020/6/1</v>
      </c>
      <c r="M268" s="44">
        <f t="shared" ca="1" si="126"/>
        <v>15255</v>
      </c>
      <c r="N268" s="61">
        <f t="shared" ca="1" si="127"/>
        <v>0.1409254831202886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0.17637101481481479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4.7097562962962955E-2</v>
      </c>
      <c r="H269" s="58">
        <f t="shared" si="123"/>
        <v>6.3581709999999987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2020/6/1</v>
      </c>
      <c r="M269" s="44">
        <f t="shared" ca="1" si="126"/>
        <v>15120</v>
      </c>
      <c r="N269" s="61">
        <f t="shared" ca="1" si="127"/>
        <v>0.15348759358465605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0.17290243703703706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2.9341748148148224E-2</v>
      </c>
      <c r="H270" s="58">
        <f t="shared" si="123"/>
        <v>3.9611360000000104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2020/6/1</v>
      </c>
      <c r="M270" s="44">
        <f t="shared" ca="1" si="126"/>
        <v>14985</v>
      </c>
      <c r="N270" s="61">
        <f t="shared" ca="1" si="127"/>
        <v>9.6484126793460384E-2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0.19065825185185181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3.6691829629629594E-2</v>
      </c>
      <c r="H271" s="58">
        <f t="shared" si="123"/>
        <v>4.9533969999999954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2020/6/1</v>
      </c>
      <c r="M271" s="44">
        <f t="shared" ca="1" si="126"/>
        <v>14850</v>
      </c>
      <c r="N271" s="61">
        <f t="shared" ca="1" si="127"/>
        <v>0.12175016195286184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0.18330817037037045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3.5535637037037091E-2</v>
      </c>
      <c r="H272" s="58">
        <f t="shared" si="123"/>
        <v>4.7973110000000077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2020/6/1</v>
      </c>
      <c r="M272" s="44">
        <f t="shared" ca="1" si="126"/>
        <v>14715</v>
      </c>
      <c r="N272" s="61">
        <f t="shared" ca="1" si="127"/>
        <v>0.118995481821271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0.18446436296296292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4.8965333333333763E-3</v>
      </c>
      <c r="H273" s="58">
        <f t="shared" si="123"/>
        <v>0.66103200000000584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2020/6/1</v>
      </c>
      <c r="M273" s="44">
        <f t="shared" ca="1" si="126"/>
        <v>14310</v>
      </c>
      <c r="N273" s="61">
        <f t="shared" ca="1" si="127"/>
        <v>1.6860704402515872E-2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0.21510346666666666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-6.6653925925924829E-3</v>
      </c>
      <c r="H274" s="58">
        <f t="shared" si="123"/>
        <v>-0.8998279999999852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2020/6/1</v>
      </c>
      <c r="M274" s="44">
        <f t="shared" ca="1" si="126"/>
        <v>14175</v>
      </c>
      <c r="N274" s="61">
        <f t="shared" ca="1" si="127"/>
        <v>-2.3170174250440538E-2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0.22666539259259252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2.4189777777777451E-3</v>
      </c>
      <c r="H275" s="58">
        <f t="shared" si="123"/>
        <v>0.32656199999999558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2020/6/1</v>
      </c>
      <c r="M275" s="44">
        <f t="shared" ca="1" si="126"/>
        <v>14040</v>
      </c>
      <c r="N275" s="61">
        <f t="shared" ca="1" si="127"/>
        <v>8.4896816239315095E-3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0.21758102222222228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-1.459357037037042E-2</v>
      </c>
      <c r="H276" s="58">
        <f t="shared" si="123"/>
        <v>-1.9701320000000067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2020/6/1</v>
      </c>
      <c r="M276" s="44">
        <f t="shared" ca="1" si="126"/>
        <v>13905</v>
      </c>
      <c r="N276" s="61">
        <f t="shared" ca="1" si="127"/>
        <v>-5.1715079467817511E-2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0.23459357037037046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-2.7972370370370241E-2</v>
      </c>
      <c r="H277" s="58">
        <f t="shared" si="123"/>
        <v>-3.7762699999999825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2020/6/1</v>
      </c>
      <c r="M277" s="44">
        <f t="shared" ca="1" si="126"/>
        <v>13770</v>
      </c>
      <c r="N277" s="61">
        <f t="shared" ca="1" si="127"/>
        <v>-0.10009720769789351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0.24797237037037026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-4.0277562962963087E-2</v>
      </c>
      <c r="H278" s="58">
        <f t="shared" si="123"/>
        <v>-5.4374710000000164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2020/6/1</v>
      </c>
      <c r="M278" s="44">
        <f t="shared" ca="1" si="126"/>
        <v>13365</v>
      </c>
      <c r="N278" s="61">
        <f t="shared" ca="1" si="127"/>
        <v>-0.14849808567153056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0.26027756296296312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-4.4984918518518616E-2</v>
      </c>
      <c r="H279" s="58">
        <f t="shared" si="123"/>
        <v>-6.0729640000000131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2020/6/1</v>
      </c>
      <c r="M279" s="44">
        <f t="shared" ca="1" si="126"/>
        <v>13230</v>
      </c>
      <c r="N279" s="61">
        <f t="shared" ca="1" si="127"/>
        <v>-0.16754586999244178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0.26498491851851863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-2.2026237037037103E-2</v>
      </c>
      <c r="H280" s="58">
        <f t="shared" si="123"/>
        <v>-2.973542000000009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2020/6/1</v>
      </c>
      <c r="M280" s="44">
        <f t="shared" ca="1" si="126"/>
        <v>13095</v>
      </c>
      <c r="N280" s="61">
        <f t="shared" ca="1" si="127"/>
        <v>-8.2882232149675703E-2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0.24202623703703713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-2.5412229629629506E-2</v>
      </c>
      <c r="H281" s="58">
        <f t="shared" si="123"/>
        <v>-3.4306509999999832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2020/6/1</v>
      </c>
      <c r="M281" s="44">
        <f t="shared" ca="1" si="126"/>
        <v>12960</v>
      </c>
      <c r="N281" s="61">
        <f t="shared" ca="1" si="127"/>
        <v>-9.6619414737653855E-2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0.24541222962962952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2.5625414814814777E-2</v>
      </c>
      <c r="H282" s="58">
        <f t="shared" si="123"/>
        <v>3.459430999999995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2020/6/1</v>
      </c>
      <c r="M282" s="44">
        <f t="shared" ca="1" si="126"/>
        <v>12825</v>
      </c>
      <c r="N282" s="61">
        <f t="shared" ca="1" si="127"/>
        <v>9.8455541130604146E-2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0.19437458518518524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-9.2255333333334279E-3</v>
      </c>
      <c r="H283" s="58">
        <f t="shared" si="123"/>
        <v>-1.2454470000000128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2020/6/1</v>
      </c>
      <c r="M283" s="44">
        <f t="shared" ca="1" si="126"/>
        <v>12420</v>
      </c>
      <c r="N283" s="61">
        <f t="shared" ca="1" si="127"/>
        <v>-3.6601300724638061E-2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0.22922553333333345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-1.7071125925926051E-2</v>
      </c>
      <c r="H284" s="58">
        <f t="shared" si="123"/>
        <v>-2.3046020000000169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2020/6/1</v>
      </c>
      <c r="M284" s="44">
        <f t="shared" ca="1" si="126"/>
        <v>12285</v>
      </c>
      <c r="N284" s="61">
        <f t="shared" ca="1" si="127"/>
        <v>-6.8472098494098993E-2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0.23707112592592608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-1.7896977777777719E-2</v>
      </c>
      <c r="H285" s="58">
        <f t="shared" si="123"/>
        <v>-2.4160919999999919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2020/6/1</v>
      </c>
      <c r="M285" s="44">
        <f t="shared" ca="1" si="126"/>
        <v>12150</v>
      </c>
      <c r="N285" s="61">
        <f t="shared" ca="1" si="127"/>
        <v>-7.2582187654320743E-2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0.23789697777777774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-3.1853874074074105E-2</v>
      </c>
      <c r="H286" s="58">
        <f t="shared" si="123"/>
        <v>-4.3002730000000042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2020/6/1</v>
      </c>
      <c r="M286" s="44">
        <f t="shared" ca="1" si="126"/>
        <v>12015</v>
      </c>
      <c r="N286" s="61">
        <f t="shared" ca="1" si="127"/>
        <v>-0.13063667457344996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0.25185387407407411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-2.5907740740740759E-2</v>
      </c>
      <c r="H287" s="58">
        <f t="shared" si="123"/>
        <v>-3.4975450000000023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2020/6/1</v>
      </c>
      <c r="M287" s="44">
        <f t="shared" ca="1" si="126"/>
        <v>11880</v>
      </c>
      <c r="N287" s="61">
        <f t="shared" ca="1" si="127"/>
        <v>-0.10745824284511792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0.24590774074074079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1.3402807407407459E-2</v>
      </c>
      <c r="H288" s="58">
        <f t="shared" ref="H288:H292" si="143">IF(G288="",$F$1*C288-B288,G288-B288)</f>
        <v>1.809379000000007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2020/6/1</v>
      </c>
      <c r="M288" s="44">
        <f t="shared" ref="M288:M292" ca="1" si="146">(L288-K288+1)*B288</f>
        <v>11475</v>
      </c>
      <c r="N288" s="61">
        <f t="shared" ref="N288:N292" ca="1" si="147">H288/M288*365</f>
        <v>5.7553231808279086E-2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0.20659719259259257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-1.170308888888885E-2</v>
      </c>
      <c r="H289" s="58">
        <f t="shared" si="143"/>
        <v>-1.5799169999999947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2020/6/1</v>
      </c>
      <c r="M289" s="44">
        <f t="shared" ca="1" si="146"/>
        <v>11340</v>
      </c>
      <c r="N289" s="61">
        <f t="shared" ca="1" si="147"/>
        <v>-5.0852707671957501E-2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0.23170308888888888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2.2538074074073275E-3</v>
      </c>
      <c r="H290" s="58">
        <f t="shared" si="143"/>
        <v>0.30426399999998921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2020/6/1</v>
      </c>
      <c r="M290" s="44">
        <f t="shared" ca="1" si="146"/>
        <v>11205</v>
      </c>
      <c r="N290" s="61">
        <f t="shared" ca="1" si="147"/>
        <v>9.9113217313695715E-3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0.2177461925925927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1.8688259259259137E-2</v>
      </c>
      <c r="H291" s="58">
        <f t="shared" si="143"/>
        <v>2.5229149999999834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2020/6/1</v>
      </c>
      <c r="M291" s="44">
        <f t="shared" ca="1" si="146"/>
        <v>11070</v>
      </c>
      <c r="N291" s="61">
        <f t="shared" ca="1" si="147"/>
        <v>8.3185544263775418E-2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0.2013117407407409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2.4634392592592484E-2</v>
      </c>
      <c r="H292" s="58">
        <f t="shared" si="143"/>
        <v>3.3256429999999852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2020/6/1</v>
      </c>
      <c r="M292" s="44">
        <f t="shared" ca="1" si="146"/>
        <v>10935</v>
      </c>
      <c r="N292" s="61">
        <f t="shared" ca="1" si="147"/>
        <v>0.1110068308184723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0.19536560740740755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7.1129851851851861E-2</v>
      </c>
      <c r="H293" s="58">
        <f t="shared" ref="H293:H297" si="163">IF(G293="",$F$1*C293-B293,G293-B293)</f>
        <v>9.6025300000000016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2020/6/1</v>
      </c>
      <c r="M293" s="44">
        <f t="shared" ref="M293:M297" ca="1" si="166">(L293-K293+1)*B293</f>
        <v>10530</v>
      </c>
      <c r="N293" s="61">
        <f t="shared" ref="N293:N297" ca="1" si="167">H293/M293*365</f>
        <v>0.33285122981956322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0.14887014814814817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6.9395562962963009E-2</v>
      </c>
      <c r="H294" s="58">
        <f t="shared" si="163"/>
        <v>9.3684010000000058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2020/6/1</v>
      </c>
      <c r="M294" s="44">
        <f t="shared" ca="1" si="166"/>
        <v>10395</v>
      </c>
      <c r="N294" s="61">
        <f t="shared" ca="1" si="167"/>
        <v>0.32895299326599348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0.15060443703703702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8.7068792592592634E-2</v>
      </c>
      <c r="H295" s="58">
        <f t="shared" si="163"/>
        <v>11.754287000000005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2020/6/1</v>
      </c>
      <c r="M295" s="44">
        <f t="shared" ca="1" si="166"/>
        <v>10260</v>
      </c>
      <c r="N295" s="61">
        <f t="shared" ca="1" si="167"/>
        <v>0.41815933284600404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0.13293120740740738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7.9718711111111104E-2</v>
      </c>
      <c r="H296" s="58">
        <f t="shared" si="163"/>
        <v>7.1746839999999992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2020/6/1</v>
      </c>
      <c r="M296" s="44">
        <f t="shared" ca="1" si="166"/>
        <v>6750</v>
      </c>
      <c r="N296" s="61">
        <f t="shared" ca="1" si="167"/>
        <v>0.38796439407407401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0.1102812888888889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6.7330933333333259E-2</v>
      </c>
      <c r="H297" s="58">
        <f t="shared" si="163"/>
        <v>6.0597839999999934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2020/6/1</v>
      </c>
      <c r="M297" s="44">
        <f t="shared" ca="1" si="166"/>
        <v>6660</v>
      </c>
      <c r="N297" s="61">
        <f t="shared" ca="1" si="167"/>
        <v>0.33210527927927891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0.12266906666666674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0.11044040000000008</v>
      </c>
      <c r="H298" s="58">
        <f t="shared" ref="H298:H302" si="183">IF(G298="",$F$1*C298-B298,G298-B298)</f>
        <v>14.909454000000011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2020/6/1</v>
      </c>
      <c r="M298" s="44">
        <f t="shared" ref="M298:M302" ca="1" si="186">(L298-K298+1)*B298</f>
        <v>9585</v>
      </c>
      <c r="N298" s="61">
        <f t="shared" ref="N298:N302" ca="1" si="187">H298/M298*365</f>
        <v>0.5677569859154934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0.10955959999999995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9.1239344444444564E-2</v>
      </c>
      <c r="H299" s="58">
        <f t="shared" si="183"/>
        <v>8.2115410000000111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2020/6/1</v>
      </c>
      <c r="M299" s="44">
        <f t="shared" ca="1" si="186"/>
        <v>6300</v>
      </c>
      <c r="N299" s="61">
        <f t="shared" ca="1" si="187"/>
        <v>0.47574801031746095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9.8760655555555438E-2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7.0675633333333432E-2</v>
      </c>
      <c r="H300" s="58">
        <f t="shared" si="183"/>
        <v>6.3608070000000083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2020/6/1</v>
      </c>
      <c r="M300" s="44">
        <f t="shared" ca="1" si="186"/>
        <v>6210</v>
      </c>
      <c r="N300" s="61">
        <f t="shared" ca="1" si="187"/>
        <v>0.37386385748792322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0.11932436666666657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8.0296807407407411E-2</v>
      </c>
      <c r="H301" s="58">
        <f t="shared" si="183"/>
        <v>10.840069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2020/6/1</v>
      </c>
      <c r="M301" s="44">
        <f t="shared" ca="1" si="186"/>
        <v>9180</v>
      </c>
      <c r="N301" s="61">
        <f t="shared" ca="1" si="187"/>
        <v>0.43100492211328978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0.13970319259259262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8.4838992592592727E-2</v>
      </c>
      <c r="H302" s="58">
        <f t="shared" si="183"/>
        <v>11.453264000000019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2020/6/1</v>
      </c>
      <c r="M302" s="44">
        <f t="shared" ca="1" si="186"/>
        <v>9045</v>
      </c>
      <c r="N302" s="61">
        <f t="shared" ca="1" si="187"/>
        <v>0.46218257158651266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0.1351610074074073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0.10690988333333327</v>
      </c>
      <c r="H303" s="58">
        <f t="shared" ref="H303" si="203">IF(G303="",$F$1*C303-B303,G303-B303)</f>
        <v>25.658371999999986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2020/6/1</v>
      </c>
      <c r="M303" s="44">
        <f t="shared" ref="M303" ca="1" si="206">(L303-K303+1)*B303</f>
        <v>15360</v>
      </c>
      <c r="N303" s="61">
        <f t="shared" ref="N303" ca="1" si="207">H303/M303*365</f>
        <v>0.60972042838541629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0.18309011666666675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0.10430844999999991</v>
      </c>
      <c r="H304" s="58">
        <f t="shared" ref="H304:H305" si="223">IF(G304="",$F$1*C304-B304,G304-B304)</f>
        <v>25.034027999999978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2020/6/1</v>
      </c>
      <c r="M304" s="44">
        <f t="shared" ref="M304:M305" ca="1" si="226">(L304-K304+1)*B304</f>
        <v>15120</v>
      </c>
      <c r="N304" s="61">
        <f t="shared" ref="N304:N305" ca="1" si="227">H304/M304*365</f>
        <v>0.60432673412698357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0.18569155000000012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0.10867514166666675</v>
      </c>
      <c r="H305" s="58">
        <f t="shared" si="223"/>
        <v>26.082034000000021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2020/6/1</v>
      </c>
      <c r="M305" s="44">
        <f t="shared" ca="1" si="226"/>
        <v>14880</v>
      </c>
      <c r="N305" s="61">
        <f t="shared" ca="1" si="227"/>
        <v>0.63978107594086076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0.18132485833333328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8.2846625000000049E-2</v>
      </c>
      <c r="H306" s="58">
        <f t="shared" ref="H306:H307" si="243">IF(G306="",$F$1*C306-B306,G306-B306)</f>
        <v>19.883190000000013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2020/6/1</v>
      </c>
      <c r="M306" s="44">
        <f t="shared" ref="M306:M307" ca="1" si="246">(L306-K306+1)*B306</f>
        <v>14640</v>
      </c>
      <c r="N306" s="61">
        <f t="shared" ref="N306:N307" ca="1" si="247">H306/M306*365</f>
        <v>0.49572160860655773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0.20715337499999997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9.078512592592608E-2</v>
      </c>
      <c r="H307" s="58">
        <f t="shared" si="243"/>
        <v>12.25599200000002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2020/6/1</v>
      </c>
      <c r="M307" s="44">
        <f t="shared" ca="1" si="246"/>
        <v>8100</v>
      </c>
      <c r="N307" s="61">
        <f t="shared" ca="1" si="247"/>
        <v>0.55227618271605028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0.12921487407407395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5.965051111111111E-2</v>
      </c>
      <c r="H308" s="58">
        <f t="shared" ref="H308:H311" si="263">IF(G308="",$F$1*C308-B308,G308-B308)</f>
        <v>8.0528189999999995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2020/6/1</v>
      </c>
      <c r="M308" s="44">
        <f t="shared" ref="M308:M311" ca="1" si="266">(L308-K308+1)*B308</f>
        <v>7560</v>
      </c>
      <c r="N308" s="61">
        <f t="shared" ref="N308:N311" ca="1" si="267">H308/M308*365</f>
        <v>0.38879350992063488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0.16034948888888892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5.8824659259259234E-2</v>
      </c>
      <c r="H309" s="58">
        <f t="shared" si="263"/>
        <v>7.9413289999999961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2020/6/1</v>
      </c>
      <c r="M309" s="44">
        <f t="shared" ca="1" si="266"/>
        <v>7425</v>
      </c>
      <c r="N309" s="61">
        <f t="shared" ca="1" si="267"/>
        <v>0.39038182962962947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0.1611753407407408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4.9244777777777748E-2</v>
      </c>
      <c r="H310" s="58">
        <f t="shared" si="263"/>
        <v>6.6480449999999962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2020/6/1</v>
      </c>
      <c r="M310" s="44">
        <f t="shared" ca="1" si="266"/>
        <v>7290</v>
      </c>
      <c r="N310" s="61">
        <f t="shared" ca="1" si="267"/>
        <v>0.33285822016460886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0.17075522222222228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7.0551755555555512E-2</v>
      </c>
      <c r="H311" s="58">
        <f t="shared" si="263"/>
        <v>9.5244869999999935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2020/6/1</v>
      </c>
      <c r="M311" s="44">
        <f t="shared" ca="1" si="266"/>
        <v>7155</v>
      </c>
      <c r="N311" s="61">
        <f t="shared" ca="1" si="267"/>
        <v>0.48587529769391996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0.14944824444444452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7.8232177777777717E-2</v>
      </c>
      <c r="H312" s="58">
        <f t="shared" ref="H312:H316" si="283">IF(G312="",$F$1*C312-B312,G312-B312)</f>
        <v>10.561343999999991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2020/6/1</v>
      </c>
      <c r="M312" s="44">
        <f t="shared" ref="M312:M316" ca="1" si="286">(L312-K312+1)*B312</f>
        <v>6750</v>
      </c>
      <c r="N312" s="61">
        <f t="shared" ref="N312:N316" ca="1" si="287">H312/M312*365</f>
        <v>0.57109489777777722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0.14176782222222231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5.552125185185193E-2</v>
      </c>
      <c r="H313" s="58">
        <f t="shared" si="283"/>
        <v>7.4953690000000108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2020/6/1</v>
      </c>
      <c r="M313" s="44">
        <f t="shared" ca="1" si="286"/>
        <v>6615</v>
      </c>
      <c r="N313" s="61">
        <f t="shared" ca="1" si="287"/>
        <v>0.41357667195767256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0.16447874814814811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5.9072414814814962E-2</v>
      </c>
      <c r="H314" s="58">
        <f t="shared" si="283"/>
        <v>7.9747760000000198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2020/6/1</v>
      </c>
      <c r="M314" s="44">
        <f t="shared" ca="1" si="286"/>
        <v>6480</v>
      </c>
      <c r="N314" s="61">
        <f t="shared" ca="1" si="287"/>
        <v>0.44919648765432213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0.16092758518518507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4.974028888888879E-2</v>
      </c>
      <c r="H315" s="58">
        <f t="shared" si="283"/>
        <v>6.7149389999999869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2020/6/1</v>
      </c>
      <c r="M315" s="44">
        <f t="shared" ca="1" si="286"/>
        <v>6345</v>
      </c>
      <c r="N315" s="61">
        <f t="shared" ca="1" si="287"/>
        <v>0.38628096690307256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0.17025971111111124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4.9327362962963063E-2</v>
      </c>
      <c r="H316" s="58">
        <f t="shared" si="283"/>
        <v>6.6591940000000136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2020/6/1</v>
      </c>
      <c r="M316" s="44">
        <f t="shared" ca="1" si="286"/>
        <v>6210</v>
      </c>
      <c r="N316" s="61">
        <f t="shared" ca="1" si="287"/>
        <v>0.39140190177133732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0.17067263703703697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3.6691829629629594E-2</v>
      </c>
      <c r="H317" s="58">
        <f t="shared" ref="H317:H321" si="303">IF(G317="",$F$1*C317-B317,G317-B317)</f>
        <v>4.9533969999999954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2020/6/1</v>
      </c>
      <c r="M317" s="44">
        <f t="shared" ref="M317:M321" ca="1" si="306">(L317-K317+1)*B317</f>
        <v>5805</v>
      </c>
      <c r="N317" s="61">
        <f t="shared" ref="N317:N321" ca="1" si="307">H317/M317*365</f>
        <v>0.31145390267011169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0.18330817037037045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4.3959325925925864E-2</v>
      </c>
      <c r="H318" s="58">
        <f t="shared" si="303"/>
        <v>5.9345089999999914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2020/6/1</v>
      </c>
      <c r="M318" s="44">
        <f t="shared" ca="1" si="306"/>
        <v>5670</v>
      </c>
      <c r="N318" s="61">
        <f t="shared" ca="1" si="307"/>
        <v>0.3820274753086414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0.17604067407407417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3.6031148148148139E-2</v>
      </c>
      <c r="H319" s="58">
        <f t="shared" si="303"/>
        <v>4.8642049999999983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2020/6/1</v>
      </c>
      <c r="M319" s="44">
        <f t="shared" ca="1" si="306"/>
        <v>5535</v>
      </c>
      <c r="N319" s="61">
        <f t="shared" ca="1" si="307"/>
        <v>0.32076509936766023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0.18396885185185188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4.1068844444444502E-2</v>
      </c>
      <c r="H320" s="58">
        <f t="shared" si="303"/>
        <v>5.5442940000000078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2020/6/1</v>
      </c>
      <c r="M320" s="44">
        <f t="shared" ca="1" si="306"/>
        <v>5400</v>
      </c>
      <c r="N320" s="61">
        <f t="shared" ca="1" si="307"/>
        <v>0.37475320555555602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0.17893115555555553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5.6264518518518498E-2</v>
      </c>
      <c r="H321" s="58">
        <f t="shared" si="303"/>
        <v>7.5957099999999969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2020/6/1</v>
      </c>
      <c r="M321" s="44">
        <f t="shared" ca="1" si="306"/>
        <v>5265</v>
      </c>
      <c r="N321" s="61">
        <f t="shared" ca="1" si="307"/>
        <v>0.52657818613485252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0.16373548148148154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5.6925199999999954E-2</v>
      </c>
      <c r="H322" s="58">
        <f t="shared" ref="H322:H325" si="323">IF(G322="",$F$1*C322-B322,G322-B322)</f>
        <v>7.6849019999999939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2020/6/1</v>
      </c>
      <c r="M322" s="44">
        <f t="shared" ref="M322:M325" ca="1" si="326">(L322-K322+1)*B322</f>
        <v>4860</v>
      </c>
      <c r="N322" s="61">
        <f t="shared" ref="N322:N325" ca="1" si="327">H322/M322*365</f>
        <v>0.57715827777777728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0.16307480000000008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6.4027525925926018E-2</v>
      </c>
      <c r="H323" s="58">
        <f t="shared" si="323"/>
        <v>8.6437160000000119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2020/6/1</v>
      </c>
      <c r="M323" s="44">
        <f t="shared" ca="1" si="326"/>
        <v>4725</v>
      </c>
      <c r="N323" s="61">
        <f t="shared" ca="1" si="327"/>
        <v>0.66771562751322844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0.155972474074074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6.3449429629629656E-2</v>
      </c>
      <c r="H324" s="58">
        <f t="shared" si="323"/>
        <v>8.5656730000000039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2020/6/1</v>
      </c>
      <c r="M324" s="44">
        <f t="shared" ca="1" si="326"/>
        <v>4590</v>
      </c>
      <c r="N324" s="61">
        <f t="shared" ca="1" si="327"/>
        <v>0.68114828867102428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0.15655057037037037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3.941714074074075E-2</v>
      </c>
      <c r="H325" s="58">
        <f t="shared" si="323"/>
        <v>5.321314000000001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2020/6/1</v>
      </c>
      <c r="M325" s="44">
        <f t="shared" ca="1" si="326"/>
        <v>4455</v>
      </c>
      <c r="N325" s="61">
        <f t="shared" ca="1" si="327"/>
        <v>0.4359774657687992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0.18058285925925927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2.2156837037037063E-2</v>
      </c>
      <c r="H326" s="58">
        <f t="shared" ref="H326" si="343">IF(G326="",$F$1*C326-B326,G326-B326)</f>
        <v>2.9911730000000034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2020/6/1</v>
      </c>
      <c r="M326" s="44">
        <f t="shared" ref="M326" ca="1" si="346">(L326-K326+1)*B326</f>
        <v>3645</v>
      </c>
      <c r="N326" s="61">
        <f t="shared" ref="N326" ca="1" si="347">H326/M326*365</f>
        <v>0.29952761179698251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0.19784316296296298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2.3065274074074042E-2</v>
      </c>
      <c r="H327" s="58">
        <f t="shared" ref="H327:H328" si="363">IF(G327="",$F$1*C327-B327,G327-B327)</f>
        <v>3.1138119999999958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2020/6/1</v>
      </c>
      <c r="M327" s="44">
        <f t="shared" ref="M327:M328" ca="1" si="366">(L327-K327+1)*B327</f>
        <v>3510</v>
      </c>
      <c r="N327" s="61">
        <f t="shared" ref="N327:N328" ca="1" si="367">H327/M327*365</f>
        <v>0.32380096296296251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0.19693472592592598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1.1916274074074123E-2</v>
      </c>
      <c r="H328" s="58">
        <f t="shared" si="363"/>
        <v>1.6086970000000065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2020/6/1</v>
      </c>
      <c r="M328" s="44">
        <f t="shared" ca="1" si="366"/>
        <v>3375</v>
      </c>
      <c r="N328" s="61">
        <f t="shared" ca="1" si="367"/>
        <v>0.17397760148148217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0.20808372592592592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1.3980903703703815E-2</v>
      </c>
      <c r="H329" s="58">
        <f t="shared" ref="H329" si="383">IF(G329="",$F$1*C329-B329,G329-B329)</f>
        <v>1.887422000000015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2020/6/1</v>
      </c>
      <c r="M329" s="44">
        <f t="shared" ref="M329" ca="1" si="386">(L329-K329+1)*B329</f>
        <v>2970</v>
      </c>
      <c r="N329" s="61">
        <f t="shared" ref="N329" ca="1" si="387">H329/M329*365</f>
        <v>0.23195590235690422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0.20601909629629622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1.1173007407407348E-2</v>
      </c>
      <c r="H330" s="58">
        <f t="shared" ref="H330:H333" si="403">IF(G330="",$F$1*C330-B330,G330-B330)</f>
        <v>1.508355999999992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2020/6/1</v>
      </c>
      <c r="M330" s="44">
        <f t="shared" ref="M330:M333" ca="1" si="406">(L330-K330+1)*B330</f>
        <v>2835</v>
      </c>
      <c r="N330" s="61">
        <f t="shared" ref="N330:N333" ca="1" si="407">H330/M330*365</f>
        <v>0.19419750970017535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0.20882699259259269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6.8785777777777557E-3</v>
      </c>
      <c r="H331" s="58">
        <f t="shared" si="403"/>
        <v>0.92860799999999699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2020/6/1</v>
      </c>
      <c r="M331" s="44">
        <f t="shared" ca="1" si="406"/>
        <v>2700</v>
      </c>
      <c r="N331" s="61">
        <f t="shared" ca="1" si="407"/>
        <v>0.12553404444444402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0.21312142222222227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1.629328888888882E-2</v>
      </c>
      <c r="H332" s="58">
        <f t="shared" si="403"/>
        <v>2.1995939999999905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2020/6/1</v>
      </c>
      <c r="M332" s="44">
        <f t="shared" ca="1" si="406"/>
        <v>2565</v>
      </c>
      <c r="N332" s="61">
        <f t="shared" ca="1" si="407"/>
        <v>0.31300265497075885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0.20370671111111122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1.2494370370370267E-2</v>
      </c>
      <c r="H333" s="58">
        <f t="shared" si="403"/>
        <v>1.6867399999999861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2020/6/1</v>
      </c>
      <c r="M333" s="44">
        <f t="shared" ca="1" si="406"/>
        <v>2430</v>
      </c>
      <c r="N333" s="61">
        <f t="shared" ca="1" si="407"/>
        <v>0.25335806584361931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0.20750562962962976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1.6045533333333299E-2</v>
      </c>
      <c r="H334" s="58">
        <f t="shared" ref="H334:H338" si="423">IF(G334="",$F$1*C334-B334,G334-B334)</f>
        <v>2.1661469999999952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2020/6/1</v>
      </c>
      <c r="M334" s="44">
        <f t="shared" ref="M334:M338" ca="1" si="426">(L334-K334+1)*B334</f>
        <v>2025</v>
      </c>
      <c r="N334" s="61">
        <f t="shared" ref="N334:N338" ca="1" si="427">H334/M334*365</f>
        <v>0.39044131111111025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0.20395446666666672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4.3184370370370206E-3</v>
      </c>
      <c r="H335" s="58">
        <f t="shared" si="423"/>
        <v>0.58298899999999776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2020/6/1</v>
      </c>
      <c r="M335" s="44">
        <f t="shared" ca="1" si="426"/>
        <v>1890</v>
      </c>
      <c r="N335" s="61">
        <f t="shared" ca="1" si="427"/>
        <v>0.11258782275132233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0.21568156296296301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1.4146074074074023E-2</v>
      </c>
      <c r="H336" s="58">
        <f t="shared" si="423"/>
        <v>1.909719999999993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2020/6/1</v>
      </c>
      <c r="M336" s="44">
        <f t="shared" ca="1" si="426"/>
        <v>1755</v>
      </c>
      <c r="N336" s="61">
        <f t="shared" ca="1" si="427"/>
        <v>0.39717823361823212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0.205853925925926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2.4634392592592484E-2</v>
      </c>
      <c r="H337" s="58">
        <f t="shared" si="423"/>
        <v>3.3256429999999852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2020/6/1</v>
      </c>
      <c r="M337" s="44">
        <f t="shared" ca="1" si="426"/>
        <v>1620</v>
      </c>
      <c r="N337" s="61">
        <f t="shared" ca="1" si="427"/>
        <v>0.74929610802468805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0.19536560740740755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4.1729525925925964E-2</v>
      </c>
      <c r="H338" s="58">
        <f t="shared" si="423"/>
        <v>5.6334860000000049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2020/6/1</v>
      </c>
      <c r="M338" s="44">
        <f t="shared" ca="1" si="426"/>
        <v>1485</v>
      </c>
      <c r="N338" s="61">
        <f t="shared" ca="1" si="427"/>
        <v>1.3846615420875432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0.17827047407407406</v>
      </c>
    </row>
    <row r="339" spans="1:30">
      <c r="A339" s="63" t="s">
        <v>1226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4.3876740740740758E-2</v>
      </c>
      <c r="H339" s="58">
        <f t="shared" ref="H339:H343" si="443">IF(G339="",$F$1*C339-B339,G339-B339)</f>
        <v>5.9233600000000024</v>
      </c>
      <c r="I339" s="2" t="s">
        <v>66</v>
      </c>
      <c r="J339" s="33" t="s">
        <v>1227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2020/6/1</v>
      </c>
      <c r="M339" s="44">
        <f t="shared" ref="M339:M343" ca="1" si="446">(L339-K339+1)*B339</f>
        <v>1080</v>
      </c>
      <c r="N339" s="61">
        <f t="shared" ref="N339:N343" ca="1" si="447">H339/M339*365</f>
        <v>2.001876296296297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0.17612325925925926</v>
      </c>
    </row>
    <row r="340" spans="1:30">
      <c r="A340" s="63" t="s">
        <v>1228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2.5542829629629674E-2</v>
      </c>
      <c r="H340" s="58">
        <f t="shared" si="443"/>
        <v>3.4482820000000061</v>
      </c>
      <c r="I340" s="2" t="s">
        <v>66</v>
      </c>
      <c r="J340" s="33" t="s">
        <v>1229</v>
      </c>
      <c r="K340" s="59">
        <f t="shared" si="444"/>
        <v>43977</v>
      </c>
      <c r="L340" s="60" t="str">
        <f t="shared" ca="1" si="445"/>
        <v>2020/6/1</v>
      </c>
      <c r="M340" s="44">
        <f t="shared" ca="1" si="446"/>
        <v>945</v>
      </c>
      <c r="N340" s="61">
        <f t="shared" ca="1" si="447"/>
        <v>1.3318761164021187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0.19445717037037036</v>
      </c>
    </row>
    <row r="341" spans="1:30">
      <c r="A341" s="63" t="s">
        <v>1230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3.4379444444444379E-2</v>
      </c>
      <c r="H341" s="58">
        <f t="shared" si="443"/>
        <v>4.6412249999999915</v>
      </c>
      <c r="I341" s="2" t="s">
        <v>66</v>
      </c>
      <c r="J341" s="33" t="s">
        <v>1231</v>
      </c>
      <c r="K341" s="59">
        <f t="shared" si="444"/>
        <v>43978</v>
      </c>
      <c r="L341" s="60" t="str">
        <f t="shared" ca="1" si="445"/>
        <v>2020/6/1</v>
      </c>
      <c r="M341" s="44">
        <f t="shared" ca="1" si="446"/>
        <v>810</v>
      </c>
      <c r="N341" s="61">
        <f t="shared" ca="1" si="447"/>
        <v>2.0914162037036998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0.18562055555555565</v>
      </c>
    </row>
    <row r="342" spans="1:30">
      <c r="A342" s="63" t="s">
        <v>1232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3.5535637037037091E-2</v>
      </c>
      <c r="H342" s="58">
        <f t="shared" si="443"/>
        <v>4.7973110000000077</v>
      </c>
      <c r="I342" s="2" t="s">
        <v>66</v>
      </c>
      <c r="J342" s="33" t="s">
        <v>1233</v>
      </c>
      <c r="K342" s="59">
        <f t="shared" si="444"/>
        <v>43979</v>
      </c>
      <c r="L342" s="60" t="str">
        <f t="shared" ca="1" si="445"/>
        <v>2020/6/1</v>
      </c>
      <c r="M342" s="44">
        <f t="shared" ca="1" si="446"/>
        <v>675</v>
      </c>
      <c r="N342" s="61">
        <f t="shared" ca="1" si="447"/>
        <v>2.5941015037037078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0.18446436296296292</v>
      </c>
    </row>
    <row r="343" spans="1:30">
      <c r="A343" s="63" t="s">
        <v>1234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2.7029362962963013E-2</v>
      </c>
      <c r="H343" s="58">
        <f t="shared" si="443"/>
        <v>3.6489640000000065</v>
      </c>
      <c r="I343" s="2" t="s">
        <v>66</v>
      </c>
      <c r="J343" s="33" t="s">
        <v>1235</v>
      </c>
      <c r="K343" s="59">
        <f t="shared" si="444"/>
        <v>43980</v>
      </c>
      <c r="L343" s="60" t="str">
        <f t="shared" ca="1" si="445"/>
        <v>2020/6/1</v>
      </c>
      <c r="M343" s="44">
        <f t="shared" ca="1" si="446"/>
        <v>540</v>
      </c>
      <c r="N343" s="61">
        <f t="shared" ca="1" si="447"/>
        <v>2.466429370370375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0.19297063703703701</v>
      </c>
    </row>
  </sheetData>
  <phoneticPr fontId="30" type="noConversion"/>
  <conditionalFormatting sqref="P36:P343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43">
    <cfRule type="dataBar" priority="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43">
    <cfRule type="dataBar" priority="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Z2:Z343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349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2020-06-01T03:34:06Z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