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C5F999D3-00F4-C642-B566-46D353C069FD}" xr6:coauthVersionLast="40" xr6:coauthVersionMax="40" xr10:uidLastSave="{00000000-0000-0000-0000-000000000000}"/>
  <bookViews>
    <workbookView xWindow="560" yWindow="940" windowWidth="24540" windowHeight="13820" xr2:uid="{C589EF25-9618-6C4E-9046-39B8CD49E548}"/>
  </bookViews>
  <sheets>
    <sheet name="利率" sheetId="2" r:id="rId1"/>
    <sheet name="base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B7" i="2"/>
  <c r="C6" i="2"/>
  <c r="D6" i="2"/>
  <c r="E6" i="2"/>
  <c r="F6" i="2"/>
  <c r="B6" i="2"/>
  <c r="F3" i="2"/>
  <c r="F4" i="2"/>
  <c r="F5" i="2" s="1"/>
  <c r="C3" i="2" l="1"/>
  <c r="D3" i="2"/>
  <c r="E3" i="2"/>
  <c r="B3" i="2"/>
  <c r="C4" i="2"/>
  <c r="C5" i="2" s="1"/>
  <c r="D4" i="2"/>
  <c r="D5" i="2" s="1"/>
  <c r="E4" i="2"/>
  <c r="E5" i="2" s="1"/>
  <c r="B4" i="2"/>
  <c r="B5" i="2" s="1"/>
</calcChain>
</file>

<file path=xl/sharedStrings.xml><?xml version="1.0" encoding="utf-8"?>
<sst xmlns="http://schemas.openxmlformats.org/spreadsheetml/2006/main" count="77" uniqueCount="59">
  <si>
    <t>除权除息日</t>
  </si>
  <si>
    <t>每10股派息1.783元</t>
  </si>
  <si>
    <t>分红年度</t>
  </si>
  <si>
    <t>每10股派息1.7元</t>
  </si>
  <si>
    <t>每10股派息1.668元</t>
  </si>
  <si>
    <t>每10股派息1.82元</t>
  </si>
  <si>
    <t>每10股派息1.77元</t>
  </si>
  <si>
    <t>每10股派息1.565元</t>
  </si>
  <si>
    <t>每10股派息1.315元</t>
  </si>
  <si>
    <t>每10股派息0.54元</t>
  </si>
  <si>
    <t>农业银行</t>
    <phoneticPr fontId="2" type="noConversion"/>
  </si>
  <si>
    <t>每10股派息1.84元</t>
  </si>
  <si>
    <t>每10股派息1.76元</t>
  </si>
  <si>
    <t>每10股派息1.68元</t>
  </si>
  <si>
    <t>每10股派息1.75元</t>
  </si>
  <si>
    <t>每10股派息1.9元</t>
  </si>
  <si>
    <t>每10股派息1.96元</t>
  </si>
  <si>
    <t>每10股派息1.55元</t>
  </si>
  <si>
    <t>每10股派息1.46元</t>
  </si>
  <si>
    <t>中国银行</t>
    <phoneticPr fontId="2" type="noConversion"/>
  </si>
  <si>
    <t>每10股派息2.91元</t>
  </si>
  <si>
    <t>每10股派息2.78元</t>
  </si>
  <si>
    <t>每10股派息2.74元</t>
  </si>
  <si>
    <t>每10股派息3.01元</t>
  </si>
  <si>
    <t>每10股派息3.0元</t>
  </si>
  <si>
    <t>每10股派息2.68元</t>
  </si>
  <si>
    <t>每10股派息2.365元</t>
  </si>
  <si>
    <t>每10股派息2.122元</t>
  </si>
  <si>
    <t>建设银行</t>
    <phoneticPr fontId="2" type="noConversion"/>
  </si>
  <si>
    <t>每10股派息2.408元</t>
  </si>
  <si>
    <t>每10股派息2.343元</t>
  </si>
  <si>
    <t>每10股派息2.333元</t>
  </si>
  <si>
    <t>每10股派息2.554元</t>
  </si>
  <si>
    <t>每10股派息2.617元</t>
  </si>
  <si>
    <t>每10股派息2.39元</t>
  </si>
  <si>
    <t>每10股派息2.03元</t>
  </si>
  <si>
    <t>工商银行</t>
    <phoneticPr fontId="2" type="noConversion"/>
  </si>
  <si>
    <t>年度</t>
    <phoneticPr fontId="2" type="noConversion"/>
  </si>
  <si>
    <t>农业银行
601288</t>
    <phoneticPr fontId="2" type="noConversion"/>
  </si>
  <si>
    <t>中国银行
601988</t>
    <phoneticPr fontId="2" type="noConversion"/>
  </si>
  <si>
    <t>建设银行
601939</t>
    <phoneticPr fontId="2" type="noConversion"/>
  </si>
  <si>
    <t>工商银行
601938</t>
    <phoneticPr fontId="2" type="noConversion"/>
  </si>
  <si>
    <t>近5年</t>
    <phoneticPr fontId="2" type="noConversion"/>
  </si>
  <si>
    <t>当前股价</t>
    <phoneticPr fontId="2" type="noConversion"/>
  </si>
  <si>
    <t>5%利率
目标价</t>
    <phoneticPr fontId="2" type="noConversion"/>
  </si>
  <si>
    <t>5%利率
溢价</t>
    <phoneticPr fontId="2" type="noConversion"/>
  </si>
  <si>
    <t>当前对应年化利率</t>
    <phoneticPr fontId="2" type="noConversion"/>
  </si>
  <si>
    <t>2018年度</t>
    <phoneticPr fontId="2" type="noConversion"/>
  </si>
  <si>
    <t>2017年度</t>
    <phoneticPr fontId="2" type="noConversion"/>
  </si>
  <si>
    <t>2016年度</t>
  </si>
  <si>
    <t>2015年度</t>
  </si>
  <si>
    <t>2014年度</t>
  </si>
  <si>
    <t>2013年度</t>
  </si>
  <si>
    <t>2012年度</t>
  </si>
  <si>
    <t>2011年度</t>
  </si>
  <si>
    <t>2010年度</t>
  </si>
  <si>
    <t>交通银行
601328</t>
    <phoneticPr fontId="2" type="noConversion"/>
  </si>
  <si>
    <t>7.5%利率
对应股价</t>
    <phoneticPr fontId="2" type="noConversion"/>
  </si>
  <si>
    <t>10%利率
对应股价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</si>
</sst>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_);[Red]\(0.00\)"/>
  </numFmts>
  <fonts count="5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center" vertical="center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10" fontId="3" fillId="0" borderId="0" xfId="0" applyNumberFormat="1" applyFont="1" applyAlignment="1">
      <alignment vertical="center" wrapText="1"/>
    </xf>
    <xf numFmtId="0" fontId="0" fillId="0" borderId="0" xfId="0" quotePrefix="1" applyAlignment="1">
      <alignment horizontal="right" vertical="center"/>
    </xf>
    <xf numFmtId="182" fontId="0" fillId="0" borderId="0" xfId="1" applyNumberFormat="1" applyFont="1" applyAlignment="1">
      <alignment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47B1-98B5-9740-AEEB-E419CF2341B0}">
  <dimension ref="A1:H35"/>
  <sheetViews>
    <sheetView tabSelected="1" workbookViewId="0">
      <selection activeCell="B6" sqref="B6"/>
    </sheetView>
  </sheetViews>
  <sheetFormatPr baseColWidth="10" defaultRowHeight="16"/>
  <cols>
    <col min="1" max="1" width="12" customWidth="1"/>
    <col min="2" max="2" width="10" bestFit="1" customWidth="1"/>
    <col min="3" max="3" width="12.5" bestFit="1" customWidth="1"/>
    <col min="4" max="4" width="10.1640625" bestFit="1" customWidth="1"/>
    <col min="5" max="5" width="12.5" bestFit="1" customWidth="1"/>
    <col min="6" max="6" width="11" bestFit="1" customWidth="1"/>
  </cols>
  <sheetData>
    <row r="1" spans="1:6" ht="34">
      <c r="A1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56</v>
      </c>
    </row>
    <row r="2" spans="1:6">
      <c r="A2" t="s">
        <v>43</v>
      </c>
      <c r="B2" s="2">
        <v>3.67</v>
      </c>
      <c r="C2" s="2">
        <v>3.84</v>
      </c>
      <c r="D2" s="2">
        <v>6.97</v>
      </c>
      <c r="E2" s="2">
        <v>5.62</v>
      </c>
      <c r="F2" s="2">
        <v>5.97</v>
      </c>
    </row>
    <row r="3" spans="1:6" ht="34">
      <c r="A3" s="6" t="s">
        <v>46</v>
      </c>
      <c r="B3" s="7">
        <f>B8/B2</f>
        <v>4.7471389645776574E-2</v>
      </c>
      <c r="C3" s="7">
        <f t="shared" ref="C3:E3" si="0">C8/C2</f>
        <v>4.6510416666666672E-2</v>
      </c>
      <c r="D3" s="7">
        <f t="shared" si="0"/>
        <v>4.1434720229555237E-2</v>
      </c>
      <c r="E3" s="7">
        <f t="shared" si="0"/>
        <v>4.3612099644128113E-2</v>
      </c>
      <c r="F3" s="7">
        <f t="shared" ref="F3" si="1">F8/F2</f>
        <v>4.6804020100502518E-2</v>
      </c>
    </row>
    <row r="4" spans="1:6" ht="34">
      <c r="A4" s="5" t="s">
        <v>44</v>
      </c>
      <c r="B4" s="2">
        <f>B8*20</f>
        <v>3.4844000000000004</v>
      </c>
      <c r="C4" s="2">
        <f t="shared" ref="C4:E4" si="2">C8*20</f>
        <v>3.5720000000000001</v>
      </c>
      <c r="D4" s="2">
        <f t="shared" si="2"/>
        <v>5.7759999999999998</v>
      </c>
      <c r="E4" s="2">
        <f t="shared" si="2"/>
        <v>4.9020000000000001</v>
      </c>
      <c r="F4" s="2">
        <f t="shared" ref="F4" si="3">F8*20</f>
        <v>5.5884</v>
      </c>
    </row>
    <row r="5" spans="1:6" ht="34">
      <c r="A5" s="2" t="s">
        <v>45</v>
      </c>
      <c r="B5" s="4">
        <f>B2/B4-1</f>
        <v>5.3265985535529747E-2</v>
      </c>
      <c r="C5" s="4">
        <f>C2/C4-1</f>
        <v>7.5027995520716706E-2</v>
      </c>
      <c r="D5" s="4">
        <f>D2/D4-1</f>
        <v>0.2067174515235457</v>
      </c>
      <c r="E5" s="4">
        <f>E2/E4-1</f>
        <v>0.14647082823337421</v>
      </c>
      <c r="F5" s="4">
        <f>F2/F4-1</f>
        <v>6.8284303199484642E-2</v>
      </c>
    </row>
    <row r="6" spans="1:6" ht="34">
      <c r="A6" s="2" t="s">
        <v>57</v>
      </c>
      <c r="B6" s="9">
        <f>B9/0.075</f>
        <v>2.3199999999999998</v>
      </c>
      <c r="C6" s="9">
        <f t="shared" ref="C6:F6" si="4">C9/0.075</f>
        <v>2.4533333333333336</v>
      </c>
      <c r="D6" s="9">
        <f t="shared" si="4"/>
        <v>4.08</v>
      </c>
      <c r="E6" s="9">
        <f t="shared" si="4"/>
        <v>3.3466666666666667</v>
      </c>
      <c r="F6" s="9">
        <f t="shared" si="4"/>
        <v>4</v>
      </c>
    </row>
    <row r="7" spans="1:6" ht="34">
      <c r="A7" s="2" t="s">
        <v>58</v>
      </c>
      <c r="B7" s="9">
        <f>B9/0.1</f>
        <v>1.7399999999999998</v>
      </c>
      <c r="C7" s="9">
        <f t="shared" ref="C7:F7" si="5">C9/0.1</f>
        <v>1.8399999999999999</v>
      </c>
      <c r="D7" s="9">
        <f t="shared" si="5"/>
        <v>3.0599999999999996</v>
      </c>
      <c r="E7" s="9">
        <f t="shared" si="5"/>
        <v>2.5099999999999998</v>
      </c>
      <c r="F7" s="9">
        <f t="shared" si="5"/>
        <v>2.9999999999999996</v>
      </c>
    </row>
    <row r="8" spans="1:6">
      <c r="A8" t="s">
        <v>42</v>
      </c>
      <c r="B8" s="2">
        <v>0.17422000000000001</v>
      </c>
      <c r="C8" s="2">
        <v>0.17860000000000001</v>
      </c>
      <c r="D8" s="2">
        <v>0.2888</v>
      </c>
      <c r="E8" s="2">
        <v>0.24510000000000001</v>
      </c>
      <c r="F8" s="2">
        <v>0.27942</v>
      </c>
    </row>
    <row r="9" spans="1:6">
      <c r="A9" t="s">
        <v>47</v>
      </c>
      <c r="B9" s="8">
        <v>0.17399999999999999</v>
      </c>
      <c r="C9">
        <v>0.184</v>
      </c>
      <c r="D9" s="3">
        <v>0.30599999999999999</v>
      </c>
      <c r="E9" s="3">
        <v>0.251</v>
      </c>
      <c r="F9" s="2">
        <v>0.3</v>
      </c>
    </row>
    <row r="10" spans="1:6">
      <c r="A10" t="s">
        <v>48</v>
      </c>
      <c r="B10">
        <v>0.17829999999999999</v>
      </c>
      <c r="C10">
        <v>0.17599999999999999</v>
      </c>
      <c r="D10">
        <v>0.29100000000000004</v>
      </c>
      <c r="E10">
        <v>0.24079999999999999</v>
      </c>
      <c r="F10" s="2">
        <v>0.28560000000000002</v>
      </c>
    </row>
    <row r="11" spans="1:6">
      <c r="A11" t="s">
        <v>49</v>
      </c>
      <c r="B11">
        <v>0.16999999999999998</v>
      </c>
      <c r="C11">
        <v>0.16799999999999998</v>
      </c>
      <c r="D11">
        <v>0.27799999999999997</v>
      </c>
      <c r="E11">
        <v>0.23430000000000001</v>
      </c>
      <c r="F11">
        <v>0.27150000000000002</v>
      </c>
    </row>
    <row r="12" spans="1:6">
      <c r="A12" t="s">
        <v>50</v>
      </c>
      <c r="B12">
        <v>0.1668</v>
      </c>
      <c r="C12">
        <v>0.17499999999999999</v>
      </c>
      <c r="D12">
        <v>0.27400000000000002</v>
      </c>
      <c r="E12">
        <v>0.23330000000000001</v>
      </c>
      <c r="F12">
        <v>0.27</v>
      </c>
    </row>
    <row r="13" spans="1:6">
      <c r="A13" t="s">
        <v>51</v>
      </c>
      <c r="B13">
        <v>0.182</v>
      </c>
      <c r="C13">
        <v>0.19</v>
      </c>
      <c r="D13">
        <v>0.30099999999999999</v>
      </c>
      <c r="E13">
        <v>0.25539999999999996</v>
      </c>
      <c r="F13">
        <v>0.27</v>
      </c>
    </row>
    <row r="14" spans="1:6">
      <c r="A14" t="s">
        <v>52</v>
      </c>
      <c r="B14">
        <v>0.17699999999999999</v>
      </c>
      <c r="C14">
        <v>0.19600000000000001</v>
      </c>
      <c r="D14">
        <v>0.3</v>
      </c>
      <c r="E14">
        <v>0.26169999999999999</v>
      </c>
      <c r="F14">
        <v>0.26</v>
      </c>
    </row>
    <row r="15" spans="1:6">
      <c r="A15" t="s">
        <v>53</v>
      </c>
      <c r="B15">
        <v>0.1565</v>
      </c>
      <c r="C15">
        <v>0.17499999999999999</v>
      </c>
      <c r="D15">
        <v>0.26800000000000002</v>
      </c>
      <c r="E15">
        <v>0.23900000000000002</v>
      </c>
      <c r="F15">
        <v>0.24</v>
      </c>
    </row>
    <row r="16" spans="1:6">
      <c r="A16" t="s">
        <v>54</v>
      </c>
      <c r="B16">
        <v>0.13150000000000001</v>
      </c>
      <c r="C16">
        <v>0.155</v>
      </c>
      <c r="D16">
        <v>0.23650000000000002</v>
      </c>
      <c r="E16">
        <v>0.20299999999999999</v>
      </c>
      <c r="F16">
        <v>0.1</v>
      </c>
    </row>
    <row r="17" spans="1:8">
      <c r="A17" t="s">
        <v>55</v>
      </c>
      <c r="B17">
        <v>5.4000000000000006E-2</v>
      </c>
      <c r="C17">
        <v>0.14599999999999999</v>
      </c>
      <c r="D17">
        <v>0.2122</v>
      </c>
      <c r="E17">
        <v>0.184</v>
      </c>
      <c r="F17">
        <v>0.12</v>
      </c>
    </row>
    <row r="19" spans="1:8">
      <c r="H19" s="1"/>
    </row>
    <row r="20" spans="1:8">
      <c r="H20" s="1"/>
    </row>
    <row r="21" spans="1:8">
      <c r="H21" s="1"/>
    </row>
    <row r="22" spans="1:8">
      <c r="H22" s="1"/>
    </row>
    <row r="23" spans="1:8">
      <c r="H23" s="1"/>
    </row>
    <row r="24" spans="1:8">
      <c r="H24" s="1"/>
    </row>
    <row r="25" spans="1:8">
      <c r="H25" s="1"/>
    </row>
    <row r="26" spans="1:8">
      <c r="H26" s="1"/>
    </row>
    <row r="27" spans="1:8">
      <c r="H27" s="1"/>
    </row>
    <row r="28" spans="1:8">
      <c r="H28" s="1"/>
    </row>
    <row r="29" spans="1:8">
      <c r="H29" s="1"/>
    </row>
    <row r="30" spans="1:8">
      <c r="H30" s="1"/>
    </row>
    <row r="31" spans="1:8">
      <c r="H31" s="1"/>
    </row>
    <row r="32" spans="1:8">
      <c r="H32" s="1"/>
    </row>
    <row r="33" spans="8:8">
      <c r="H33" s="1"/>
    </row>
    <row r="34" spans="8:8">
      <c r="H34" s="1"/>
    </row>
    <row r="35" spans="8:8">
      <c r="H3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79C9-6FAA-CF4F-9733-CB89C7989095}">
  <dimension ref="A1:I19"/>
  <sheetViews>
    <sheetView workbookViewId="0">
      <selection activeCell="B18" sqref="B18"/>
    </sheetView>
  </sheetViews>
  <sheetFormatPr baseColWidth="10" defaultRowHeight="16"/>
  <cols>
    <col min="1" max="1" width="17.5" customWidth="1"/>
    <col min="2" max="2" width="17.83203125" customWidth="1"/>
    <col min="3" max="3" width="21.5" customWidth="1"/>
    <col min="5" max="5" width="18.1640625" bestFit="1" customWidth="1"/>
    <col min="7" max="7" width="19.5" bestFit="1" customWidth="1"/>
    <col min="8" max="8" width="17.5" customWidth="1"/>
  </cols>
  <sheetData>
    <row r="1" spans="1:9">
      <c r="B1" t="s">
        <v>10</v>
      </c>
      <c r="C1">
        <v>601288</v>
      </c>
      <c r="D1" t="s">
        <v>19</v>
      </c>
      <c r="E1">
        <v>601988</v>
      </c>
      <c r="F1" t="s">
        <v>28</v>
      </c>
      <c r="G1">
        <v>601939</v>
      </c>
      <c r="H1" t="s">
        <v>36</v>
      </c>
      <c r="I1">
        <v>601938</v>
      </c>
    </row>
    <row r="2" spans="1:9">
      <c r="A2" t="s">
        <v>0</v>
      </c>
      <c r="D2" s="1">
        <v>43619</v>
      </c>
      <c r="E2" t="s">
        <v>11</v>
      </c>
    </row>
    <row r="3" spans="1:9">
      <c r="A3" t="s">
        <v>2</v>
      </c>
      <c r="D3" s="1">
        <v>43465</v>
      </c>
    </row>
    <row r="4" spans="1:9">
      <c r="A4" t="s">
        <v>0</v>
      </c>
      <c r="B4" s="1">
        <v>43245</v>
      </c>
      <c r="C4" t="s">
        <v>1</v>
      </c>
      <c r="D4" s="1">
        <v>43294</v>
      </c>
      <c r="E4" t="s">
        <v>12</v>
      </c>
      <c r="F4" s="1">
        <v>43298</v>
      </c>
      <c r="G4" t="s">
        <v>20</v>
      </c>
      <c r="H4" s="1">
        <v>43294</v>
      </c>
      <c r="I4" t="s">
        <v>29</v>
      </c>
    </row>
    <row r="5" spans="1:9">
      <c r="A5" t="s">
        <v>2</v>
      </c>
      <c r="B5" s="1">
        <v>43100</v>
      </c>
      <c r="D5" s="1">
        <v>43100</v>
      </c>
      <c r="F5" s="1">
        <v>43100</v>
      </c>
      <c r="H5" s="1">
        <v>43100</v>
      </c>
    </row>
    <row r="6" spans="1:9">
      <c r="A6" t="s">
        <v>0</v>
      </c>
      <c r="B6" s="1">
        <v>42929</v>
      </c>
      <c r="C6" t="s">
        <v>3</v>
      </c>
      <c r="D6" s="1">
        <v>42930</v>
      </c>
      <c r="E6" t="s">
        <v>13</v>
      </c>
      <c r="F6" s="1">
        <v>42916</v>
      </c>
      <c r="G6" t="s">
        <v>21</v>
      </c>
      <c r="H6" s="1">
        <v>42927</v>
      </c>
      <c r="I6" t="s">
        <v>30</v>
      </c>
    </row>
    <row r="7" spans="1:9">
      <c r="A7" t="s">
        <v>2</v>
      </c>
      <c r="B7" s="1">
        <v>42735</v>
      </c>
      <c r="D7" s="1">
        <v>42735</v>
      </c>
      <c r="F7" s="1">
        <v>42735</v>
      </c>
      <c r="H7" s="1">
        <v>42735</v>
      </c>
    </row>
    <row r="8" spans="1:9">
      <c r="A8" t="s">
        <v>0</v>
      </c>
      <c r="B8" s="1">
        <v>42558</v>
      </c>
      <c r="C8" t="s">
        <v>4</v>
      </c>
      <c r="D8" s="1">
        <v>42545</v>
      </c>
      <c r="E8" t="s">
        <v>14</v>
      </c>
      <c r="F8" s="1">
        <v>42551</v>
      </c>
      <c r="G8" t="s">
        <v>22</v>
      </c>
      <c r="H8" s="1">
        <v>42559</v>
      </c>
      <c r="I8" t="s">
        <v>31</v>
      </c>
    </row>
    <row r="9" spans="1:9">
      <c r="A9" t="s">
        <v>2</v>
      </c>
      <c r="B9" s="1">
        <v>42369</v>
      </c>
      <c r="D9" s="1">
        <v>42369</v>
      </c>
      <c r="F9" s="1">
        <v>42369</v>
      </c>
      <c r="H9" s="1">
        <v>42369</v>
      </c>
    </row>
    <row r="10" spans="1:9">
      <c r="A10" t="s">
        <v>0</v>
      </c>
      <c r="B10" s="1">
        <v>42195</v>
      </c>
      <c r="C10" t="s">
        <v>5</v>
      </c>
      <c r="D10" s="1">
        <v>42188</v>
      </c>
      <c r="E10" t="s">
        <v>15</v>
      </c>
      <c r="F10" s="1">
        <v>42186</v>
      </c>
      <c r="G10" t="s">
        <v>23</v>
      </c>
      <c r="H10" s="1">
        <v>42192</v>
      </c>
      <c r="I10" t="s">
        <v>32</v>
      </c>
    </row>
    <row r="11" spans="1:9">
      <c r="A11" t="s">
        <v>2</v>
      </c>
      <c r="B11" s="1">
        <v>42004</v>
      </c>
      <c r="D11" s="1">
        <v>42004</v>
      </c>
      <c r="F11" s="1">
        <v>42004</v>
      </c>
      <c r="H11" s="1">
        <v>42004</v>
      </c>
    </row>
    <row r="12" spans="1:9">
      <c r="A12" t="s">
        <v>0</v>
      </c>
      <c r="B12" s="1">
        <v>41823</v>
      </c>
      <c r="C12" t="s">
        <v>6</v>
      </c>
      <c r="D12" s="1">
        <v>41817</v>
      </c>
      <c r="E12" t="s">
        <v>16</v>
      </c>
      <c r="F12" s="1">
        <v>41830</v>
      </c>
      <c r="G12" t="s">
        <v>24</v>
      </c>
      <c r="H12" s="1">
        <v>41810</v>
      </c>
      <c r="I12" t="s">
        <v>33</v>
      </c>
    </row>
    <row r="13" spans="1:9">
      <c r="A13" t="s">
        <v>2</v>
      </c>
      <c r="B13" s="1">
        <v>41639</v>
      </c>
      <c r="D13" s="1">
        <v>41639</v>
      </c>
      <c r="F13" s="1">
        <v>41639</v>
      </c>
      <c r="H13" s="1">
        <v>41639</v>
      </c>
    </row>
    <row r="14" spans="1:9">
      <c r="A14" t="s">
        <v>0</v>
      </c>
      <c r="B14" s="1">
        <v>41453</v>
      </c>
      <c r="C14" t="s">
        <v>7</v>
      </c>
      <c r="D14" s="1">
        <v>41443</v>
      </c>
      <c r="E14" t="s">
        <v>14</v>
      </c>
      <c r="F14" s="1">
        <v>41446</v>
      </c>
      <c r="G14" t="s">
        <v>25</v>
      </c>
      <c r="H14" s="1">
        <v>41451</v>
      </c>
      <c r="I14" t="s">
        <v>34</v>
      </c>
    </row>
    <row r="15" spans="1:9">
      <c r="A15" t="s">
        <v>2</v>
      </c>
      <c r="B15" s="1">
        <v>41274</v>
      </c>
      <c r="D15" s="1">
        <v>41274</v>
      </c>
      <c r="F15" s="1">
        <v>41274</v>
      </c>
      <c r="H15" s="1">
        <v>41274</v>
      </c>
    </row>
    <row r="16" spans="1:9">
      <c r="A16" t="s">
        <v>0</v>
      </c>
      <c r="B16" s="1">
        <v>41080</v>
      </c>
      <c r="C16" t="s">
        <v>8</v>
      </c>
      <c r="D16" s="1">
        <v>41073</v>
      </c>
      <c r="E16" t="s">
        <v>17</v>
      </c>
      <c r="F16" s="1">
        <v>41085</v>
      </c>
      <c r="G16" t="s">
        <v>26</v>
      </c>
      <c r="H16" s="1">
        <v>41074</v>
      </c>
      <c r="I16" t="s">
        <v>35</v>
      </c>
    </row>
    <row r="17" spans="1:9">
      <c r="A17" t="s">
        <v>2</v>
      </c>
      <c r="B17" s="1">
        <v>40908</v>
      </c>
      <c r="D17" s="1">
        <v>40908</v>
      </c>
      <c r="F17" s="1">
        <v>40908</v>
      </c>
      <c r="H17" s="1">
        <v>40908</v>
      </c>
    </row>
    <row r="18" spans="1:9">
      <c r="A18" t="s">
        <v>0</v>
      </c>
      <c r="B18" s="1">
        <v>40711</v>
      </c>
      <c r="C18" t="s">
        <v>9</v>
      </c>
      <c r="D18" s="1">
        <v>40704</v>
      </c>
      <c r="E18" t="s">
        <v>18</v>
      </c>
      <c r="F18" s="1">
        <v>40718</v>
      </c>
      <c r="G18" t="s">
        <v>27</v>
      </c>
      <c r="H18" s="1">
        <v>40709</v>
      </c>
      <c r="I18" t="s">
        <v>11</v>
      </c>
    </row>
    <row r="19" spans="1:9">
      <c r="A19" t="s">
        <v>2</v>
      </c>
      <c r="B19" s="1">
        <v>40543</v>
      </c>
      <c r="D19" s="1">
        <v>40543</v>
      </c>
      <c r="F19" s="1">
        <v>40543</v>
      </c>
      <c r="H19" s="1">
        <v>40543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利率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2019-05-29T02:10:14Z</dcterms:created>
  <dcterms:modified xsi:type="dcterms:W3CDTF">2019-05-30T06:34:30Z</dcterms:modified>
</cp:coreProperties>
</file>