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01CB66B-3B6A-5840-B647-C0F39D806324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16" i="1" l="1"/>
  <c r="R317" i="1" s="1"/>
  <c r="V316" i="1"/>
  <c r="X316" i="1"/>
  <c r="AB316" i="1"/>
  <c r="V317" i="1"/>
  <c r="V318" i="1" s="1"/>
  <c r="X317" i="1"/>
  <c r="X318" i="1" s="1"/>
  <c r="X319" i="1" s="1"/>
  <c r="X320" i="1" s="1"/>
  <c r="AB317" i="1"/>
  <c r="AB318" i="1"/>
  <c r="AB319" i="1"/>
  <c r="AB320" i="1"/>
  <c r="R317" i="2"/>
  <c r="S317" i="2" s="1"/>
  <c r="V317" i="2"/>
  <c r="X317" i="2"/>
  <c r="AB317" i="2"/>
  <c r="V318" i="2"/>
  <c r="V319" i="2" s="1"/>
  <c r="V320" i="2" s="1"/>
  <c r="V321" i="2" s="1"/>
  <c r="X318" i="2"/>
  <c r="X319" i="2" s="1"/>
  <c r="X320" i="2" s="1"/>
  <c r="X321" i="2" s="1"/>
  <c r="AB318" i="2"/>
  <c r="AB319" i="2"/>
  <c r="AB320" i="2"/>
  <c r="AB321" i="2"/>
  <c r="F317" i="2"/>
  <c r="AD317" i="2" s="1"/>
  <c r="H317" i="2"/>
  <c r="K317" i="2"/>
  <c r="L317" i="2"/>
  <c r="M317" i="2" s="1"/>
  <c r="O317" i="2"/>
  <c r="P317" i="2" s="1"/>
  <c r="Q317" i="2"/>
  <c r="E317" i="2" s="1"/>
  <c r="E318" i="2"/>
  <c r="F318" i="2"/>
  <c r="AD318" i="2" s="1"/>
  <c r="H318" i="2"/>
  <c r="K318" i="2"/>
  <c r="L318" i="2"/>
  <c r="M318" i="2" s="1"/>
  <c r="O318" i="2"/>
  <c r="P318" i="2" s="1"/>
  <c r="Q318" i="2"/>
  <c r="F319" i="2"/>
  <c r="AD319" i="2" s="1"/>
  <c r="H319" i="2"/>
  <c r="K319" i="2"/>
  <c r="L319" i="2"/>
  <c r="M319" i="2" s="1"/>
  <c r="O319" i="2"/>
  <c r="P319" i="2" s="1"/>
  <c r="Q319" i="2"/>
  <c r="E319" i="2" s="1"/>
  <c r="F320" i="2"/>
  <c r="AD320" i="2" s="1"/>
  <c r="H320" i="2"/>
  <c r="K320" i="2"/>
  <c r="L320" i="2"/>
  <c r="M320" i="2" s="1"/>
  <c r="O320" i="2"/>
  <c r="P320" i="2" s="1"/>
  <c r="Q320" i="2"/>
  <c r="E320" i="2" s="1"/>
  <c r="E321" i="2"/>
  <c r="F321" i="2"/>
  <c r="AD321" i="2" s="1"/>
  <c r="H321" i="2"/>
  <c r="K321" i="2"/>
  <c r="L321" i="2"/>
  <c r="M321" i="2" s="1"/>
  <c r="N321" i="2" s="1"/>
  <c r="O321" i="2"/>
  <c r="P321" i="2" s="1"/>
  <c r="Q321" i="2"/>
  <c r="F316" i="1"/>
  <c r="AD316" i="1" s="1"/>
  <c r="H316" i="1"/>
  <c r="K316" i="1"/>
  <c r="L316" i="1"/>
  <c r="M316" i="1" s="1"/>
  <c r="O316" i="1"/>
  <c r="P316" i="1"/>
  <c r="Q316" i="1"/>
  <c r="E316" i="1" s="1"/>
  <c r="F317" i="1"/>
  <c r="AD317" i="1" s="1"/>
  <c r="H317" i="1"/>
  <c r="K317" i="1"/>
  <c r="L317" i="1"/>
  <c r="M317" i="1" s="1"/>
  <c r="O317" i="1"/>
  <c r="P317" i="1" s="1"/>
  <c r="Q317" i="1"/>
  <c r="E317" i="1" s="1"/>
  <c r="F318" i="1"/>
  <c r="AD318" i="1" s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/>
  <c r="Q319" i="1"/>
  <c r="E319" i="1" s="1"/>
  <c r="F320" i="1"/>
  <c r="AD320" i="1" s="1"/>
  <c r="H320" i="1"/>
  <c r="K320" i="1"/>
  <c r="L320" i="1"/>
  <c r="M320" i="1" s="1"/>
  <c r="O320" i="1"/>
  <c r="P320" i="1" s="1"/>
  <c r="Q320" i="1"/>
  <c r="E320" i="1" s="1"/>
  <c r="W316" i="1" l="1"/>
  <c r="Y316" i="1" s="1"/>
  <c r="S316" i="1"/>
  <c r="AA316" i="1" s="1"/>
  <c r="V319" i="1"/>
  <c r="S317" i="1"/>
  <c r="AA317" i="1" s="1"/>
  <c r="R318" i="1"/>
  <c r="W317" i="2"/>
  <c r="AA317" i="2"/>
  <c r="R318" i="2"/>
  <c r="N318" i="2"/>
  <c r="N317" i="2"/>
  <c r="N320" i="2"/>
  <c r="N319" i="2"/>
  <c r="N317" i="1"/>
  <c r="N320" i="1"/>
  <c r="N319" i="1"/>
  <c r="M318" i="1"/>
  <c r="N318" i="1" s="1"/>
  <c r="N316" i="1"/>
  <c r="N42" i="6"/>
  <c r="O42" i="6" s="1"/>
  <c r="M42" i="6"/>
  <c r="Z316" i="1" l="1"/>
  <c r="AC316" i="1" s="1"/>
  <c r="W317" i="1"/>
  <c r="Y317" i="1" s="1"/>
  <c r="R319" i="1"/>
  <c r="S318" i="1"/>
  <c r="V320" i="1"/>
  <c r="S318" i="2"/>
  <c r="R319" i="2"/>
  <c r="Y317" i="2"/>
  <c r="Z317" i="2"/>
  <c r="AC317" i="2" s="1"/>
  <c r="AB311" i="1"/>
  <c r="AB312" i="1"/>
  <c r="AB313" i="1"/>
  <c r="AB314" i="1"/>
  <c r="AB315" i="1"/>
  <c r="F312" i="2"/>
  <c r="H312" i="2"/>
  <c r="K312" i="2"/>
  <c r="L312" i="2"/>
  <c r="M312" i="2" s="1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AD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M315" i="2" s="1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AD312" i="1" s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Z317" i="1" l="1"/>
  <c r="AC317" i="1" s="1"/>
  <c r="AA318" i="1"/>
  <c r="W318" i="1"/>
  <c r="S319" i="1"/>
  <c r="R320" i="1"/>
  <c r="S320" i="1" s="1"/>
  <c r="AA320" i="1" s="1"/>
  <c r="R320" i="2"/>
  <c r="S319" i="2"/>
  <c r="AA318" i="2"/>
  <c r="W318" i="2"/>
  <c r="M313" i="2"/>
  <c r="N313" i="2" s="1"/>
  <c r="AD315" i="1"/>
  <c r="AD313" i="1"/>
  <c r="AD314" i="1"/>
  <c r="AD312" i="2"/>
  <c r="AD316" i="2"/>
  <c r="AD314" i="2"/>
  <c r="AD315" i="2"/>
  <c r="AD311" i="1"/>
  <c r="N315" i="2"/>
  <c r="N314" i="2"/>
  <c r="N312" i="2"/>
  <c r="N315" i="1"/>
  <c r="M313" i="1"/>
  <c r="N313" i="1" s="1"/>
  <c r="M311" i="1"/>
  <c r="N311" i="1" s="1"/>
  <c r="M41" i="6"/>
  <c r="N41" i="6"/>
  <c r="O41" i="6" s="1"/>
  <c r="AA319" i="1" l="1"/>
  <c r="W319" i="1"/>
  <c r="Y318" i="1"/>
  <c r="Z318" i="1"/>
  <c r="AC318" i="1" s="1"/>
  <c r="W320" i="1"/>
  <c r="W319" i="2"/>
  <c r="AA319" i="2"/>
  <c r="Y318" i="2"/>
  <c r="Z318" i="2"/>
  <c r="AC318" i="2" s="1"/>
  <c r="S320" i="2"/>
  <c r="R321" i="2"/>
  <c r="S321" i="2" s="1"/>
  <c r="H40" i="6"/>
  <c r="I40" i="6" s="1"/>
  <c r="G40" i="6"/>
  <c r="Y320" i="1" l="1"/>
  <c r="Z320" i="1"/>
  <c r="AC320" i="1" s="1"/>
  <c r="Y319" i="1"/>
  <c r="Z319" i="1"/>
  <c r="AC319" i="1" s="1"/>
  <c r="AA321" i="2"/>
  <c r="W321" i="2"/>
  <c r="AA320" i="2"/>
  <c r="W320" i="2"/>
  <c r="Y319" i="2"/>
  <c r="Z319" i="2"/>
  <c r="AC319" i="2" s="1"/>
  <c r="F308" i="2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AD311" i="2" s="1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M309" i="1" s="1"/>
  <c r="O309" i="1"/>
  <c r="P309" i="1" s="1"/>
  <c r="Q309" i="1"/>
  <c r="E309" i="1" s="1"/>
  <c r="F310" i="1"/>
  <c r="H310" i="1"/>
  <c r="K310" i="1"/>
  <c r="L310" i="1"/>
  <c r="M310" i="1" s="1"/>
  <c r="N310" i="1" s="1"/>
  <c r="O310" i="1"/>
  <c r="P310" i="1" s="1"/>
  <c r="Q310" i="1"/>
  <c r="E310" i="1" s="1"/>
  <c r="Y320" i="2" l="1"/>
  <c r="Z320" i="2"/>
  <c r="AC320" i="2" s="1"/>
  <c r="Y321" i="2"/>
  <c r="Z321" i="2"/>
  <c r="AC321" i="2" s="1"/>
  <c r="AD309" i="2"/>
  <c r="AD308" i="2"/>
  <c r="AD307" i="1"/>
  <c r="N309" i="2"/>
  <c r="N308" i="2"/>
  <c r="N310" i="2"/>
  <c r="AD310" i="1"/>
  <c r="AD309" i="1"/>
  <c r="AD308" i="1"/>
  <c r="N308" i="1"/>
  <c r="N309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F295" i="2"/>
  <c r="H295" i="2"/>
  <c r="K295" i="2"/>
  <c r="L295" i="2"/>
  <c r="O295" i="2"/>
  <c r="P295" i="2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AD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M293" i="1" s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N296" i="1" l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N294" i="2"/>
  <c r="M297" i="2"/>
  <c r="N297" i="2" s="1"/>
  <c r="N293" i="2"/>
  <c r="N296" i="2"/>
  <c r="M295" i="1"/>
  <c r="N295" i="1" s="1"/>
  <c r="N293" i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M288" i="2" s="1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88" i="1" l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O180" i="2"/>
  <c r="P180" i="2" s="1"/>
  <c r="L180" i="2"/>
  <c r="K180" i="2"/>
  <c r="H180" i="2"/>
  <c r="F180" i="2"/>
  <c r="E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D68" i="2" l="1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AD98" i="2" s="1"/>
  <c r="M99" i="2"/>
  <c r="M103" i="2"/>
  <c r="M121" i="2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N106" i="1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72" i="1"/>
  <c r="AD82" i="1"/>
  <c r="N93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N248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6" i="2" s="1"/>
  <c r="S315" i="2"/>
  <c r="Y255" i="1"/>
  <c r="Z255" i="1"/>
  <c r="AC255" i="1" s="1"/>
  <c r="AA256" i="1"/>
  <c r="W256" i="1"/>
  <c r="S257" i="1"/>
  <c r="R258" i="1"/>
  <c r="V261" i="1"/>
  <c r="AA315" i="2" l="1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Y316" i="2" l="1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AA302" i="1"/>
  <c r="W302" i="1"/>
  <c r="R304" i="1"/>
  <c r="S303" i="1"/>
  <c r="Z301" i="1"/>
  <c r="AC301" i="1" s="1"/>
  <c r="Y301" i="1"/>
  <c r="Z302" i="1" l="1"/>
  <c r="AC302" i="1" s="1"/>
  <c r="Y302" i="1"/>
  <c r="AA303" i="1"/>
  <c r="W303" i="1"/>
  <c r="S304" i="1"/>
  <c r="R305" i="1"/>
  <c r="S305" i="1" l="1"/>
  <c r="R306" i="1"/>
  <c r="AA304" i="1"/>
  <c r="W304" i="1"/>
  <c r="Z303" i="1"/>
  <c r="AC303" i="1" s="1"/>
  <c r="Y303" i="1"/>
  <c r="S306" i="1" l="1"/>
  <c r="R307" i="1"/>
  <c r="Y304" i="1"/>
  <c r="Z304" i="1"/>
  <c r="AC304" i="1" s="1"/>
  <c r="AA306" i="1"/>
  <c r="W306" i="1"/>
  <c r="AA305" i="1"/>
  <c r="W305" i="1"/>
  <c r="S307" i="1" l="1"/>
  <c r="R308" i="1"/>
  <c r="Z305" i="1"/>
  <c r="AC305" i="1" s="1"/>
  <c r="Y305" i="1"/>
  <c r="Y306" i="1"/>
  <c r="Z306" i="1"/>
  <c r="AC306" i="1" s="1"/>
  <c r="S308" i="1" l="1"/>
  <c r="R309" i="1"/>
  <c r="AA307" i="1"/>
  <c r="W307" i="1"/>
  <c r="Y307" i="1" l="1"/>
  <c r="Z307" i="1"/>
  <c r="AC307" i="1" s="1"/>
  <c r="R310" i="1"/>
  <c r="S309" i="1"/>
  <c r="AA308" i="1"/>
  <c r="W308" i="1"/>
  <c r="S310" i="1" l="1"/>
  <c r="R311" i="1"/>
  <c r="Z308" i="1"/>
  <c r="AC308" i="1" s="1"/>
  <c r="Y308" i="1"/>
  <c r="AA310" i="1"/>
  <c r="W310" i="1"/>
  <c r="AA309" i="1"/>
  <c r="W309" i="1"/>
  <c r="S311" i="1" l="1"/>
  <c r="R312" i="1"/>
  <c r="Z309" i="1"/>
  <c r="AC309" i="1" s="1"/>
  <c r="Y309" i="1"/>
  <c r="Y310" i="1"/>
  <c r="Z310" i="1"/>
  <c r="AC310" i="1" s="1"/>
  <c r="S312" i="1" l="1"/>
  <c r="R313" i="1"/>
  <c r="W311" i="1"/>
  <c r="AA311" i="1"/>
  <c r="Y311" i="1" l="1"/>
  <c r="Z311" i="1"/>
  <c r="AC311" i="1" s="1"/>
  <c r="R314" i="1"/>
  <c r="S313" i="1"/>
  <c r="W312" i="1"/>
  <c r="AA312" i="1"/>
  <c r="Z312" i="1" l="1"/>
  <c r="AC312" i="1" s="1"/>
  <c r="Y312" i="1"/>
  <c r="W313" i="1"/>
  <c r="AA313" i="1"/>
  <c r="S314" i="1"/>
  <c r="R315" i="1"/>
  <c r="S315" i="1" s="1"/>
  <c r="AA315" i="1" l="1"/>
  <c r="W315" i="1"/>
  <c r="AA314" i="1"/>
  <c r="W314" i="1"/>
  <c r="Y313" i="1"/>
  <c r="Z313" i="1"/>
  <c r="AC313" i="1" s="1"/>
  <c r="Y314" i="1" l="1"/>
  <c r="Z314" i="1"/>
  <c r="AC314" i="1" s="1"/>
  <c r="Y315" i="1"/>
  <c r="Z315" i="1"/>
  <c r="AC3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<sst xmlns="http://schemas.openxmlformats.org/spreadsheetml/2006/main" count="2375" uniqueCount="1175">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</sst>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1.3425</v>
      </c>
      <c r="G1" s="136" t="s">
        <v>5</v>
      </c>
      <c r="H1" s="137" t="str">
        <f>ROUND(SUM(H2:H19902),2)&amp;"盈利"</f>
        <v>1923.6盈利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TEXT(ROUND(SUM(H2:H19902)/SUM(M2:M19902)*365,4),"0.00%" &amp;  " 
年化")</f>
        <v>7.80%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8.8320000000000065E-2</v>
      </c>
      <c r="H35" s="5">
        <f t="shared" ref="H35:H66" si="3">IF(G35="",$F$1*C35-B35,G35-B35)</f>
        <v>11.923200000000008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2020-04-27</v>
      </c>
      <c r="M35" s="18">
        <f t="shared" ref="M35:M66" ca="1" si="6">(L35-K35+1)*B35</f>
        <v>57780</v>
      </c>
      <c r="N35" s="19">
        <f t="shared" ref="N35:N66" ca="1" si="7">H35/M35*365</f>
        <v>7.5319626168224352E-2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0.13155942399999992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0.10075055555555558</v>
      </c>
      <c r="H36" s="5">
        <f t="shared" si="3"/>
        <v>13.601325000000003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2020-04-27</v>
      </c>
      <c r="M36" s="18">
        <f t="shared" ca="1" si="6"/>
        <v>57645</v>
      </c>
      <c r="N36" s="19">
        <f t="shared" ca="1" si="7"/>
        <v>8.6121669268800438E-2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0.1191297244444444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0.10273944444444438</v>
      </c>
      <c r="H37" s="5">
        <f t="shared" si="3"/>
        <v>13.869824999999992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2020-04-27</v>
      </c>
      <c r="M37" s="18">
        <f t="shared" ca="1" si="6"/>
        <v>57510</v>
      </c>
      <c r="N37" s="19">
        <f t="shared" ca="1" si="7"/>
        <v>8.8027927751695309E-2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0.11714059688888895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0.10542444444444452</v>
      </c>
      <c r="H38" s="5">
        <f t="shared" si="3"/>
        <v>14.232300000000009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2020-04-27</v>
      </c>
      <c r="M38" s="18">
        <f t="shared" ca="1" si="6"/>
        <v>57375</v>
      </c>
      <c r="N38" s="19">
        <f t="shared" ca="1" si="7"/>
        <v>9.0540993464052352E-2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0.11445953155555549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8.295000000000001E-2</v>
      </c>
      <c r="H39" s="5">
        <f t="shared" si="3"/>
        <v>11.198250000000002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2020-04-27</v>
      </c>
      <c r="M39" s="18">
        <f t="shared" ca="1" si="6"/>
        <v>57240</v>
      </c>
      <c r="N39" s="19">
        <f t="shared" ca="1" si="7"/>
        <v>7.1407429245283038E-2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0.13693605999999997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7.1016666666666756E-2</v>
      </c>
      <c r="H40" s="5">
        <f t="shared" si="3"/>
        <v>9.5872500000000116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2020-04-27</v>
      </c>
      <c r="M40" s="18">
        <f t="shared" ca="1" si="6"/>
        <v>56835</v>
      </c>
      <c r="N40" s="19">
        <f t="shared" ca="1" si="7"/>
        <v>6.1570269200316774E-2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0.14886257333333328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6.5149444444444454E-2</v>
      </c>
      <c r="H41" s="5">
        <f t="shared" si="3"/>
        <v>8.7951750000000004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2020-04-27</v>
      </c>
      <c r="M41" s="18">
        <f t="shared" ca="1" si="6"/>
        <v>56700</v>
      </c>
      <c r="N41" s="19">
        <f t="shared" ca="1" si="7"/>
        <v>5.6617969576719579E-2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0.15473726755555553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5.6497777777777689E-2</v>
      </c>
      <c r="H42" s="5">
        <f t="shared" si="3"/>
        <v>7.6271999999999878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2020-04-27</v>
      </c>
      <c r="M42" s="18">
        <f t="shared" ca="1" si="6"/>
        <v>56565</v>
      </c>
      <c r="N42" s="19">
        <f t="shared" ca="1" si="7"/>
        <v>4.9216441262264571E-2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0.16338834488888898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6.6740555555555539E-2</v>
      </c>
      <c r="H43" s="5">
        <f t="shared" si="3"/>
        <v>9.0099749999999972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2020-04-27</v>
      </c>
      <c r="M43" s="18">
        <f t="shared" ca="1" si="6"/>
        <v>56430</v>
      </c>
      <c r="N43" s="19">
        <f t="shared" ca="1" si="7"/>
        <v>5.827823631047313E-2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0.15314455311111114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0.10890500000000009</v>
      </c>
      <c r="H44" s="5">
        <f t="shared" si="3"/>
        <v>14.702175000000011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2020-04-27</v>
      </c>
      <c r="M44" s="18">
        <f t="shared" ca="1" si="6"/>
        <v>56295</v>
      </c>
      <c r="N44" s="19">
        <f t="shared" ca="1" si="7"/>
        <v>9.5324520383693115E-2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0.11097949399999996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8.8121111111111206E-2</v>
      </c>
      <c r="H45" s="5">
        <f t="shared" si="3"/>
        <v>11.896350000000012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2020-04-27</v>
      </c>
      <c r="M45" s="18">
        <f t="shared" ca="1" si="6"/>
        <v>55890</v>
      </c>
      <c r="N45" s="19">
        <f t="shared" ca="1" si="7"/>
        <v>7.7691317767042495E-2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0.13176377155555546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8.1160000000000065E-2</v>
      </c>
      <c r="H46" s="5">
        <f t="shared" si="3"/>
        <v>10.956600000000009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2020-04-27</v>
      </c>
      <c r="M46" s="18">
        <f t="shared" ca="1" si="6"/>
        <v>55755</v>
      </c>
      <c r="N46" s="19">
        <f t="shared" ca="1" si="7"/>
        <v>7.1727360774818463E-2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0.13872969599999996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8.9811666666666831E-2</v>
      </c>
      <c r="H47" s="5">
        <f t="shared" si="3"/>
        <v>12.124575000000021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2020-04-27</v>
      </c>
      <c r="M47" s="18">
        <f t="shared" ca="1" si="6"/>
        <v>55620</v>
      </c>
      <c r="N47" s="19">
        <f t="shared" ca="1" si="7"/>
        <v>7.956616100323638E-2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0.13007405133333316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9.6971666666666609E-2</v>
      </c>
      <c r="H48" s="5">
        <f t="shared" si="3"/>
        <v>13.091174999999993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2020-04-27</v>
      </c>
      <c r="M48" s="18">
        <f t="shared" ca="1" si="6"/>
        <v>55485</v>
      </c>
      <c r="N48" s="19">
        <f t="shared" ca="1" si="7"/>
        <v>8.6118390105433859E-2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0.12290892133333341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8.3944444444444516E-2</v>
      </c>
      <c r="H49" s="5">
        <f t="shared" si="3"/>
        <v>11.33250000000001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2020-04-27</v>
      </c>
      <c r="M49" s="18">
        <f t="shared" ca="1" si="6"/>
        <v>55350</v>
      </c>
      <c r="N49" s="19">
        <f t="shared" ca="1" si="7"/>
        <v>7.4731029810298166E-2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0.13594422222222216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5.5304444444444531E-2</v>
      </c>
      <c r="H50" s="5">
        <f t="shared" si="3"/>
        <v>7.4661000000000115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2020-04-27</v>
      </c>
      <c r="M50" s="18">
        <f t="shared" ca="1" si="6"/>
        <v>54945</v>
      </c>
      <c r="N50" s="19">
        <f t="shared" ca="1" si="7"/>
        <v>4.9597351897351975E-2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0.16458627022222216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6.0177222222222326E-2</v>
      </c>
      <c r="H51" s="5">
        <f t="shared" si="3"/>
        <v>8.1239250000000141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2020-04-27</v>
      </c>
      <c r="M51" s="18">
        <f t="shared" ca="1" si="6"/>
        <v>54810</v>
      </c>
      <c r="N51" s="19">
        <f t="shared" ca="1" si="7"/>
        <v>5.4100212096332881E-2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0.15970922244444435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5.9779444444444399E-2</v>
      </c>
      <c r="H52" s="5">
        <f t="shared" si="3"/>
        <v>8.0702249999999935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2020-04-27</v>
      </c>
      <c r="M52" s="18">
        <f t="shared" ca="1" si="6"/>
        <v>54675</v>
      </c>
      <c r="N52" s="19">
        <f t="shared" ca="1" si="7"/>
        <v>5.387530178326471E-2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0.16010879822222229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5.9481111111111214E-2</v>
      </c>
      <c r="H53" s="5">
        <f t="shared" si="3"/>
        <v>8.0299500000000137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2020-04-27</v>
      </c>
      <c r="M53" s="18">
        <f t="shared" ca="1" si="6"/>
        <v>54540</v>
      </c>
      <c r="N53" s="19">
        <f t="shared" ca="1" si="7"/>
        <v>5.3739122662266318E-2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0.16041023822222217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6.0177222222222326E-2</v>
      </c>
      <c r="H54" s="5">
        <f t="shared" si="3"/>
        <v>8.1239250000000141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2020-04-27</v>
      </c>
      <c r="M54" s="18">
        <f t="shared" ca="1" si="6"/>
        <v>54405</v>
      </c>
      <c r="N54" s="19">
        <f t="shared" ca="1" si="7"/>
        <v>5.4502943203749751E-2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0.15970922244444435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8.4541111111111095E-2</v>
      </c>
      <c r="H55" s="5">
        <f t="shared" si="3"/>
        <v>11.413049999999998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2020-04-27</v>
      </c>
      <c r="M55" s="18">
        <f t="shared" ca="1" si="6"/>
        <v>54000</v>
      </c>
      <c r="N55" s="19">
        <f t="shared" ca="1" si="7"/>
        <v>7.7143763888888883E-2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0.13533887022222227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9.637500000000003E-2</v>
      </c>
      <c r="H56" s="5">
        <f t="shared" si="3"/>
        <v>13.010625000000005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2020-04-27</v>
      </c>
      <c r="M56" s="18">
        <f t="shared" ca="1" si="6"/>
        <v>53865</v>
      </c>
      <c r="N56" s="19">
        <f t="shared" ca="1" si="7"/>
        <v>8.8162593984962442E-2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0.12350815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8.4739999999999954E-2</v>
      </c>
      <c r="H57" s="5">
        <f t="shared" si="3"/>
        <v>11.439899999999994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2020-04-27</v>
      </c>
      <c r="M57" s="18">
        <f t="shared" ca="1" si="6"/>
        <v>53730</v>
      </c>
      <c r="N57" s="19">
        <f t="shared" ca="1" si="7"/>
        <v>7.7713819095477338E-2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0.13514192000000005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8.8618333333333243E-2</v>
      </c>
      <c r="H58" s="5">
        <f t="shared" si="3"/>
        <v>11.963474999999988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2020-04-27</v>
      </c>
      <c r="M58" s="18">
        <f t="shared" ca="1" si="6"/>
        <v>53595</v>
      </c>
      <c r="N58" s="19">
        <f t="shared" ca="1" si="7"/>
        <v>8.1475293870696811E-2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0.13126383466666675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5.0232777777777876E-2</v>
      </c>
      <c r="H59" s="5">
        <f t="shared" si="3"/>
        <v>6.7814250000000129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2020-04-27</v>
      </c>
      <c r="M59" s="18">
        <f t="shared" ca="1" si="6"/>
        <v>53460</v>
      </c>
      <c r="N59" s="19">
        <f t="shared" ca="1" si="7"/>
        <v>4.6300413860830614E-2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0.16965541355555544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2.4377222222222338E-2</v>
      </c>
      <c r="H60" s="5">
        <f t="shared" si="3"/>
        <v>3.2909250000000156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2020-04-27</v>
      </c>
      <c r="M60" s="18">
        <f t="shared" ca="1" si="6"/>
        <v>53055</v>
      </c>
      <c r="N60" s="19">
        <f t="shared" ca="1" si="7"/>
        <v>2.2640422674583084E-2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0.19551617111111103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2.4874444444444591E-2</v>
      </c>
      <c r="H61" s="5">
        <f t="shared" si="3"/>
        <v>3.35805000000002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2020-04-27</v>
      </c>
      <c r="M61" s="18">
        <f t="shared" ca="1" si="6"/>
        <v>52920</v>
      </c>
      <c r="N61" s="19">
        <f t="shared" ca="1" si="7"/>
        <v>2.3161153628118051E-2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0.19501448755555545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1.2543333333333193E-2</v>
      </c>
      <c r="H62" s="5">
        <f t="shared" si="3"/>
        <v>1.693349999999981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2020-04-27</v>
      </c>
      <c r="M62" s="18">
        <f t="shared" ca="1" si="6"/>
        <v>52785</v>
      </c>
      <c r="N62" s="19">
        <f t="shared" ca="1" si="7"/>
        <v>1.1709249786871139E-2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0.20735015066666684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2.9593750000001268E-3</v>
      </c>
      <c r="H63" s="5">
        <f t="shared" si="3"/>
        <v>0.35512500000001523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2020-04-27</v>
      </c>
      <c r="M63" s="18">
        <f t="shared" ca="1" si="6"/>
        <v>46800</v>
      </c>
      <c r="N63" s="19">
        <f t="shared" ca="1" si="7"/>
        <v>2.7696714743590928E-3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0.20694865833333323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3.7425000000000114E-3</v>
      </c>
      <c r="H64" s="5">
        <f t="shared" si="3"/>
        <v>0.44910000000000139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2020-04-27</v>
      </c>
      <c r="M64" s="18">
        <f t="shared" ca="1" si="6"/>
        <v>46320</v>
      </c>
      <c r="N64" s="19">
        <f t="shared" ca="1" si="7"/>
        <v>3.5388924870466427E-3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0.206162132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-3.9687500000008905E-4</v>
      </c>
      <c r="H65" s="5">
        <f t="shared" si="3"/>
        <v>-4.7625000000010687E-2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2020-04-27</v>
      </c>
      <c r="M65" s="18">
        <f t="shared" ca="1" si="6"/>
        <v>46200</v>
      </c>
      <c r="N65" s="19">
        <f t="shared" ca="1" si="7"/>
        <v>-3.7625811688320133E-4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0.21030555833333345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-2.8581250000000815E-3</v>
      </c>
      <c r="H66" s="5">
        <f t="shared" si="3"/>
        <v>-0.3429750000000098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2020-04-27</v>
      </c>
      <c r="M66" s="18">
        <f t="shared" ca="1" si="6"/>
        <v>46080</v>
      </c>
      <c r="N66" s="19">
        <f t="shared" ca="1" si="7"/>
        <v>-2.7167073567709106E-3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0.21276614100000008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1.7950624999999932E-2</v>
      </c>
      <c r="H67" s="5">
        <f t="shared" ref="H67:H83" si="23">IF(G67="",$F$1*C67-B67,G67-B67)</f>
        <v>2.1540749999999917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2020-04-27</v>
      </c>
      <c r="M67" s="18">
        <f t="shared" ref="M67:M83" ca="1" si="26">(L67-K67+1)*B67</f>
        <v>45960</v>
      </c>
      <c r="N67" s="19">
        <f t="shared" ref="N67:N83" ca="1" si="27">H67/M67*365</f>
        <v>1.7106992493472518E-2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0.19195679300000007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2.0188124999999956E-2</v>
      </c>
      <c r="H68" s="5">
        <f t="shared" si="23"/>
        <v>2.4225749999999948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2020-04-27</v>
      </c>
      <c r="M68" s="18">
        <f t="shared" ca="1" si="26"/>
        <v>45840</v>
      </c>
      <c r="N68" s="19">
        <f t="shared" ca="1" si="27"/>
        <v>1.9289700589005195E-2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0.18971863233333341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2.332062499999997E-2</v>
      </c>
      <c r="H69" s="5">
        <f t="shared" si="23"/>
        <v>2.7984749999999963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2020-04-27</v>
      </c>
      <c r="M69" s="18">
        <f t="shared" ca="1" si="26"/>
        <v>45480</v>
      </c>
      <c r="N69" s="19">
        <f t="shared" ca="1" si="27"/>
        <v>2.2459177110817911E-2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0.18658756700000001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-2.5722222222222409E-3</v>
      </c>
      <c r="H70" s="5">
        <f t="shared" si="23"/>
        <v>-0.3472500000000025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2020-04-27</v>
      </c>
      <c r="M70" s="18">
        <f t="shared" ca="1" si="26"/>
        <v>51030</v>
      </c>
      <c r="N70" s="19">
        <f t="shared" ca="1" si="27"/>
        <v>-2.4837595532040155E-3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0.22246776888888892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-2.9699999999999466E-3</v>
      </c>
      <c r="H71" s="5">
        <f t="shared" si="23"/>
        <v>-0.35639999999999361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2020-04-27</v>
      </c>
      <c r="M71" s="18">
        <f t="shared" ca="1" si="26"/>
        <v>45240</v>
      </c>
      <c r="N71" s="19">
        <f t="shared" ca="1" si="27"/>
        <v>-2.8754641909813808E-3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0.21287499199999996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4.9812500000013431E-4</v>
      </c>
      <c r="H72" s="5">
        <f t="shared" si="23"/>
        <v>5.9775000000016121E-2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2020-04-27</v>
      </c>
      <c r="M72" s="18">
        <f t="shared" ca="1" si="26"/>
        <v>45120</v>
      </c>
      <c r="N72" s="19">
        <f t="shared" ca="1" si="27"/>
        <v>4.8355219414906661E-4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0.20941056099999988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-1.0689374999999874E-2</v>
      </c>
      <c r="H73" s="5">
        <f t="shared" si="23"/>
        <v>-1.282724999999985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2020-04-27</v>
      </c>
      <c r="M73" s="18">
        <f t="shared" ca="1" si="26"/>
        <v>45000</v>
      </c>
      <c r="N73" s="19">
        <f t="shared" ca="1" si="27"/>
        <v>-1.0404324999999879E-2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0.22059472299999985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1.1461874999999939E-2</v>
      </c>
      <c r="H74" s="5">
        <f t="shared" si="23"/>
        <v>1.3754249999999928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2020-04-27</v>
      </c>
      <c r="M74" s="18">
        <f t="shared" ca="1" si="26"/>
        <v>44640</v>
      </c>
      <c r="N74" s="19">
        <f t="shared" ca="1" si="27"/>
        <v>1.1246194556451554E-2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0.19844248300000009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1.291625000000008E-2</v>
      </c>
      <c r="H75" s="5">
        <f t="shared" si="23"/>
        <v>1.5499500000000097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2020-04-27</v>
      </c>
      <c r="M75" s="18">
        <f t="shared" ca="1" si="26"/>
        <v>44520</v>
      </c>
      <c r="N75" s="19">
        <f t="shared" ca="1" si="27"/>
        <v>1.2707361859838354E-2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0.19698831799999994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1.045499999999997E-2</v>
      </c>
      <c r="H76" s="5">
        <f t="shared" si="23"/>
        <v>1.2545999999999964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2020-04-27</v>
      </c>
      <c r="M76" s="18">
        <f t="shared" ca="1" si="26"/>
        <v>44400</v>
      </c>
      <c r="N76" s="19">
        <f t="shared" ca="1" si="27"/>
        <v>1.0313716216216186E-2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0.19945411466666671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3.1823125000000022E-2</v>
      </c>
      <c r="H77" s="5">
        <f t="shared" si="23"/>
        <v>3.8187750000000023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2020-04-27</v>
      </c>
      <c r="M77" s="18">
        <f t="shared" ca="1" si="26"/>
        <v>44280</v>
      </c>
      <c r="N77" s="19">
        <f t="shared" ca="1" si="27"/>
        <v>3.1478158875338773E-2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0.17808494699999999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4.4862777777777821E-2</v>
      </c>
      <c r="H78" s="5">
        <f t="shared" si="23"/>
        <v>6.056475000000006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2020-04-27</v>
      </c>
      <c r="M78" s="18">
        <f t="shared" ca="1" si="26"/>
        <v>49680</v>
      </c>
      <c r="N78" s="19">
        <f t="shared" ca="1" si="27"/>
        <v>4.4497048611111159E-2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0.17502810955555553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4.207833333333337E-2</v>
      </c>
      <c r="H79" s="5">
        <f t="shared" si="23"/>
        <v>5.6805750000000046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2020-04-27</v>
      </c>
      <c r="M79" s="18">
        <f t="shared" ca="1" si="26"/>
        <v>49275</v>
      </c>
      <c r="N79" s="19">
        <f t="shared" ca="1" si="27"/>
        <v>4.207833333333337E-2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0.17781052866666663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3.879666666666666E-2</v>
      </c>
      <c r="H80" s="5">
        <f t="shared" si="23"/>
        <v>5.2375499999999988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2020-04-27</v>
      </c>
      <c r="M80" s="18">
        <f t="shared" ca="1" si="26"/>
        <v>49140</v>
      </c>
      <c r="N80" s="19">
        <f t="shared" ca="1" si="27"/>
        <v>3.8903250915750906E-2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0.18108768133333336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9.9358333333333354E-2</v>
      </c>
      <c r="H81" s="5">
        <f t="shared" si="23"/>
        <v>13.413375000000002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2020-04-27</v>
      </c>
      <c r="M81" s="18">
        <f t="shared" ca="1" si="26"/>
        <v>48330</v>
      </c>
      <c r="N81" s="19">
        <f t="shared" ca="1" si="27"/>
        <v>0.10130109404096835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0.12052618666666665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8.921500000000003E-2</v>
      </c>
      <c r="H82" s="5">
        <f t="shared" si="23"/>
        <v>12.044025000000005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2020-04-27</v>
      </c>
      <c r="M82" s="18">
        <f t="shared" ca="1" si="26"/>
        <v>48195</v>
      </c>
      <c r="N82" s="19">
        <f t="shared" ca="1" si="27"/>
        <v>9.1214215686274552E-2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0.13066531799999997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0.10393277777777775</v>
      </c>
      <c r="H83" s="5">
        <f t="shared" si="23"/>
        <v>14.030924999999996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2020-04-27</v>
      </c>
      <c r="M83" s="18">
        <f t="shared" ca="1" si="26"/>
        <v>48060</v>
      </c>
      <c r="N83" s="19">
        <f t="shared" ca="1" si="27"/>
        <v>0.10656029182272156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0.11594831888888892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8.6331111111111039E-2</v>
      </c>
      <c r="H85" s="5">
        <f t="shared" ref="H85:H93" si="42">IF(G85="",$F$1*C85-B85,G85-B85)</f>
        <v>11.654699999999991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2020-04-27</v>
      </c>
      <c r="M85" s="18">
        <f t="shared" ref="M85:M93" ca="1" si="45">(L85-K85+1)*B85</f>
        <v>47790</v>
      </c>
      <c r="N85" s="19">
        <f t="shared" ref="N85:N93" ca="1" si="46">H85/M85*365</f>
        <v>8.9013716258631442E-2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0.13355156088888898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0.10353500000000003</v>
      </c>
      <c r="H86" s="5">
        <f t="shared" si="42"/>
        <v>13.977225000000004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2020-04-27</v>
      </c>
      <c r="M86" s="18">
        <f t="shared" ca="1" si="45"/>
        <v>47385</v>
      </c>
      <c r="N86" s="19">
        <f t="shared" ca="1" si="46"/>
        <v>0.10766460113960118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0.116343302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0.11039666666666663</v>
      </c>
      <c r="H87" s="5">
        <f t="shared" si="42"/>
        <v>14.903549999999996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2020-04-27</v>
      </c>
      <c r="M87" s="18">
        <f t="shared" ca="1" si="45"/>
        <v>47250</v>
      </c>
      <c r="N87" s="19">
        <f t="shared" ca="1" si="46"/>
        <v>0.11512795238095234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0.10950452133333337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8.6828333333333507E-2</v>
      </c>
      <c r="H88" s="5">
        <f t="shared" si="42"/>
        <v>11.721825000000024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2020-04-27</v>
      </c>
      <c r="M88" s="18">
        <f t="shared" ca="1" si="45"/>
        <v>47115</v>
      </c>
      <c r="N88" s="19">
        <f t="shared" ca="1" si="46"/>
        <v>9.0809001910219858E-2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0.13305904866666651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8.2353333333333431E-2</v>
      </c>
      <c r="H89" s="5">
        <f t="shared" si="42"/>
        <v>11.117700000000013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2020-04-27</v>
      </c>
      <c r="M89" s="18">
        <f t="shared" ca="1" si="45"/>
        <v>46980</v>
      </c>
      <c r="N89" s="19">
        <f t="shared" ca="1" si="46"/>
        <v>8.6376340996168685E-2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0.13752673866666659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0.1093027777777778</v>
      </c>
      <c r="H90" s="5">
        <f t="shared" si="42"/>
        <v>14.755875000000003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2020-04-27</v>
      </c>
      <c r="M90" s="18">
        <f t="shared" ca="1" si="45"/>
        <v>46845</v>
      </c>
      <c r="N90" s="19">
        <f t="shared" ca="1" si="46"/>
        <v>0.11497266250400259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0.11057677555555551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0.10403222222222229</v>
      </c>
      <c r="H92" s="5">
        <f t="shared" si="42"/>
        <v>14.044350000000009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2020-04-27</v>
      </c>
      <c r="M92" s="18">
        <f t="shared" ca="1" si="45"/>
        <v>46305</v>
      </c>
      <c r="N92" s="19">
        <f t="shared" ca="1" si="46"/>
        <v>0.11070484288953683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0.11584956977777773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0.10890500000000009</v>
      </c>
      <c r="H93" s="5">
        <f t="shared" si="42"/>
        <v>14.702175000000011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2020-04-27</v>
      </c>
      <c r="M93" s="18">
        <f t="shared" ca="1" si="45"/>
        <v>46170</v>
      </c>
      <c r="N93" s="19">
        <f t="shared" ca="1" si="46"/>
        <v>0.11622902046783634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0.11097949399999996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0.11019777777777777</v>
      </c>
      <c r="H96" s="5">
        <f t="shared" ref="H96:H101" si="61">IF(G96="",$F$1*C96-B96,G96-B96)</f>
        <v>14.8767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2020-04-27</v>
      </c>
      <c r="M96" s="18">
        <f t="shared" ref="M96:M101" ca="1" si="64">(L96-K96+1)*B96</f>
        <v>45495</v>
      </c>
      <c r="N96" s="19">
        <f t="shared" ref="N96:N101" ca="1" si="65">H96/M96*365</f>
        <v>0.11935367622815694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0.10967986488888891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9.98555555555556E-2</v>
      </c>
      <c r="H97" s="5">
        <f t="shared" si="61"/>
        <v>13.480500000000006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2020-04-27</v>
      </c>
      <c r="M97" s="18">
        <f t="shared" ca="1" si="64"/>
        <v>45360</v>
      </c>
      <c r="N97" s="19">
        <f t="shared" ca="1" si="65"/>
        <v>0.10847404100529105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0.12002537777777776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0.10204333333333326</v>
      </c>
      <c r="H98" s="5">
        <f t="shared" si="61"/>
        <v>13.775849999999991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2020-04-27</v>
      </c>
      <c r="M98" s="18">
        <f t="shared" ca="1" si="64"/>
        <v>45225</v>
      </c>
      <c r="N98" s="19">
        <f t="shared" ca="1" si="65"/>
        <v>0.11118154228855714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0.11783907466666671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0.10791055555555558</v>
      </c>
      <c r="H99" s="5">
        <f t="shared" si="61"/>
        <v>14.567925000000002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2020-04-27</v>
      </c>
      <c r="M99" s="18">
        <f t="shared" ca="1" si="64"/>
        <v>45090</v>
      </c>
      <c r="N99" s="19">
        <f t="shared" ca="1" si="65"/>
        <v>0.11792620592149038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0.11197503244444441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0.11049611111111117</v>
      </c>
      <c r="H100" s="5">
        <f t="shared" si="61"/>
        <v>14.916975000000008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2020-04-27</v>
      </c>
      <c r="M100" s="18">
        <f t="shared" ca="1" si="64"/>
        <v>44955</v>
      </c>
      <c r="N100" s="19">
        <f t="shared" ca="1" si="65"/>
        <v>0.12111435602268943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0.10938334955555552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0.10940222222222233</v>
      </c>
      <c r="H101" s="5">
        <f t="shared" si="61"/>
        <v>14.769300000000015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2020-04-27</v>
      </c>
      <c r="M101" s="18">
        <f t="shared" ca="1" si="64"/>
        <v>44550</v>
      </c>
      <c r="N101" s="19">
        <f t="shared" ca="1" si="65"/>
        <v>0.12100548821548836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0.11047795111111099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0.11507055555555556</v>
      </c>
      <c r="H105" s="5">
        <f t="shared" ref="H105:H136" si="80">IF(G105="",$F$1*C105-B105,G105-B105)</f>
        <v>15.534525000000002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2020-04-27</v>
      </c>
      <c r="M105" s="18">
        <f t="shared" ref="M105:M136" ca="1" si="83">(L105-K105+1)*B105</f>
        <v>43605</v>
      </c>
      <c r="N105" s="19">
        <f t="shared" ref="N105:N136" ca="1" si="84">H105/M105*365</f>
        <v>0.13003329033367736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0.10492944444444446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8.324833333333341E-2</v>
      </c>
      <c r="H106" s="5">
        <f t="shared" si="80"/>
        <v>11.23852500000001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2020-04-27</v>
      </c>
      <c r="M106" s="18">
        <f t="shared" ca="1" si="83"/>
        <v>43470</v>
      </c>
      <c r="N106" s="19">
        <f t="shared" ca="1" si="84"/>
        <v>9.4365346790890356E-2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0.1367516666666666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9.0905555555555656E-2</v>
      </c>
      <c r="H107" s="5">
        <f t="shared" si="80"/>
        <v>12.272250000000014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2020-04-27</v>
      </c>
      <c r="M107" s="18">
        <f t="shared" ca="1" si="83"/>
        <v>43335</v>
      </c>
      <c r="N107" s="19">
        <f t="shared" ca="1" si="84"/>
        <v>0.10336613014884055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0.12909444444444437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9.26955555555556E-2</v>
      </c>
      <c r="H108" s="5">
        <f t="shared" si="80"/>
        <v>12.513900000000007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2020-04-27</v>
      </c>
      <c r="M108" s="18">
        <f t="shared" ca="1" si="83"/>
        <v>43200</v>
      </c>
      <c r="N108" s="19">
        <f t="shared" ca="1" si="84"/>
        <v>0.10573086805555561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0.12730444444444444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0.10025333333333332</v>
      </c>
      <c r="H109" s="5">
        <f t="shared" si="80"/>
        <v>13.534199999999998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2020-04-27</v>
      </c>
      <c r="M109" s="18">
        <f t="shared" ca="1" si="83"/>
        <v>43065</v>
      </c>
      <c r="N109" s="19">
        <f t="shared" ca="1" si="84"/>
        <v>0.11470992685475444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0.11974666666666671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0.10045222222222218</v>
      </c>
      <c r="H110" s="5">
        <f t="shared" si="80"/>
        <v>13.561049999999994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2020-04-27</v>
      </c>
      <c r="M110" s="18">
        <f t="shared" ca="1" si="83"/>
        <v>42660</v>
      </c>
      <c r="N110" s="19">
        <f t="shared" ca="1" si="84"/>
        <v>0.11602867440225031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0.11954777777777785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9.687222222222229E-2</v>
      </c>
      <c r="H111" s="5">
        <f t="shared" si="80"/>
        <v>13.077750000000009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2020-04-27</v>
      </c>
      <c r="M111" s="18">
        <f t="shared" ca="1" si="83"/>
        <v>42525</v>
      </c>
      <c r="N111" s="19">
        <f t="shared" ca="1" si="84"/>
        <v>0.11224876543209884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0.12312777777777774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8.1458333333333466E-2</v>
      </c>
      <c r="H112" s="5">
        <f t="shared" si="80"/>
        <v>10.996875000000017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2020-04-27</v>
      </c>
      <c r="M112" s="18">
        <f t="shared" ca="1" si="83"/>
        <v>42390</v>
      </c>
      <c r="N112" s="19">
        <f t="shared" ca="1" si="84"/>
        <v>9.4688826963906722E-2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0.13854166666666656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5.1227222222222174E-2</v>
      </c>
      <c r="H113" s="5">
        <f t="shared" si="80"/>
        <v>6.9156749999999931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2020-04-27</v>
      </c>
      <c r="M113" s="18">
        <f t="shared" ca="1" si="83"/>
        <v>42255</v>
      </c>
      <c r="N113" s="19">
        <f t="shared" ca="1" si="84"/>
        <v>5.9737815051473145E-2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0.16877277777777785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4.9834999999999942E-2</v>
      </c>
      <c r="H114" s="5">
        <f t="shared" si="80"/>
        <v>6.7277249999999924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2020-04-27</v>
      </c>
      <c r="M114" s="18">
        <f t="shared" ca="1" si="83"/>
        <v>42120</v>
      </c>
      <c r="N114" s="19">
        <f t="shared" ca="1" si="84"/>
        <v>5.8300560897435828E-2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0.17016500000000009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4.7846111111111138E-2</v>
      </c>
      <c r="H115" s="5">
        <f t="shared" si="80"/>
        <v>6.4592250000000035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2020-04-27</v>
      </c>
      <c r="M115" s="18">
        <f t="shared" ca="1" si="83"/>
        <v>41715</v>
      </c>
      <c r="N115" s="19">
        <f t="shared" ca="1" si="84"/>
        <v>5.6517250988852963E-2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0.17215388888888888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5.8188333333333307E-2</v>
      </c>
      <c r="H116" s="5">
        <f t="shared" si="80"/>
        <v>7.8554249999999968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2020-04-27</v>
      </c>
      <c r="M116" s="18">
        <f t="shared" ca="1" si="83"/>
        <v>41580</v>
      </c>
      <c r="N116" s="19">
        <f t="shared" ca="1" si="84"/>
        <v>6.8956953463203435E-2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0.16181166666666671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5.9680000000000073E-2</v>
      </c>
      <c r="H117" s="5">
        <f t="shared" si="80"/>
        <v>8.0568000000000097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2020-04-27</v>
      </c>
      <c r="M117" s="18">
        <f t="shared" ca="1" si="83"/>
        <v>41445</v>
      </c>
      <c r="N117" s="19">
        <f t="shared" ca="1" si="84"/>
        <v>7.0955048859934935E-2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0.16031999999999996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4.8641666666666784E-2</v>
      </c>
      <c r="H118" s="5">
        <f t="shared" si="80"/>
        <v>6.5666250000000161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2020-04-27</v>
      </c>
      <c r="M118" s="18">
        <f t="shared" ca="1" si="83"/>
        <v>41310</v>
      </c>
      <c r="N118" s="19">
        <f t="shared" ca="1" si="84"/>
        <v>5.8020288671024108E-2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0.17135833333333325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5.0133333333333335E-2</v>
      </c>
      <c r="H119" s="5">
        <f t="shared" si="80"/>
        <v>6.7680000000000007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2020-04-27</v>
      </c>
      <c r="M119" s="18">
        <f t="shared" ca="1" si="83"/>
        <v>41175</v>
      </c>
      <c r="N119" s="19">
        <f t="shared" ca="1" si="84"/>
        <v>5.9995628415300546E-2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0.16986666666666669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2.2388333333333323E-2</v>
      </c>
      <c r="H120" s="5">
        <f t="shared" si="80"/>
        <v>3.0224249999999984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2020-04-27</v>
      </c>
      <c r="M120" s="18">
        <f t="shared" ca="1" si="83"/>
        <v>40770</v>
      </c>
      <c r="N120" s="19">
        <f t="shared" ca="1" si="84"/>
        <v>2.7058747240618086E-2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0.19761166666666671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2.2089999999999926E-2</v>
      </c>
      <c r="H121" s="5">
        <f t="shared" si="80"/>
        <v>2.9821499999999901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2020-04-27</v>
      </c>
      <c r="M121" s="18">
        <f t="shared" ca="1" si="83"/>
        <v>40635</v>
      </c>
      <c r="N121" s="19">
        <f t="shared" ca="1" si="84"/>
        <v>2.6786877076411874E-2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0.19791000000000011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3.2432222222222098E-2</v>
      </c>
      <c r="H122" s="5">
        <f t="shared" si="80"/>
        <v>4.3783499999999833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2020-04-27</v>
      </c>
      <c r="M122" s="18">
        <f t="shared" ca="1" si="83"/>
        <v>40500</v>
      </c>
      <c r="N122" s="19">
        <f t="shared" ca="1" si="84"/>
        <v>3.9459203703703552E-2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0.18756777777777794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3.7503888888888968E-2</v>
      </c>
      <c r="H123" s="5">
        <f t="shared" si="80"/>
        <v>5.0630250000000103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2020-04-27</v>
      </c>
      <c r="M123" s="18">
        <f t="shared" ca="1" si="83"/>
        <v>40365</v>
      </c>
      <c r="N123" s="19">
        <f t="shared" ca="1" si="84"/>
        <v>4.5782339279078509E-2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0.18249611111111105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3.2133888888888913E-2</v>
      </c>
      <c r="H124" s="5">
        <f t="shared" si="80"/>
        <v>4.3380750000000035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2020-04-27</v>
      </c>
      <c r="M124" s="18">
        <f t="shared" ca="1" si="83"/>
        <v>40230</v>
      </c>
      <c r="N124" s="19">
        <f t="shared" ca="1" si="84"/>
        <v>3.9358622296793468E-2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0.18786611111111112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5.4906666666666597E-2</v>
      </c>
      <c r="H125" s="5">
        <f t="shared" si="80"/>
        <v>7.412399999999991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2020-04-27</v>
      </c>
      <c r="M125" s="18">
        <f t="shared" ca="1" si="83"/>
        <v>39825</v>
      </c>
      <c r="N125" s="19">
        <f t="shared" ca="1" si="84"/>
        <v>6.793536723163833E-2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0.16509333333333343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5.6497777777777689E-2</v>
      </c>
      <c r="H126" s="5">
        <f t="shared" si="80"/>
        <v>7.6271999999999878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2020-04-27</v>
      </c>
      <c r="M126" s="18">
        <f t="shared" ca="1" si="83"/>
        <v>39690</v>
      </c>
      <c r="N126" s="19">
        <f t="shared" ca="1" si="84"/>
        <v>7.0141798941798825E-2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0.16350222222222233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5.7691111111111054E-2</v>
      </c>
      <c r="H127" s="5">
        <f t="shared" si="80"/>
        <v>7.7882999999999925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2020-04-27</v>
      </c>
      <c r="M127" s="18">
        <f t="shared" ca="1" si="83"/>
        <v>39555</v>
      </c>
      <c r="N127" s="19">
        <f t="shared" ca="1" si="84"/>
        <v>7.1867766401213437E-2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0.16230888888888897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5.7193888888889009E-2</v>
      </c>
      <c r="H128" s="5">
        <f t="shared" si="80"/>
        <v>7.7211750000000166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2020-04-27</v>
      </c>
      <c r="M128" s="18">
        <f t="shared" ca="1" si="83"/>
        <v>39420</v>
      </c>
      <c r="N128" s="19">
        <f t="shared" ca="1" si="84"/>
        <v>7.1492361111111263E-2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0.16280611111111101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4.9437222222222223E-2</v>
      </c>
      <c r="H129" s="5">
        <f t="shared" si="80"/>
        <v>6.6740250000000003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2020-04-27</v>
      </c>
      <c r="M129" s="18">
        <f t="shared" ca="1" si="83"/>
        <v>39285</v>
      </c>
      <c r="N129" s="19">
        <f t="shared" ca="1" si="84"/>
        <v>6.200888697976327E-2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0.17056277777777781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4.54594444444444E-2</v>
      </c>
      <c r="H130" s="5">
        <f t="shared" si="80"/>
        <v>6.1370249999999942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2020-04-27</v>
      </c>
      <c r="M130" s="18">
        <f t="shared" ca="1" si="83"/>
        <v>38880</v>
      </c>
      <c r="N130" s="19">
        <f t="shared" ca="1" si="84"/>
        <v>5.7613532021604887E-2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0.17454055555555564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4.9934444444444476E-2</v>
      </c>
      <c r="H131" s="5">
        <f t="shared" si="80"/>
        <v>6.7411500000000046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2020-04-27</v>
      </c>
      <c r="M131" s="18">
        <f t="shared" ca="1" si="83"/>
        <v>38745</v>
      </c>
      <c r="N131" s="19">
        <f t="shared" ca="1" si="84"/>
        <v>6.350547812620988E-2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0.17006555555555555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5.0232777777777876E-2</v>
      </c>
      <c r="H132" s="5">
        <f t="shared" si="80"/>
        <v>6.7814250000000129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2020-04-27</v>
      </c>
      <c r="M132" s="18">
        <f t="shared" ca="1" si="83"/>
        <v>38610</v>
      </c>
      <c r="N132" s="19">
        <f t="shared" ca="1" si="84"/>
        <v>6.4108265345765469E-2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0.16976722222222215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5.938166666666668E-2</v>
      </c>
      <c r="H133" s="5">
        <f t="shared" si="80"/>
        <v>8.0165250000000015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2020-04-27</v>
      </c>
      <c r="M133" s="18">
        <f t="shared" ca="1" si="83"/>
        <v>38475</v>
      </c>
      <c r="N133" s="19">
        <f t="shared" ca="1" si="84"/>
        <v>7.6050204678362585E-2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0.16061833333333336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4.874111111111111E-2</v>
      </c>
      <c r="H134" s="5">
        <f t="shared" si="80"/>
        <v>6.58005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2020-04-27</v>
      </c>
      <c r="M134" s="18">
        <f t="shared" ca="1" si="83"/>
        <v>38340</v>
      </c>
      <c r="N134" s="19">
        <f t="shared" ca="1" si="84"/>
        <v>6.2642625195618154E-2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0.1712588888888889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4.9337777777777689E-2</v>
      </c>
      <c r="H135" s="5">
        <f t="shared" si="80"/>
        <v>6.6605999999999881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2020-04-27</v>
      </c>
      <c r="M135" s="18">
        <f t="shared" ca="1" si="83"/>
        <v>37935</v>
      </c>
      <c r="N135" s="19">
        <f t="shared" ca="1" si="84"/>
        <v>6.4086437327006612E-2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0.17066222222222233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1.5626111111111042E-2</v>
      </c>
      <c r="H136" s="5">
        <f t="shared" si="80"/>
        <v>2.1095249999999908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2020-04-27</v>
      </c>
      <c r="M136" s="18">
        <f t="shared" ca="1" si="83"/>
        <v>37800</v>
      </c>
      <c r="N136" s="19">
        <f t="shared" ca="1" si="84"/>
        <v>2.0369751984126893E-2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0.20437388888888899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8.0683333333333267E-3</v>
      </c>
      <c r="H137" s="5">
        <f t="shared" ref="H137:H168" si="100">IF(G137="",$F$1*C137-B137,G137-B137)</f>
        <v>1.089224999999999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2020-04-27</v>
      </c>
      <c r="M137" s="18">
        <f t="shared" ref="M137:M168" ca="1" si="103">(L137-K137+1)*B137</f>
        <v>37665</v>
      </c>
      <c r="N137" s="19">
        <f t="shared" ref="N137:N168" ca="1" si="104">H137/M137*365</f>
        <v>1.0555346475507755E-2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0.21193166666666671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3.1166666666674952E-4</v>
      </c>
      <c r="H138" s="5">
        <f t="shared" si="100"/>
        <v>4.2075000000011187E-2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2020-04-27</v>
      </c>
      <c r="M138" s="18">
        <f t="shared" ca="1" si="103"/>
        <v>37530</v>
      </c>
      <c r="N138" s="19">
        <f t="shared" ca="1" si="104"/>
        <v>4.0920263788979709E-4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0.21968833333333329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-1.7766666666665918E-3</v>
      </c>
      <c r="H139" s="5">
        <f t="shared" si="100"/>
        <v>-0.2398499999999899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2020-04-27</v>
      </c>
      <c r="M139" s="18">
        <f t="shared" ca="1" si="103"/>
        <v>37395</v>
      </c>
      <c r="N139" s="19">
        <f t="shared" ca="1" si="104"/>
        <v>-2.3410950661852206E-3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0.22177666666666662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-6.8277777777775894E-4</v>
      </c>
      <c r="H140" s="5">
        <f t="shared" si="100"/>
        <v>-9.2174999999997453E-2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2020-04-27</v>
      </c>
      <c r="M140" s="18">
        <f t="shared" ca="1" si="103"/>
        <v>36990</v>
      </c>
      <c r="N140" s="19">
        <f t="shared" ca="1" si="104"/>
        <v>-9.0953974047037231E-4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0.22068277777777778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-4.5611111111110471E-3</v>
      </c>
      <c r="H141" s="5">
        <f t="shared" si="100"/>
        <v>-0.61574999999999136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2020-04-27</v>
      </c>
      <c r="M141" s="18">
        <f t="shared" ca="1" si="103"/>
        <v>36855</v>
      </c>
      <c r="N141" s="19">
        <f t="shared" ca="1" si="104"/>
        <v>-6.0981888481887623E-3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0.22456111111111107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4.4883333333334326E-3</v>
      </c>
      <c r="H142" s="5">
        <f t="shared" si="100"/>
        <v>0.60592500000001337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2020-04-27</v>
      </c>
      <c r="M142" s="18">
        <f t="shared" ca="1" si="103"/>
        <v>36720</v>
      </c>
      <c r="N142" s="19">
        <f t="shared" ca="1" si="104"/>
        <v>6.022947303921701E-3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0.2155116666666666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1.2642777777777729E-2</v>
      </c>
      <c r="H143" s="5">
        <f t="shared" si="100"/>
        <v>1.7067749999999933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2020-04-27</v>
      </c>
      <c r="M143" s="18">
        <f t="shared" ca="1" si="103"/>
        <v>36585</v>
      </c>
      <c r="N143" s="19">
        <f t="shared" ca="1" si="104"/>
        <v>1.7028095530955242E-2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0.2073572222222223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2.6664444444444328E-2</v>
      </c>
      <c r="H144" s="5">
        <f t="shared" si="100"/>
        <v>3.5996999999999844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2020-04-27</v>
      </c>
      <c r="M144" s="18">
        <f t="shared" ca="1" si="103"/>
        <v>36450</v>
      </c>
      <c r="N144" s="19">
        <f t="shared" ca="1" si="104"/>
        <v>3.6046378600822888E-2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0.1933355555555557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4.5360000000000074E-2</v>
      </c>
      <c r="H145" s="5">
        <f t="shared" si="100"/>
        <v>6.1236000000000104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2020-04-27</v>
      </c>
      <c r="M145" s="18">
        <f t="shared" ca="1" si="103"/>
        <v>36045</v>
      </c>
      <c r="N145" s="19">
        <f t="shared" ca="1" si="104"/>
        <v>6.200898876404505E-2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0.17463999999999996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5.5403888888888857E-2</v>
      </c>
      <c r="H146" s="5">
        <f t="shared" si="100"/>
        <v>7.4795249999999953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2020-04-27</v>
      </c>
      <c r="M146" s="18">
        <f t="shared" ca="1" si="103"/>
        <v>35910</v>
      </c>
      <c r="N146" s="19">
        <f t="shared" ca="1" si="104"/>
        <v>7.6024133249791098E-2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0.16459611111111117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5.9580555555555539E-2</v>
      </c>
      <c r="H147" s="5">
        <f t="shared" si="100"/>
        <v>8.0433749999999975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2020-04-27</v>
      </c>
      <c r="M147" s="18">
        <f t="shared" ca="1" si="103"/>
        <v>35775</v>
      </c>
      <c r="N147" s="19">
        <f t="shared" ca="1" si="104"/>
        <v>8.2063784067085921E-2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0.1604194444444445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4.6453888888888913E-2</v>
      </c>
      <c r="H148" s="5">
        <f t="shared" si="100"/>
        <v>6.2712750000000028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2020-04-27</v>
      </c>
      <c r="M148" s="18">
        <f t="shared" ca="1" si="103"/>
        <v>35640</v>
      </c>
      <c r="N148" s="19">
        <f t="shared" ca="1" si="104"/>
        <v>6.422602062289566E-2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0.17354611111111112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5.6000555555555644E-2</v>
      </c>
      <c r="H149" s="5">
        <f t="shared" si="100"/>
        <v>7.5600750000000119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2020-04-27</v>
      </c>
      <c r="M149" s="18">
        <f t="shared" ca="1" si="103"/>
        <v>35505</v>
      </c>
      <c r="N149" s="19">
        <f t="shared" ca="1" si="104"/>
        <v>7.7719402196873802E-2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0.16399944444444439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3.8299444444444407E-2</v>
      </c>
      <c r="H150" s="5">
        <f t="shared" si="100"/>
        <v>5.1704249999999945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2020-04-27</v>
      </c>
      <c r="M150" s="18">
        <f t="shared" ca="1" si="103"/>
        <v>35100</v>
      </c>
      <c r="N150" s="19">
        <f t="shared" ca="1" si="104"/>
        <v>5.3766527777777719E-2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0.18170055555555562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4.7150000000000025E-2</v>
      </c>
      <c r="H151" s="5">
        <f t="shared" si="100"/>
        <v>6.3652500000000032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2020-04-27</v>
      </c>
      <c r="M151" s="18">
        <f t="shared" ca="1" si="103"/>
        <v>34965</v>
      </c>
      <c r="N151" s="19">
        <f t="shared" ca="1" si="104"/>
        <v>6.6446911196911235E-2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0.17285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4.2575555555555623E-2</v>
      </c>
      <c r="H152" s="5">
        <f t="shared" si="100"/>
        <v>5.7477000000000089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2020-04-27</v>
      </c>
      <c r="M152" s="18">
        <f t="shared" ca="1" si="103"/>
        <v>34830</v>
      </c>
      <c r="N152" s="19">
        <f t="shared" ca="1" si="104"/>
        <v>6.0232859603789934E-2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0.17742444444444441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3.8995555555555519E-2</v>
      </c>
      <c r="H153" s="5">
        <f t="shared" si="100"/>
        <v>5.2643999999999949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2020-04-27</v>
      </c>
      <c r="M153" s="18">
        <f t="shared" ca="1" si="103"/>
        <v>34695</v>
      </c>
      <c r="N153" s="19">
        <f t="shared" ca="1" si="104"/>
        <v>5.5382792909641106E-2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0.18100444444444452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3.4620000000000185E-2</v>
      </c>
      <c r="H154" s="5">
        <f t="shared" si="100"/>
        <v>4.6737000000000251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2020-04-27</v>
      </c>
      <c r="M154" s="18">
        <f t="shared" ca="1" si="103"/>
        <v>34560</v>
      </c>
      <c r="N154" s="19">
        <f t="shared" ca="1" si="104"/>
        <v>4.9360546875000265E-2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0.18537999999999985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1.3537777777777912E-2</v>
      </c>
      <c r="H155" s="5">
        <f t="shared" si="100"/>
        <v>1.8276000000000181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2020-04-27</v>
      </c>
      <c r="M155" s="18">
        <f t="shared" ca="1" si="103"/>
        <v>34155</v>
      </c>
      <c r="N155" s="19">
        <f t="shared" ca="1" si="104"/>
        <v>1.9530786122090665E-2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0.2064622222222221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1.4432777777777885E-2</v>
      </c>
      <c r="H156" s="5">
        <f t="shared" si="100"/>
        <v>1.9484250000000145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2020-04-27</v>
      </c>
      <c r="M156" s="18">
        <f t="shared" ca="1" si="103"/>
        <v>34020</v>
      </c>
      <c r="N156" s="19">
        <f t="shared" ca="1" si="104"/>
        <v>2.0904618606702095E-2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0.20556722222222215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1.5924444444444439E-2</v>
      </c>
      <c r="H157" s="5">
        <f t="shared" si="100"/>
        <v>2.149799999999999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2020-04-27</v>
      </c>
      <c r="M157" s="18">
        <f t="shared" ca="1" si="103"/>
        <v>33885</v>
      </c>
      <c r="N157" s="19">
        <f t="shared" ca="1" si="104"/>
        <v>2.3157060646303664E-2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0.20407555555555559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1.2841666666666588E-2</v>
      </c>
      <c r="H158" s="5">
        <f t="shared" si="100"/>
        <v>1.7336249999999893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2020-04-27</v>
      </c>
      <c r="M158" s="18">
        <f t="shared" ca="1" si="103"/>
        <v>33750</v>
      </c>
      <c r="N158" s="19">
        <f t="shared" ca="1" si="104"/>
        <v>1.8748833333333218E-2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0.20715833333333344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5.9799999999999845E-3</v>
      </c>
      <c r="H159" s="5">
        <f t="shared" si="100"/>
        <v>0.80729999999999791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2020-04-27</v>
      </c>
      <c r="M159" s="18">
        <f t="shared" ca="1" si="103"/>
        <v>33615</v>
      </c>
      <c r="N159" s="19">
        <f t="shared" ca="1" si="104"/>
        <v>8.7658634538152393E-3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0.21402000000000004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1.9504444444444331E-2</v>
      </c>
      <c r="H160" s="5">
        <f t="shared" si="100"/>
        <v>2.6330999999999847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2020-04-27</v>
      </c>
      <c r="M160" s="18">
        <f t="shared" ca="1" si="103"/>
        <v>33210</v>
      </c>
      <c r="N160" s="19">
        <f t="shared" ca="1" si="104"/>
        <v>2.8939521228545449E-2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0.2004955555555557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6.576666666666774E-3</v>
      </c>
      <c r="H161" s="5">
        <f t="shared" si="100"/>
        <v>0.88785000000001446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2020-04-27</v>
      </c>
      <c r="M161" s="18">
        <f t="shared" ca="1" si="103"/>
        <v>33075</v>
      </c>
      <c r="N161" s="19">
        <f t="shared" ca="1" si="104"/>
        <v>9.7978911564627451E-3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0.21342333333333324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1.0156666666666668E-2</v>
      </c>
      <c r="H162" s="5">
        <f t="shared" si="100"/>
        <v>1.3711500000000001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2020-04-27</v>
      </c>
      <c r="M162" s="18">
        <f t="shared" ca="1" si="103"/>
        <v>32940</v>
      </c>
      <c r="N162" s="19">
        <f t="shared" ca="1" si="104"/>
        <v>1.5193374316939892E-2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0.20984333333333335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1.3239444444444517E-2</v>
      </c>
      <c r="H163" s="5">
        <f t="shared" si="100"/>
        <v>1.7873250000000098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2020-04-27</v>
      </c>
      <c r="M163" s="18">
        <f t="shared" ca="1" si="103"/>
        <v>32805</v>
      </c>
      <c r="N163" s="19">
        <f t="shared" ca="1" si="104"/>
        <v>1.988640832190226E-2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0.2067605555555555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1.0852777777777781E-2</v>
      </c>
      <c r="H164" s="5">
        <f t="shared" si="100"/>
        <v>1.4651250000000005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2020-04-27</v>
      </c>
      <c r="M164" s="18">
        <f t="shared" ca="1" si="103"/>
        <v>32670</v>
      </c>
      <c r="N164" s="19">
        <f t="shared" ca="1" si="104"/>
        <v>1.6368859044995417E-2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0.20914722222222226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-1.2794444444443377E-3</v>
      </c>
      <c r="H165" s="5">
        <f t="shared" si="100"/>
        <v>-0.17272499999998558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2020-04-27</v>
      </c>
      <c r="M165" s="18">
        <f t="shared" ca="1" si="103"/>
        <v>32265</v>
      </c>
      <c r="N165" s="19">
        <f t="shared" ca="1" si="104"/>
        <v>-1.953963272896164E-3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0.22127944444444436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-2.4727777777777057E-3</v>
      </c>
      <c r="H166" s="5">
        <f t="shared" si="100"/>
        <v>-0.33382499999999027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2020-04-27</v>
      </c>
      <c r="M166" s="18">
        <f t="shared" ca="1" si="103"/>
        <v>32130</v>
      </c>
      <c r="N166" s="19">
        <f t="shared" ca="1" si="104"/>
        <v>-3.7922852474321952E-3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0.22247277777777774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-1.1024999999999931E-2</v>
      </c>
      <c r="H167" s="5">
        <f t="shared" si="100"/>
        <v>-1.4883749999999907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2020-04-27</v>
      </c>
      <c r="M167" s="18">
        <f t="shared" ca="1" si="103"/>
        <v>31995</v>
      </c>
      <c r="N167" s="19">
        <f t="shared" ca="1" si="104"/>
        <v>-1.6979430379746731E-2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0.23102499999999995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-2.0273333333333272E-2</v>
      </c>
      <c r="H168" s="5">
        <f t="shared" si="100"/>
        <v>-2.7368999999999915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2020-04-27</v>
      </c>
      <c r="M168" s="18">
        <f t="shared" ca="1" si="103"/>
        <v>31860</v>
      </c>
      <c r="N168" s="19">
        <f t="shared" ca="1" si="104"/>
        <v>-3.1354943502824757E-2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0.24027333333333331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-2.584222222222218E-2</v>
      </c>
      <c r="H169" s="5">
        <f t="shared" ref="H169:H200" si="119">IF(G169="",$F$1*C169-B169,G169-B169)</f>
        <v>-3.4886999999999944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2020-04-27</v>
      </c>
      <c r="M169" s="18">
        <f t="shared" ref="M169:M200" ca="1" si="122">(L169-K169+1)*B169</f>
        <v>31725</v>
      </c>
      <c r="N169" s="19">
        <f t="shared" ref="N169:N200" ca="1" si="123">H169/M169*365</f>
        <v>-4.0137919621749348E-2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0.24584222222222221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-3.1411111111111091E-2</v>
      </c>
      <c r="H170" s="5">
        <f t="shared" si="119"/>
        <v>-4.2404999999999973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2020-04-27</v>
      </c>
      <c r="M170" s="18">
        <f t="shared" ca="1" si="122"/>
        <v>31320</v>
      </c>
      <c r="N170" s="19">
        <f t="shared" ca="1" si="123"/>
        <v>-4.9418342911877362E-2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0.25141111111111114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-2.8228888888888918E-2</v>
      </c>
      <c r="H171" s="5">
        <f t="shared" si="119"/>
        <v>-3.8109000000000037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2020-04-27</v>
      </c>
      <c r="M171" s="18">
        <f t="shared" ca="1" si="122"/>
        <v>31185</v>
      </c>
      <c r="N171" s="19">
        <f t="shared" ca="1" si="123"/>
        <v>-4.4604088504088549E-2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0.24822888888888894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-2.1566111111111175E-2</v>
      </c>
      <c r="H172" s="5">
        <f t="shared" si="119"/>
        <v>-2.9114250000000084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2020-04-27</v>
      </c>
      <c r="M172" s="18">
        <f t="shared" ca="1" si="122"/>
        <v>31050</v>
      </c>
      <c r="N172" s="19">
        <f t="shared" ca="1" si="123"/>
        <v>-3.4224480676328599E-2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0.2415661111111112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-3.1311666666666765E-2</v>
      </c>
      <c r="H173" s="5">
        <f t="shared" si="119"/>
        <v>-4.2270750000000135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2020-04-27</v>
      </c>
      <c r="M173" s="18">
        <f t="shared" ca="1" si="122"/>
        <v>30915</v>
      </c>
      <c r="N173" s="19">
        <f t="shared" ca="1" si="123"/>
        <v>-4.9907241630276725E-2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0.25131166666666682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-2.7930555555555521E-2</v>
      </c>
      <c r="H174" s="5">
        <f t="shared" si="119"/>
        <v>-3.7706249999999955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2020-04-27</v>
      </c>
      <c r="M174" s="18">
        <f t="shared" ca="1" si="122"/>
        <v>30375</v>
      </c>
      <c r="N174" s="19">
        <f t="shared" ca="1" si="123"/>
        <v>-4.5309567901234513E-2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0.24793055555555554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-1.2317777777777834E-2</v>
      </c>
      <c r="H175" s="5">
        <f t="shared" si="119"/>
        <v>-1.6629000000000076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2020-04-27</v>
      </c>
      <c r="M175" s="18">
        <f t="shared" ca="1" si="122"/>
        <v>30240</v>
      </c>
      <c r="N175" s="19">
        <f t="shared" ca="1" si="123"/>
        <v>-2.0071378968254061E-2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0.23231777777777787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-1.6892222222222236E-2</v>
      </c>
      <c r="H176" s="5">
        <f t="shared" si="119"/>
        <v>-2.2804500000000019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2020-04-27</v>
      </c>
      <c r="M176" s="18">
        <f t="shared" ca="1" si="122"/>
        <v>30105</v>
      </c>
      <c r="N176" s="19">
        <f t="shared" ca="1" si="123"/>
        <v>-2.7648704534130566E-2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0.23689222222222225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-2.0173888888888946E-2</v>
      </c>
      <c r="H177" s="5">
        <f t="shared" si="119"/>
        <v>-2.7234750000000076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2020-04-27</v>
      </c>
      <c r="M177" s="18">
        <f t="shared" ca="1" si="122"/>
        <v>29970</v>
      </c>
      <c r="N177" s="19">
        <f t="shared" ca="1" si="123"/>
        <v>-3.3168781281281375E-2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0.24017388888888896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-2.275944444444454E-2</v>
      </c>
      <c r="H178" s="5">
        <f t="shared" si="119"/>
        <v>-3.0725250000000131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2020-04-27</v>
      </c>
      <c r="M178" s="18">
        <f t="shared" ca="1" si="122"/>
        <v>29835</v>
      </c>
      <c r="N178" s="19">
        <f t="shared" ca="1" si="123"/>
        <v>-3.7589127702363154E-2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0.24275944444444458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-1.201944444444444E-2</v>
      </c>
      <c r="H179" s="5">
        <f t="shared" si="119"/>
        <v>-1.6226249999999993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2020-04-27</v>
      </c>
      <c r="M179" s="18">
        <f t="shared" ca="1" si="122"/>
        <v>29430</v>
      </c>
      <c r="N179" s="19">
        <f t="shared" ca="1" si="123"/>
        <v>-2.0124299184505597E-2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0.23201944444444447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-1.4605000000000035E-2</v>
      </c>
      <c r="H180" s="5">
        <f t="shared" si="119"/>
        <v>-1.9716750000000047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2020-04-27</v>
      </c>
      <c r="M180" s="18">
        <f t="shared" ca="1" si="122"/>
        <v>29295</v>
      </c>
      <c r="N180" s="19">
        <f t="shared" ca="1" si="123"/>
        <v>-2.4566013824884853E-2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0.23460500000000006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-7.5444444444443615E-3</v>
      </c>
      <c r="H181" s="5">
        <f t="shared" si="119"/>
        <v>-1.0184999999999889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2020-04-27</v>
      </c>
      <c r="M181" s="18">
        <f t="shared" ca="1" si="122"/>
        <v>29160</v>
      </c>
      <c r="N181" s="19">
        <f t="shared" ca="1" si="123"/>
        <v>-1.2748713991769408E-2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0.22754444444444438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-2.8500000000003972E-4</v>
      </c>
      <c r="H182" s="5">
        <f t="shared" si="119"/>
        <v>-3.8475000000005366E-2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2020-04-27</v>
      </c>
      <c r="M182" s="18">
        <f t="shared" ca="1" si="122"/>
        <v>29025</v>
      </c>
      <c r="N182" s="19">
        <f t="shared" ca="1" si="123"/>
        <v>-4.8383720930239305E-4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0.22028500000000006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-3.0694444444444948E-3</v>
      </c>
      <c r="H183" s="5">
        <f t="shared" si="119"/>
        <v>-0.41437500000000682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2020-04-27</v>
      </c>
      <c r="M183" s="18">
        <f t="shared" ca="1" si="122"/>
        <v>28890</v>
      </c>
      <c r="N183" s="19">
        <f t="shared" ca="1" si="123"/>
        <v>-5.2352673935618724E-3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0.22306944444444451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6.1788888888890548E-3</v>
      </c>
      <c r="H184" s="5">
        <f t="shared" si="119"/>
        <v>0.83415000000002237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2020-04-27</v>
      </c>
      <c r="M184" s="18">
        <f t="shared" ca="1" si="122"/>
        <v>28485</v>
      </c>
      <c r="N184" s="19">
        <f t="shared" ca="1" si="123"/>
        <v>1.0688599262770165E-2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0.21382111111111096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6.1000000000014417E-4</v>
      </c>
      <c r="H185" s="5">
        <f t="shared" si="119"/>
        <v>8.2350000000019463E-2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2020-04-27</v>
      </c>
      <c r="M185" s="18">
        <f t="shared" ca="1" si="122"/>
        <v>27405</v>
      </c>
      <c r="N185" s="19">
        <f t="shared" ca="1" si="123"/>
        <v>1.0967980295569096E-3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0.21938999999999989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-6.8277777777775894E-4</v>
      </c>
      <c r="H186" s="5">
        <f t="shared" si="119"/>
        <v>-9.2174999999997453E-2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2020-04-27</v>
      </c>
      <c r="M186" s="18">
        <f t="shared" ca="1" si="122"/>
        <v>27270</v>
      </c>
      <c r="N186" s="19">
        <f t="shared" ca="1" si="123"/>
        <v>-1.2337321232122871E-3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0.22068277777777778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-8.3400000000000106E-3</v>
      </c>
      <c r="H187" s="5">
        <f t="shared" si="119"/>
        <v>-1.1259000000000015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2020-04-27</v>
      </c>
      <c r="M187" s="18">
        <f t="shared" ca="1" si="122"/>
        <v>27135</v>
      </c>
      <c r="N187" s="19">
        <f t="shared" ca="1" si="123"/>
        <v>-1.5144776119403005E-2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0.22834000000000004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-1.7389444444444489E-2</v>
      </c>
      <c r="H188" s="5">
        <f t="shared" si="119"/>
        <v>-2.3475750000000062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2020-04-27</v>
      </c>
      <c r="M188" s="18">
        <f t="shared" ca="1" si="122"/>
        <v>27000</v>
      </c>
      <c r="N188" s="19">
        <f t="shared" ca="1" si="123"/>
        <v>-3.1735736111111197E-2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0.23738944444444451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-2.7035555555555549E-2</v>
      </c>
      <c r="H189" s="5">
        <f t="shared" si="119"/>
        <v>-3.649799999999999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2020-04-27</v>
      </c>
      <c r="M189" s="18">
        <f t="shared" ca="1" si="122"/>
        <v>26595</v>
      </c>
      <c r="N189" s="19">
        <f t="shared" ca="1" si="123"/>
        <v>-5.0091257755217132E-2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0.24703555555555556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-2.3256666666666585E-2</v>
      </c>
      <c r="H190" s="5">
        <f t="shared" si="119"/>
        <v>-3.1396499999999889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2020-04-27</v>
      </c>
      <c r="M190" s="18">
        <f t="shared" ca="1" si="122"/>
        <v>26460</v>
      </c>
      <c r="N190" s="19">
        <f t="shared" ca="1" si="123"/>
        <v>-4.3309608843537267E-2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0.24325666666666662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-1.9975000000000086E-2</v>
      </c>
      <c r="H191" s="5">
        <f t="shared" si="119"/>
        <v>-2.6966250000000116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2020-04-27</v>
      </c>
      <c r="M191" s="18">
        <f t="shared" ca="1" si="122"/>
        <v>26325</v>
      </c>
      <c r="N191" s="19">
        <f t="shared" ca="1" si="123"/>
        <v>-3.7389102564102723E-2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0.2399750000000001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-2.0472222222222131E-2</v>
      </c>
      <c r="H192" s="5">
        <f t="shared" si="119"/>
        <v>-2.7637499999999875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2020-04-27</v>
      </c>
      <c r="M192" s="18">
        <f t="shared" ca="1" si="122"/>
        <v>26190</v>
      </c>
      <c r="N192" s="19">
        <f t="shared" ca="1" si="123"/>
        <v>-3.8517325315005554E-2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0.24047222222222217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-7.1466666666666423E-3</v>
      </c>
      <c r="H193" s="5">
        <f t="shared" si="119"/>
        <v>-0.96479999999999677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2020-04-27</v>
      </c>
      <c r="M193" s="18">
        <f t="shared" ca="1" si="122"/>
        <v>26055</v>
      </c>
      <c r="N193" s="19">
        <f t="shared" ca="1" si="123"/>
        <v>-1.3515716753022407E-2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0.22714666666666666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-9.7322222222222376E-3</v>
      </c>
      <c r="H194" s="5">
        <f t="shared" si="119"/>
        <v>-1.3138500000000022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2020-04-27</v>
      </c>
      <c r="M194" s="18">
        <f t="shared" ca="1" si="122"/>
        <v>25650</v>
      </c>
      <c r="N194" s="19">
        <f t="shared" ca="1" si="123"/>
        <v>-1.8696111111111142E-2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0.22973222222222225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-1.3411666666666667E-2</v>
      </c>
      <c r="H195" s="5">
        <f t="shared" si="119"/>
        <v>-1.810575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2020-04-27</v>
      </c>
      <c r="M195" s="18">
        <f t="shared" ca="1" si="122"/>
        <v>25515</v>
      </c>
      <c r="N195" s="19">
        <f t="shared" ca="1" si="123"/>
        <v>-2.5900837742504412E-2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0.23341166666666668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-7.4450000000000375E-3</v>
      </c>
      <c r="H196" s="5">
        <f t="shared" si="119"/>
        <v>-1.005075000000005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2020-04-27</v>
      </c>
      <c r="M196" s="18">
        <f t="shared" ca="1" si="122"/>
        <v>25380</v>
      </c>
      <c r="N196" s="19">
        <f t="shared" ca="1" si="123"/>
        <v>-1.4454388297872413E-2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0.22744500000000006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-7.3455555555555019E-3</v>
      </c>
      <c r="H197" s="5">
        <f t="shared" si="119"/>
        <v>-0.99164999999999281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2020-04-27</v>
      </c>
      <c r="M197" s="18">
        <f t="shared" ca="1" si="122"/>
        <v>25245</v>
      </c>
      <c r="N197" s="19">
        <f t="shared" ca="1" si="123"/>
        <v>-1.4337581699346302E-2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0.22734555555555552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-1.3709999999999851E-2</v>
      </c>
      <c r="H198" s="5">
        <f t="shared" si="119"/>
        <v>-1.8508499999999799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2020-04-27</v>
      </c>
      <c r="M198" s="18">
        <f t="shared" ca="1" si="122"/>
        <v>25110</v>
      </c>
      <c r="N198" s="19">
        <f t="shared" ca="1" si="123"/>
        <v>-2.6904032258064221E-2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0.23370999999999989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-2.0671111111110991E-2</v>
      </c>
      <c r="H199" s="5">
        <f t="shared" si="119"/>
        <v>-2.7905999999999835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2020-04-27</v>
      </c>
      <c r="M199" s="18">
        <f t="shared" ca="1" si="122"/>
        <v>24705</v>
      </c>
      <c r="N199" s="19">
        <f t="shared" ca="1" si="123"/>
        <v>-4.122926533090443E-2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0.24067111111111103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-1.6792777777777702E-2</v>
      </c>
      <c r="H200" s="5">
        <f t="shared" si="119"/>
        <v>-2.2670249999999896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2020-04-27</v>
      </c>
      <c r="M200" s="18">
        <f t="shared" ca="1" si="122"/>
        <v>24570</v>
      </c>
      <c r="N200" s="19">
        <f t="shared" ca="1" si="123"/>
        <v>-3.3677823565323416E-2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0.23679277777777774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-1.2317777777777834E-2</v>
      </c>
      <c r="H201" s="5">
        <f t="shared" ref="H201:H232" si="139">IF(G201="",$F$1*C201-B201,G201-B201)</f>
        <v>-1.6629000000000076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2020-04-27</v>
      </c>
      <c r="M201" s="18">
        <f t="shared" ref="M201:M232" ca="1" si="142">(L201-K201+1)*B201</f>
        <v>24435</v>
      </c>
      <c r="N201" s="19">
        <f t="shared" ref="N201:N232" ca="1" si="143">H201/M201*365</f>
        <v>-2.4839717618170769E-2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0.23231777777777787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-1.122388888888879E-2</v>
      </c>
      <c r="H202" s="5">
        <f t="shared" si="139"/>
        <v>-1.5152249999999867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2020-04-27</v>
      </c>
      <c r="M202" s="18">
        <f t="shared" ca="1" si="142"/>
        <v>24300</v>
      </c>
      <c r="N202" s="19">
        <f t="shared" ca="1" si="143"/>
        <v>-2.2759552469135604E-2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0.23122388888888881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-2.6737222222222155E-2</v>
      </c>
      <c r="H203" s="5">
        <f t="shared" si="139"/>
        <v>-3.6095249999999908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2020-04-27</v>
      </c>
      <c r="M203" s="18">
        <f t="shared" ca="1" si="142"/>
        <v>24165</v>
      </c>
      <c r="N203" s="19">
        <f t="shared" ca="1" si="143"/>
        <v>-5.4520034140285396E-2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0.24673722222222219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-3.2504999999999923E-2</v>
      </c>
      <c r="H204" s="5">
        <f t="shared" si="139"/>
        <v>-4.3881749999999897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2020-04-27</v>
      </c>
      <c r="M204" s="18">
        <f t="shared" ca="1" si="142"/>
        <v>23760</v>
      </c>
      <c r="N204" s="19">
        <f t="shared" ca="1" si="143"/>
        <v>-6.7410937499999851E-2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0.25250499999999998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-3.8173333333333372E-2</v>
      </c>
      <c r="H205" s="5">
        <f t="shared" si="139"/>
        <v>-5.1534000000000049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2020-04-27</v>
      </c>
      <c r="M205" s="18">
        <f t="shared" ca="1" si="142"/>
        <v>23625</v>
      </c>
      <c r="N205" s="19">
        <f t="shared" ca="1" si="143"/>
        <v>-7.961866666666674E-2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0.25817333333333342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-3.4195555555555548E-2</v>
      </c>
      <c r="H206" s="5">
        <f t="shared" si="139"/>
        <v>-4.6163999999999987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2020-04-27</v>
      </c>
      <c r="M206" s="18">
        <f t="shared" ca="1" si="142"/>
        <v>23490</v>
      </c>
      <c r="N206" s="19">
        <f t="shared" ca="1" si="143"/>
        <v>-7.1732056194125149E-2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0.25419555555555556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-3.5786666666666633E-2</v>
      </c>
      <c r="H207" s="5">
        <f t="shared" si="139"/>
        <v>-4.8311999999999955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2020-04-27</v>
      </c>
      <c r="M207" s="18">
        <f t="shared" ca="1" si="142"/>
        <v>23355</v>
      </c>
      <c r="N207" s="19">
        <f t="shared" ca="1" si="143"/>
        <v>-7.5503660886319768E-2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0.25578666666666666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-3.1510555555555625E-2</v>
      </c>
      <c r="H208" s="5">
        <f t="shared" si="139"/>
        <v>-4.2539250000000095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2020-04-27</v>
      </c>
      <c r="M208" s="18">
        <f t="shared" ca="1" si="142"/>
        <v>23220</v>
      </c>
      <c r="N208" s="19">
        <f t="shared" ca="1" si="143"/>
        <v>-6.6868330103359325E-2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0.25151055555555568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-1.5301111111111149E-2</v>
      </c>
      <c r="H209" s="5">
        <f t="shared" si="139"/>
        <v>-2.0656500000000051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2020-04-27</v>
      </c>
      <c r="M209" s="18">
        <f t="shared" ca="1" si="142"/>
        <v>22815</v>
      </c>
      <c r="N209" s="19">
        <f t="shared" ca="1" si="143"/>
        <v>-3.3046778435240058E-2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0.23530111111111118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-1.5301111111111149E-2</v>
      </c>
      <c r="H210" s="5">
        <f t="shared" si="139"/>
        <v>-2.0656500000000051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2020-04-27</v>
      </c>
      <c r="M210" s="18">
        <f t="shared" ca="1" si="142"/>
        <v>22680</v>
      </c>
      <c r="N210" s="19">
        <f t="shared" ca="1" si="143"/>
        <v>-3.3243485449735537E-2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0.23530111111111118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-1.4107777777777782E-2</v>
      </c>
      <c r="H211" s="5">
        <f t="shared" si="139"/>
        <v>-1.9045500000000004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2020-04-27</v>
      </c>
      <c r="M211" s="18">
        <f t="shared" ca="1" si="142"/>
        <v>22545</v>
      </c>
      <c r="N211" s="19">
        <f t="shared" ca="1" si="143"/>
        <v>-3.083436460412509E-2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0.2341077777777778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-1.5400555555555473E-2</v>
      </c>
      <c r="H212" s="5">
        <f t="shared" si="139"/>
        <v>-2.0790749999999889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2020-04-27</v>
      </c>
      <c r="M212" s="18">
        <f t="shared" ca="1" si="142"/>
        <v>22410</v>
      </c>
      <c r="N212" s="19">
        <f t="shared" ca="1" si="143"/>
        <v>-3.3862667336010524E-2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0.2354005555555555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-8.240555555555475E-3</v>
      </c>
      <c r="H213" s="5">
        <f t="shared" si="139"/>
        <v>-1.1124749999999892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2020-04-27</v>
      </c>
      <c r="M213" s="18">
        <f t="shared" ca="1" si="142"/>
        <v>22275</v>
      </c>
      <c r="N213" s="19">
        <f t="shared" ca="1" si="143"/>
        <v>-1.8229107744107569E-2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0.2282405555555555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-1.5798333333333404E-2</v>
      </c>
      <c r="H214" s="5">
        <f t="shared" si="139"/>
        <v>-2.1327750000000094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2020-04-27</v>
      </c>
      <c r="M214" s="18">
        <f t="shared" ca="1" si="142"/>
        <v>21870</v>
      </c>
      <c r="N214" s="19">
        <f t="shared" ca="1" si="143"/>
        <v>-3.5595010288065998E-2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0.23579833333333344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-2.5245555555555601E-2</v>
      </c>
      <c r="H215" s="5">
        <f t="shared" si="139"/>
        <v>-3.4081500000000062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2020-04-27</v>
      </c>
      <c r="M215" s="18">
        <f t="shared" ca="1" si="142"/>
        <v>21735</v>
      </c>
      <c r="N215" s="19">
        <f t="shared" ca="1" si="143"/>
        <v>-5.7233712905452143E-2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0.24524555555555563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-1.6096666666666586E-2</v>
      </c>
      <c r="H216" s="5">
        <f t="shared" si="139"/>
        <v>-2.1730499999999893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2020-04-27</v>
      </c>
      <c r="M216" s="18">
        <f t="shared" ca="1" si="142"/>
        <v>21600</v>
      </c>
      <c r="N216" s="19">
        <f t="shared" ca="1" si="143"/>
        <v>-3.6720520833333152E-2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0.23609666666666662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-1.1721111111111045E-2</v>
      </c>
      <c r="H217" s="5">
        <f t="shared" si="139"/>
        <v>-1.582349999999991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2020-04-27</v>
      </c>
      <c r="M217" s="18">
        <f t="shared" ca="1" si="142"/>
        <v>21465</v>
      </c>
      <c r="N217" s="19">
        <f t="shared" ca="1" si="143"/>
        <v>-2.6906953179594538E-2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0.23172111111111107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-1.9755555555554514E-3</v>
      </c>
      <c r="H218" s="5">
        <f t="shared" si="139"/>
        <v>-0.26669999999998595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2020-04-27</v>
      </c>
      <c r="M218" s="18">
        <f t="shared" ca="1" si="142"/>
        <v>21330</v>
      </c>
      <c r="N218" s="19">
        <f t="shared" ca="1" si="143"/>
        <v>-4.5637834036565813E-3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0.22197555555555548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-8.8372222222222654E-3</v>
      </c>
      <c r="H219" s="5">
        <f t="shared" si="139"/>
        <v>-1.1930250000000058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2020-04-27</v>
      </c>
      <c r="M219" s="18">
        <f t="shared" ca="1" si="142"/>
        <v>20925</v>
      </c>
      <c r="N219" s="19">
        <f t="shared" ca="1" si="143"/>
        <v>-2.0810232974910494E-2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0.2288372222222223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-1.2118888888888764E-2</v>
      </c>
      <c r="H220" s="5">
        <f t="shared" si="139"/>
        <v>-1.6360499999999831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2020-04-27</v>
      </c>
      <c r="M220" s="18">
        <f t="shared" ca="1" si="142"/>
        <v>20790</v>
      </c>
      <c r="N220" s="19">
        <f t="shared" ca="1" si="143"/>
        <v>-2.8723340548340248E-2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0.23211888888888879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-8.240555555555475E-3</v>
      </c>
      <c r="H221" s="5">
        <f t="shared" si="139"/>
        <v>-1.1124749999999892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2020-04-27</v>
      </c>
      <c r="M221" s="18">
        <f t="shared" ca="1" si="142"/>
        <v>20655</v>
      </c>
      <c r="N221" s="19">
        <f t="shared" ca="1" si="143"/>
        <v>-1.9658841684821887E-2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0.2282405555555555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-5.058333333333301E-3</v>
      </c>
      <c r="H222" s="5">
        <f t="shared" si="139"/>
        <v>-0.68287499999999568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2020-04-27</v>
      </c>
      <c r="M222" s="18">
        <f t="shared" ca="1" si="142"/>
        <v>20520</v>
      </c>
      <c r="N222" s="19">
        <f t="shared" ca="1" si="143"/>
        <v>-1.2146655701754308E-2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0.22505833333333333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3.2950000000000644E-3</v>
      </c>
      <c r="H223" s="5">
        <f t="shared" si="139"/>
        <v>0.44482500000000869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2020-04-27</v>
      </c>
      <c r="M223" s="18">
        <f t="shared" ca="1" si="142"/>
        <v>20385</v>
      </c>
      <c r="N223" s="19">
        <f t="shared" ca="1" si="143"/>
        <v>7.9647350993379031E-3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0.21670499999999995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1.8033333333333016E-3</v>
      </c>
      <c r="H224" s="5">
        <f t="shared" si="139"/>
        <v>0.24344999999999573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2020-04-27</v>
      </c>
      <c r="M224" s="18">
        <f t="shared" ca="1" si="142"/>
        <v>19980</v>
      </c>
      <c r="N224" s="19">
        <f t="shared" ca="1" si="143"/>
        <v>4.4474099099098318E-3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0.21819666666666673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-1.876111111111127E-3</v>
      </c>
      <c r="H225" s="5">
        <f t="shared" si="139"/>
        <v>-0.25327500000000214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2020-04-27</v>
      </c>
      <c r="M225" s="18">
        <f t="shared" ca="1" si="142"/>
        <v>19845</v>
      </c>
      <c r="N225" s="19">
        <f t="shared" ca="1" si="143"/>
        <v>-4.6583711262283087E-3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0.22187611111111116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-1.4783333333334078E-3</v>
      </c>
      <c r="H226" s="5">
        <f t="shared" si="139"/>
        <v>-0.19957500000001005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2020-04-27</v>
      </c>
      <c r="M226" s="18">
        <f t="shared" ca="1" si="142"/>
        <v>19710</v>
      </c>
      <c r="N226" s="19">
        <f t="shared" ca="1" si="143"/>
        <v>-3.6958333333335191E-3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0.22147833333333344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-8.7377777777777298E-3</v>
      </c>
      <c r="H227" s="5">
        <f t="shared" si="139"/>
        <v>-1.1795999999999935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2020-04-27</v>
      </c>
      <c r="M227" s="18">
        <f t="shared" ca="1" si="142"/>
        <v>19575</v>
      </c>
      <c r="N227" s="19">
        <f t="shared" ca="1" si="143"/>
        <v>-2.1995095785440493E-2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0.22873777777777776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-1.4207222222222315E-2</v>
      </c>
      <c r="H228" s="5">
        <f t="shared" si="139"/>
        <v>-1.9179750000000126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2020-04-27</v>
      </c>
      <c r="M228" s="18">
        <f t="shared" ca="1" si="142"/>
        <v>19440</v>
      </c>
      <c r="N228" s="19">
        <f t="shared" ca="1" si="143"/>
        <v>-3.6011361882716288E-2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0.23420722222222234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-1.2616111111111019E-2</v>
      </c>
      <c r="H229" s="5">
        <f t="shared" si="139"/>
        <v>-1.7031749999999874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2020-04-27</v>
      </c>
      <c r="M229" s="18">
        <f t="shared" ca="1" si="142"/>
        <v>19035</v>
      </c>
      <c r="N229" s="19">
        <f t="shared" ca="1" si="143"/>
        <v>-3.2658727344365403E-2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0.23261611111111105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-1.3908888888888922E-2</v>
      </c>
      <c r="H230" s="5">
        <f t="shared" si="139"/>
        <v>-1.8777000000000044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2020-04-27</v>
      </c>
      <c r="M230" s="18">
        <f t="shared" ca="1" si="142"/>
        <v>18900</v>
      </c>
      <c r="N230" s="19">
        <f t="shared" ca="1" si="143"/>
        <v>-3.6262460317460402E-2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0.23390888888888894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-1.4505555555555501E-2</v>
      </c>
      <c r="H231" s="5">
        <f t="shared" si="139"/>
        <v>-1.9582499999999925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2020-04-27</v>
      </c>
      <c r="M231" s="18">
        <f t="shared" ca="1" si="142"/>
        <v>18765</v>
      </c>
      <c r="N231" s="19">
        <f t="shared" ca="1" si="143"/>
        <v>-3.8090127897681708E-2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0.23450555555555552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-1.1820555555555581E-2</v>
      </c>
      <c r="H232" s="5">
        <f t="shared" si="139"/>
        <v>-1.5957750000000033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2020-04-27</v>
      </c>
      <c r="M232" s="18">
        <f t="shared" ca="1" si="142"/>
        <v>18630</v>
      </c>
      <c r="N232" s="19">
        <f t="shared" ca="1" si="143"/>
        <v>-3.1264512882447727E-2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0.23182055555555561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-2.9621111111111143E-2</v>
      </c>
      <c r="H233" s="5">
        <f t="shared" ref="H233:H264" si="158">IF(G233="",$F$1*C233-B233,G233-B233)</f>
        <v>-3.9988500000000045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2020-04-27</v>
      </c>
      <c r="M233" s="18">
        <f t="shared" ref="M233:M264" ca="1" si="161">(L233-K233+1)*B233</f>
        <v>18495</v>
      </c>
      <c r="N233" s="19">
        <f t="shared" ref="N233:N264" ca="1" si="162">H233/M233*365</f>
        <v>-7.8917558799675672E-2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0.24962111111111118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-3.3996666666666689E-2</v>
      </c>
      <c r="H234" s="5">
        <f t="shared" si="158"/>
        <v>-4.5895500000000027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2020-04-27</v>
      </c>
      <c r="M234" s="18">
        <f t="shared" ca="1" si="161"/>
        <v>18090</v>
      </c>
      <c r="N234" s="19">
        <f t="shared" ca="1" si="162"/>
        <v>-9.2602860696517464E-2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0.2539966666666667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-4.6327777777777662E-2</v>
      </c>
      <c r="H235" s="5">
        <f t="shared" si="158"/>
        <v>-6.2542499999999848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2020-04-27</v>
      </c>
      <c r="M235" s="18">
        <f t="shared" ca="1" si="161"/>
        <v>17955</v>
      </c>
      <c r="N235" s="19">
        <f t="shared" ca="1" si="162"/>
        <v>-0.12714014202172066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0.26632777777777772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-4.4338888888888858E-2</v>
      </c>
      <c r="H236" s="5">
        <f t="shared" si="158"/>
        <v>-5.9857499999999959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2020-04-27</v>
      </c>
      <c r="M236" s="18">
        <f t="shared" ca="1" si="161"/>
        <v>17820</v>
      </c>
      <c r="N236" s="19">
        <f t="shared" ca="1" si="162"/>
        <v>-0.12260374579124569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0.2643388888888889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-4.2847222222222307E-2</v>
      </c>
      <c r="H237" s="5">
        <f t="shared" si="158"/>
        <v>-5.7843750000000114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2020-04-27</v>
      </c>
      <c r="M237" s="18">
        <f t="shared" ca="1" si="161"/>
        <v>17685</v>
      </c>
      <c r="N237" s="19">
        <f t="shared" ca="1" si="162"/>
        <v>-0.11938348176420718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0.26284722222222234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-4.0758888888888962E-2</v>
      </c>
      <c r="H238" s="5">
        <f t="shared" si="158"/>
        <v>-5.5024500000000103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2020-04-27</v>
      </c>
      <c r="M238" s="18">
        <f t="shared" ca="1" si="161"/>
        <v>17550</v>
      </c>
      <c r="N238" s="19">
        <f t="shared" ca="1" si="162"/>
        <v>-0.11443841880341903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0.26075888888888898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-2.932277777777775E-2</v>
      </c>
      <c r="H239" s="5">
        <f t="shared" si="158"/>
        <v>-3.9585749999999962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2020-04-27</v>
      </c>
      <c r="M239" s="18">
        <f t="shared" ca="1" si="161"/>
        <v>17145</v>
      </c>
      <c r="N239" s="19">
        <f t="shared" ca="1" si="162"/>
        <v>-8.4274125109361248E-2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0.24932277777777778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-3.5190000000000055E-2</v>
      </c>
      <c r="H240" s="5">
        <f t="shared" si="158"/>
        <v>-4.7506500000000074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2020-04-27</v>
      </c>
      <c r="M240" s="18">
        <f t="shared" ca="1" si="161"/>
        <v>17010</v>
      </c>
      <c r="N240" s="19">
        <f t="shared" ca="1" si="162"/>
        <v>-0.10193928571428587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0.25519000000000008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-3.4792222222222127E-2</v>
      </c>
      <c r="H241" s="5">
        <f t="shared" si="158"/>
        <v>-4.6969499999999869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2020-04-27</v>
      </c>
      <c r="M241" s="18">
        <f t="shared" ca="1" si="161"/>
        <v>16875</v>
      </c>
      <c r="N241" s="19">
        <f t="shared" ca="1" si="162"/>
        <v>-0.10159328888888861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0.25479222222222214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-4.2747777777777773E-2</v>
      </c>
      <c r="H242" s="5">
        <f t="shared" si="158"/>
        <v>-5.7709499999999991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2020-04-27</v>
      </c>
      <c r="M242" s="18">
        <f t="shared" ca="1" si="161"/>
        <v>16740</v>
      </c>
      <c r="N242" s="19">
        <f t="shared" ca="1" si="162"/>
        <v>-0.12583015232974909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0.2627477777777778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-4.195222222222212E-2</v>
      </c>
      <c r="H243" s="5">
        <f t="shared" si="158"/>
        <v>-5.6635499999999865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2020-04-27</v>
      </c>
      <c r="M243" s="18">
        <f t="shared" ca="1" si="161"/>
        <v>16605</v>
      </c>
      <c r="N243" s="19">
        <f t="shared" ca="1" si="162"/>
        <v>-0.12449236675700061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0.26195222222222214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-5.5277777777777717E-2</v>
      </c>
      <c r="H244" s="5">
        <f t="shared" si="158"/>
        <v>-7.4624999999999915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2020-04-27</v>
      </c>
      <c r="M244" s="18">
        <f t="shared" ca="1" si="161"/>
        <v>16200</v>
      </c>
      <c r="N244" s="19">
        <f t="shared" ca="1" si="162"/>
        <v>-0.1681365740740739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0.27527777777777773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-5.8459999999999887E-2</v>
      </c>
      <c r="H245" s="5">
        <f t="shared" si="158"/>
        <v>-7.892099999999985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2020-04-27</v>
      </c>
      <c r="M245" s="18">
        <f t="shared" ca="1" si="161"/>
        <v>16065</v>
      </c>
      <c r="N245" s="19">
        <f t="shared" ca="1" si="162"/>
        <v>-0.17931008403361309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0.27845999999999993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-7.0393333333333252E-2</v>
      </c>
      <c r="H246" s="5">
        <f t="shared" si="158"/>
        <v>-9.5030999999999892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2020-04-27</v>
      </c>
      <c r="M246" s="18">
        <f t="shared" ca="1" si="161"/>
        <v>15795</v>
      </c>
      <c r="N246" s="19">
        <f t="shared" ca="1" si="162"/>
        <v>-0.21960313390313363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0.29039333333333328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-6.8901666666666708E-2</v>
      </c>
      <c r="H247" s="5">
        <f t="shared" si="158"/>
        <v>-9.3017250000000047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2020-04-27</v>
      </c>
      <c r="M247" s="18">
        <f t="shared" ca="1" si="161"/>
        <v>15660</v>
      </c>
      <c r="N247" s="19">
        <f t="shared" ca="1" si="162"/>
        <v>-0.21680265804597712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0.28890166666666672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-6.5619999999999998E-2</v>
      </c>
      <c r="H248" s="5">
        <f t="shared" si="158"/>
        <v>-8.8586999999999989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2020-04-27</v>
      </c>
      <c r="M248" s="18">
        <f t="shared" ca="1" si="161"/>
        <v>15255</v>
      </c>
      <c r="N248" s="19">
        <f t="shared" ca="1" si="162"/>
        <v>-0.211958407079646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0.28562000000000004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-7.2183333333333308E-2</v>
      </c>
      <c r="H249" s="5">
        <f t="shared" si="158"/>
        <v>-9.7447499999999962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2020-04-27</v>
      </c>
      <c r="M249" s="18">
        <f t="shared" ca="1" si="161"/>
        <v>15120</v>
      </c>
      <c r="N249" s="19">
        <f t="shared" ca="1" si="162"/>
        <v>-0.2352403273809523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0.29218333333333335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-6.2040000000000095E-2</v>
      </c>
      <c r="H250" s="5">
        <f t="shared" si="158"/>
        <v>-8.3754000000000133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2020-04-27</v>
      </c>
      <c r="M250" s="18">
        <f t="shared" ca="1" si="161"/>
        <v>14985</v>
      </c>
      <c r="N250" s="19">
        <f t="shared" ca="1" si="162"/>
        <v>-0.20400540540540574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0.28204000000000012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-7.3078333333333384E-2</v>
      </c>
      <c r="H251" s="5">
        <f t="shared" si="158"/>
        <v>-9.8655750000000069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2020-04-27</v>
      </c>
      <c r="M251" s="18">
        <f t="shared" ca="1" si="161"/>
        <v>14850</v>
      </c>
      <c r="N251" s="19">
        <f t="shared" ca="1" si="162"/>
        <v>-0.24248719696969714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0.29307833333333344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-7.2978888888888843E-2</v>
      </c>
      <c r="H252" s="5">
        <f t="shared" si="158"/>
        <v>-9.8521499999999946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2020-04-27</v>
      </c>
      <c r="M252" s="18">
        <f t="shared" ca="1" si="161"/>
        <v>14715</v>
      </c>
      <c r="N252" s="19">
        <f t="shared" ca="1" si="162"/>
        <v>-0.24437884811416907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0.2929788888888889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-8.1431666666666638E-2</v>
      </c>
      <c r="H253" s="5">
        <f t="shared" si="158"/>
        <v>-10.993274999999997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2020-04-27</v>
      </c>
      <c r="M253" s="18">
        <f t="shared" ca="1" si="161"/>
        <v>14310</v>
      </c>
      <c r="N253" s="19">
        <f t="shared" ca="1" si="162"/>
        <v>-0.28040149371069178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0.30143166666666665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-7.8647222222222188E-2</v>
      </c>
      <c r="H254" s="5">
        <f t="shared" si="158"/>
        <v>-10.617374999999996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2020-04-27</v>
      </c>
      <c r="M254" s="18">
        <f t="shared" ca="1" si="161"/>
        <v>14175</v>
      </c>
      <c r="N254" s="19">
        <f t="shared" ca="1" si="162"/>
        <v>-0.27339272486772476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0.29864722222222223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-7.3774444444444393E-2</v>
      </c>
      <c r="H255" s="5">
        <f t="shared" si="158"/>
        <v>-9.959549999999993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2020-04-27</v>
      </c>
      <c r="M255" s="18">
        <f t="shared" ca="1" si="161"/>
        <v>14040</v>
      </c>
      <c r="N255" s="19">
        <f t="shared" ca="1" si="162"/>
        <v>-0.25891992521367502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0.29377444444444445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-7.0492777777777793E-2</v>
      </c>
      <c r="H256" s="5">
        <f t="shared" si="158"/>
        <v>-9.5165250000000015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2020-04-27</v>
      </c>
      <c r="M256" s="18">
        <f t="shared" ca="1" si="161"/>
        <v>13905</v>
      </c>
      <c r="N256" s="19">
        <f t="shared" ca="1" si="162"/>
        <v>-0.24980450377562033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0.29049277777777782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-7.1686111111111159E-2</v>
      </c>
      <c r="H257" s="5">
        <f t="shared" si="158"/>
        <v>-9.6776250000000061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2020-04-27</v>
      </c>
      <c r="M257" s="18">
        <f t="shared" ca="1" si="161"/>
        <v>13770</v>
      </c>
      <c r="N257" s="19">
        <f t="shared" ca="1" si="162"/>
        <v>-0.25652382897603504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0.2916861111111112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-7.8448333333333328E-2</v>
      </c>
      <c r="H258" s="5">
        <f t="shared" si="158"/>
        <v>-10.590525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2020-04-27</v>
      </c>
      <c r="M258" s="18">
        <f t="shared" ca="1" si="161"/>
        <v>13365</v>
      </c>
      <c r="N258" s="19">
        <f t="shared" ca="1" si="162"/>
        <v>-0.28922870370370368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0.29844833333333337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-6.3432222222222112E-2</v>
      </c>
      <c r="H259" s="5">
        <f t="shared" si="158"/>
        <v>-8.5633499999999856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2020-04-27</v>
      </c>
      <c r="M259" s="18">
        <f t="shared" ca="1" si="161"/>
        <v>13230</v>
      </c>
      <c r="N259" s="19">
        <f t="shared" ca="1" si="162"/>
        <v>-0.23625266439909259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0.28343222222222214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-6.7211111111111083E-2</v>
      </c>
      <c r="H260" s="5">
        <f t="shared" si="158"/>
        <v>-9.0734999999999957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2020-04-27</v>
      </c>
      <c r="M260" s="18">
        <f t="shared" ca="1" si="161"/>
        <v>13095</v>
      </c>
      <c r="N260" s="19">
        <f t="shared" ca="1" si="162"/>
        <v>-0.25290778923253138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0.28721111111111108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-3.9466111111111063E-2</v>
      </c>
      <c r="H261" s="5">
        <f t="shared" si="158"/>
        <v>-5.3279249999999934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2020-04-27</v>
      </c>
      <c r="M261" s="18">
        <f t="shared" ca="1" si="161"/>
        <v>12960</v>
      </c>
      <c r="N261" s="19">
        <f t="shared" ca="1" si="162"/>
        <v>-0.15005344328703685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0.25946611111111106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3.7404444444444428E-2</v>
      </c>
      <c r="H262" s="5">
        <f t="shared" si="158"/>
        <v>5.0495999999999981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2020-04-27</v>
      </c>
      <c r="M262" s="18">
        <f t="shared" ca="1" si="161"/>
        <v>11475</v>
      </c>
      <c r="N262" s="19">
        <f t="shared" ca="1" si="162"/>
        <v>0.16061908496732022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0.18259555555555559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1.1648333333333325E-2</v>
      </c>
      <c r="H263" s="5">
        <f t="shared" si="158"/>
        <v>1.0483499999999992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2020-04-27</v>
      </c>
      <c r="M263" s="18">
        <f t="shared" ca="1" si="161"/>
        <v>7560</v>
      </c>
      <c r="N263" s="19">
        <f t="shared" ca="1" si="162"/>
        <v>5.0614781746031706E-2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0.17835166666666669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7.5916666666668358E-4</v>
      </c>
      <c r="H264" s="5">
        <f t="shared" si="158"/>
        <v>6.8325000000001523E-2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2020-04-27</v>
      </c>
      <c r="M264" s="18">
        <f t="shared" ca="1" si="161"/>
        <v>7470</v>
      </c>
      <c r="N264" s="19">
        <f t="shared" ca="1" si="162"/>
        <v>3.3385040160643312E-3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0.18924083333333333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-1.6394999999999983E-2</v>
      </c>
      <c r="H265" s="5">
        <f t="shared" ref="H265:H286" si="178">IF(G265="",$F$1*C265-B265,G265-B265)</f>
        <v>-2.2133249999999975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2020-04-27</v>
      </c>
      <c r="M265" s="18">
        <f t="shared" ref="M265:M286" ca="1" si="181">(L265-K265+1)*B265</f>
        <v>11070</v>
      </c>
      <c r="N265" s="19">
        <f t="shared" ref="N265:N286" ca="1" si="182">H265/M265*365</f>
        <v>-7.2977743902438941E-2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0.23639500000000002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-1.6593888888888842E-2</v>
      </c>
      <c r="H266" s="5">
        <f t="shared" si="178"/>
        <v>-2.2401749999999936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2020-04-27</v>
      </c>
      <c r="M266" s="18">
        <f t="shared" ca="1" si="181"/>
        <v>10935</v>
      </c>
      <c r="N266" s="19">
        <f t="shared" ca="1" si="182"/>
        <v>-7.4774931412894152E-2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0.23659388888888888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-2.0273333333333272E-2</v>
      </c>
      <c r="H267" s="5">
        <f t="shared" si="178"/>
        <v>-2.7368999999999915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2020-04-27</v>
      </c>
      <c r="M267" s="18">
        <f t="shared" ca="1" si="181"/>
        <v>10530</v>
      </c>
      <c r="N267" s="19">
        <f t="shared" ca="1" si="182"/>
        <v>-9.4868803418803133E-2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0.24027333333333331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-2.8924999999999819E-2</v>
      </c>
      <c r="H268" s="5">
        <f t="shared" si="178"/>
        <v>-3.9048749999999757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2020-04-27</v>
      </c>
      <c r="M268" s="18">
        <f t="shared" ca="1" si="181"/>
        <v>10395</v>
      </c>
      <c r="N268" s="19">
        <f t="shared" ca="1" si="182"/>
        <v>-0.13711201298701212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0.24892499999999984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-3.6283888888888886E-2</v>
      </c>
      <c r="H269" s="5">
        <f t="shared" si="178"/>
        <v>-4.8983249999999998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2020-04-27</v>
      </c>
      <c r="M269" s="18">
        <f t="shared" ca="1" si="181"/>
        <v>10260</v>
      </c>
      <c r="N269" s="19">
        <f t="shared" ca="1" si="182"/>
        <v>-0.17425815058479532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0.25628388888888892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-3.0714999999999978E-2</v>
      </c>
      <c r="H270" s="5">
        <f t="shared" si="178"/>
        <v>-4.1465249999999969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2020-04-27</v>
      </c>
      <c r="M270" s="18">
        <f t="shared" ca="1" si="181"/>
        <v>10125</v>
      </c>
      <c r="N270" s="19">
        <f t="shared" ca="1" si="182"/>
        <v>-0.14947966666666654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0.25071500000000002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-3.707944444444454E-2</v>
      </c>
      <c r="H271" s="5">
        <f t="shared" si="178"/>
        <v>-5.0057250000000124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2020-04-27</v>
      </c>
      <c r="M271" s="18">
        <f t="shared" ca="1" si="181"/>
        <v>9990</v>
      </c>
      <c r="N271" s="19">
        <f t="shared" ca="1" si="182"/>
        <v>-0.18289185435435482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0.25707944444444458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-5.6968333333333336E-2</v>
      </c>
      <c r="H272" s="5">
        <f t="shared" si="178"/>
        <v>-7.6907250000000005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2020-04-27</v>
      </c>
      <c r="M272" s="18">
        <f t="shared" ca="1" si="181"/>
        <v>9585</v>
      </c>
      <c r="N272" s="19">
        <f t="shared" ca="1" si="182"/>
        <v>-0.29286537558685449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0.27696833333333337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-5.2791666666666653E-2</v>
      </c>
      <c r="H273" s="5">
        <f t="shared" si="178"/>
        <v>-7.1268749999999983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2020-04-27</v>
      </c>
      <c r="M273" s="18">
        <f t="shared" ca="1" si="181"/>
        <v>9450</v>
      </c>
      <c r="N273" s="19">
        <f t="shared" ca="1" si="182"/>
        <v>-0.27527083333333324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0.27279166666666665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-5.1399444444444324E-2</v>
      </c>
      <c r="H274" s="5">
        <f t="shared" si="178"/>
        <v>-6.9389249999999834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2020-04-27</v>
      </c>
      <c r="M274" s="18">
        <f t="shared" ca="1" si="181"/>
        <v>9315</v>
      </c>
      <c r="N274" s="19">
        <f t="shared" ca="1" si="182"/>
        <v>-0.27189561191626344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0.27139944444444436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-7.1686111111111159E-2</v>
      </c>
      <c r="H275" s="5">
        <f t="shared" si="178"/>
        <v>-9.6776250000000061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2020-04-27</v>
      </c>
      <c r="M275" s="18">
        <f t="shared" ca="1" si="181"/>
        <v>9180</v>
      </c>
      <c r="N275" s="19">
        <f t="shared" ca="1" si="182"/>
        <v>-0.38478574346405253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0.2916861111111112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-7.2879444444444413E-2</v>
      </c>
      <c r="H276" s="5">
        <f t="shared" si="178"/>
        <v>-9.8387249999999966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2020-04-27</v>
      </c>
      <c r="M276" s="18">
        <f t="shared" ca="1" si="181"/>
        <v>9045</v>
      </c>
      <c r="N276" s="19">
        <f t="shared" ca="1" si="182"/>
        <v>-0.39702980928689868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0.29287944444444447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-6.8901666666666708E-2</v>
      </c>
      <c r="H277" s="5">
        <f t="shared" si="178"/>
        <v>-9.3017250000000047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2020-04-27</v>
      </c>
      <c r="M277" s="18">
        <f t="shared" ca="1" si="181"/>
        <v>8640</v>
      </c>
      <c r="N277" s="19">
        <f t="shared" ca="1" si="182"/>
        <v>-0.39295481770833357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0.28890166666666672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-6.6713888888888934E-2</v>
      </c>
      <c r="H278" s="5">
        <f t="shared" si="178"/>
        <v>-9.0063750000000056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2020-04-27</v>
      </c>
      <c r="M278" s="18">
        <f t="shared" ca="1" si="181"/>
        <v>8505</v>
      </c>
      <c r="N278" s="19">
        <f t="shared" ca="1" si="182"/>
        <v>-0.38651697530864221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0.28671388888888893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-5.577499999999997E-2</v>
      </c>
      <c r="H279" s="5">
        <f t="shared" si="178"/>
        <v>-7.5296249999999958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2020-04-27</v>
      </c>
      <c r="M279" s="18">
        <f t="shared" ca="1" si="181"/>
        <v>8370</v>
      </c>
      <c r="N279" s="19">
        <f t="shared" ca="1" si="182"/>
        <v>-0.32835282258064502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0.27577499999999999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-5.8360555555555561E-2</v>
      </c>
      <c r="H280" s="5">
        <f t="shared" si="178"/>
        <v>-7.8786750000000012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2020-04-27</v>
      </c>
      <c r="M280" s="18">
        <f t="shared" ca="1" si="181"/>
        <v>8235</v>
      </c>
      <c r="N280" s="19">
        <f t="shared" ca="1" si="182"/>
        <v>-0.34920660291438987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0.27836055555555561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-2.5742777777777857E-2</v>
      </c>
      <c r="H281" s="5">
        <f t="shared" si="178"/>
        <v>-3.4752750000000106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2020-04-27</v>
      </c>
      <c r="M281" s="18">
        <f t="shared" ca="1" si="181"/>
        <v>8100</v>
      </c>
      <c r="N281" s="19">
        <f t="shared" ca="1" si="182"/>
        <v>-0.15660189814814862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0.24574277777777789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-5.4879999999999887E-2</v>
      </c>
      <c r="H282" s="5">
        <f t="shared" si="178"/>
        <v>-7.4087999999999852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2020-04-27</v>
      </c>
      <c r="M282" s="18">
        <f t="shared" ca="1" si="181"/>
        <v>7695</v>
      </c>
      <c r="N282" s="19">
        <f t="shared" ca="1" si="182"/>
        <v>-0.35142456140350808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0.2748799999999999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-5.9951666666666653E-2</v>
      </c>
      <c r="H283" s="5">
        <f t="shared" si="178"/>
        <v>-8.093474999999998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2020-04-27</v>
      </c>
      <c r="M283" s="18">
        <f t="shared" ca="1" si="181"/>
        <v>7560</v>
      </c>
      <c r="N283" s="19">
        <f t="shared" ca="1" si="182"/>
        <v>-0.39075639880952368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0.27995166666666671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-6.5023333333333308E-2</v>
      </c>
      <c r="H284" s="5">
        <f t="shared" si="178"/>
        <v>-8.7781499999999966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2020-04-27</v>
      </c>
      <c r="M284" s="18">
        <f t="shared" ca="1" si="181"/>
        <v>7425</v>
      </c>
      <c r="N284" s="19">
        <f t="shared" ca="1" si="182"/>
        <v>-0.43151848484848465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0.28502333333333335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-8.4415000000000059E-2</v>
      </c>
      <c r="H285" s="5">
        <f t="shared" si="178"/>
        <v>-11.396025000000009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2020-04-27</v>
      </c>
      <c r="M285" s="18">
        <f t="shared" ca="1" si="181"/>
        <v>7290</v>
      </c>
      <c r="N285" s="19">
        <f t="shared" ca="1" si="182"/>
        <v>-0.57058287037037081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0.3044150000000001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-7.0094999999999963E-2</v>
      </c>
      <c r="H286" s="5">
        <f t="shared" si="178"/>
        <v>-9.4628249999999952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2020-04-27</v>
      </c>
      <c r="M286" s="18">
        <f t="shared" ca="1" si="181"/>
        <v>7155</v>
      </c>
      <c r="N286" s="19">
        <f t="shared" ca="1" si="182"/>
        <v>-0.48272971698113182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0.29009499999999999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-3.9665000000000131E-2</v>
      </c>
      <c r="H287" s="5">
        <f t="shared" ref="H287:H291" si="197">IF(G287="",$F$1*C287-B287,G287-B287)</f>
        <v>-5.3547750000000178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2020-04-27</v>
      </c>
      <c r="M287" s="18">
        <f t="shared" ref="M287:M291" ca="1" si="200">(L287-K287+1)*B287</f>
        <v>6750</v>
      </c>
      <c r="N287" s="19">
        <f t="shared" ref="N287:N291" ca="1" si="201">H287/M287*365</f>
        <v>-0.28955450000000094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0.25966500000000015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-5.8559444444444421E-2</v>
      </c>
      <c r="H288" s="5">
        <f t="shared" si="197"/>
        <v>-7.9055249999999972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2020-04-27</v>
      </c>
      <c r="M288" s="18">
        <f t="shared" ca="1" si="200"/>
        <v>6615</v>
      </c>
      <c r="N288" s="19">
        <f t="shared" ca="1" si="201"/>
        <v>-0.43620810657596354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0.27855944444444447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-4.6626111111111063E-2</v>
      </c>
      <c r="H289" s="5">
        <f t="shared" si="197"/>
        <v>-6.294524999999993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2020-04-27</v>
      </c>
      <c r="M289" s="18">
        <f t="shared" ca="1" si="200"/>
        <v>6480</v>
      </c>
      <c r="N289" s="19">
        <f t="shared" ca="1" si="201"/>
        <v>-0.354552719907407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0.26662611111111112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-2.8924999999999819E-2</v>
      </c>
      <c r="H290" s="5">
        <f t="shared" si="197"/>
        <v>-3.9048749999999757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2020-04-27</v>
      </c>
      <c r="M290" s="18">
        <f t="shared" ca="1" si="200"/>
        <v>6345</v>
      </c>
      <c r="N290" s="19">
        <f t="shared" ca="1" si="201"/>
        <v>-0.22463031914893478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0.24892499999999984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-1.5897777777777726E-2</v>
      </c>
      <c r="H291" s="5">
        <f t="shared" si="197"/>
        <v>-2.1461999999999932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2020-04-27</v>
      </c>
      <c r="M291" s="18">
        <f t="shared" ca="1" si="200"/>
        <v>6210</v>
      </c>
      <c r="N291" s="19">
        <f t="shared" ca="1" si="201"/>
        <v>-0.12614541062801893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0.23589777777777776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2.547111111111117E-2</v>
      </c>
      <c r="H292" s="5">
        <f t="shared" ref="H292:H296" si="217">IF(G292="",$F$1*C292-B292,G292-B292)</f>
        <v>3.4386000000000081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2020-04-27</v>
      </c>
      <c r="M292" s="18">
        <f t="shared" ref="M292:M296" ca="1" si="220">(L292-K292+1)*B292</f>
        <v>5805</v>
      </c>
      <c r="N292" s="19">
        <f t="shared" ref="N292:N296" ca="1" si="221">H292/M292*365</f>
        <v>0.21620826873385066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0.19452888888888886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3.0145000000000109E-2</v>
      </c>
      <c r="H293" s="5">
        <f t="shared" si="217"/>
        <v>2.7130500000000097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2020-04-27</v>
      </c>
      <c r="M293" s="18">
        <f t="shared" ca="1" si="220"/>
        <v>3780</v>
      </c>
      <c r="N293" s="19">
        <f t="shared" ca="1" si="221"/>
        <v>0.2619744047619057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0.15985499999999989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4.9834999999999893E-2</v>
      </c>
      <c r="H294" s="5">
        <f t="shared" si="217"/>
        <v>4.4851499999999902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2020-04-27</v>
      </c>
      <c r="M294" s="18">
        <f t="shared" ca="1" si="220"/>
        <v>3690</v>
      </c>
      <c r="N294" s="19">
        <f t="shared" ca="1" si="221"/>
        <v>0.44365304878048684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0.1401650000000001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6.2748571428571556E-2</v>
      </c>
      <c r="H295" s="5">
        <f t="shared" si="217"/>
        <v>6.5886000000000138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2020-04-27</v>
      </c>
      <c r="M295" s="18">
        <f t="shared" ca="1" si="220"/>
        <v>4200</v>
      </c>
      <c r="N295" s="19">
        <f t="shared" ca="1" si="221"/>
        <v>0.57258071428571544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0.13725142857142847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4.523214285714286E-2</v>
      </c>
      <c r="H296" s="5">
        <f t="shared" si="217"/>
        <v>4.7493750000000006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2020-04-27</v>
      </c>
      <c r="M296" s="18">
        <f t="shared" ca="1" si="220"/>
        <v>4095</v>
      </c>
      <c r="N296" s="19">
        <f t="shared" ca="1" si="221"/>
        <v>0.42332646520146527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0.15476785714285715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7.9369999999999982E-2</v>
      </c>
      <c r="H297" s="5">
        <f t="shared" ref="H297:H301" si="237">IF(G297="",$F$1*C297-B297,G297-B297)</f>
        <v>8.3338499999999982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2020-04-27</v>
      </c>
      <c r="M297" s="18">
        <f t="shared" ref="M297:M301" ca="1" si="240">(L297-K297+1)*B297</f>
        <v>3780</v>
      </c>
      <c r="N297" s="19">
        <f t="shared" ref="N297:N301" ca="1" si="241">H297/M297*365</f>
        <v>0.8047236111111109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0.12063000000000003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5.3287142857142755E-2</v>
      </c>
      <c r="H298" s="5">
        <f t="shared" si="237"/>
        <v>5.5951499999999896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2020-04-27</v>
      </c>
      <c r="M298" s="18">
        <f t="shared" ca="1" si="240"/>
        <v>3675</v>
      </c>
      <c r="N298" s="19">
        <f t="shared" ca="1" si="241"/>
        <v>0.55570877551020303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0.14671285714285726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2.7587857142857178E-2</v>
      </c>
      <c r="H299" s="5">
        <f t="shared" si="237"/>
        <v>2.8967250000000035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2020-04-27</v>
      </c>
      <c r="M299" s="18">
        <f t="shared" ca="1" si="240"/>
        <v>3570</v>
      </c>
      <c r="N299" s="19">
        <f t="shared" ca="1" si="241"/>
        <v>0.29616376050420207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0.17241214285714285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3.3874166666666698E-2</v>
      </c>
      <c r="H300" s="5">
        <f t="shared" si="237"/>
        <v>3.0486750000000029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2020-04-27</v>
      </c>
      <c r="M300" s="18">
        <f t="shared" ca="1" si="240"/>
        <v>2970</v>
      </c>
      <c r="N300" s="19">
        <f t="shared" ca="1" si="241"/>
        <v>0.37466881313131345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0.1561258333333333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3.0592500000000043E-2</v>
      </c>
      <c r="H301" s="5">
        <f t="shared" si="237"/>
        <v>2.7533250000000038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2020-04-27</v>
      </c>
      <c r="M301" s="18">
        <f t="shared" ca="1" si="240"/>
        <v>2880</v>
      </c>
      <c r="N301" s="19">
        <f t="shared" ca="1" si="241"/>
        <v>0.34894570312500051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0.15940749999999995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4.0139166666666726E-2</v>
      </c>
      <c r="H302" s="5">
        <f t="shared" ref="H302" si="257">IF(G302="",$F$1*C302-B302,G302-B302)</f>
        <v>3.6125250000000051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2020-04-27</v>
      </c>
      <c r="M302" s="18">
        <f t="shared" ref="M302" ca="1" si="260">(L302-K302+1)*B302</f>
        <v>2610</v>
      </c>
      <c r="N302" s="19">
        <f t="shared" ref="N302" ca="1" si="261">H302/M302*365</f>
        <v>0.50519985632183984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0.14986083333333328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3.7049285714285708E-2</v>
      </c>
      <c r="H303" s="5">
        <f t="shared" ref="H303" si="277">IF(G303="",$F$1*C303-B303,G303-B303)</f>
        <v>3.8901749999999993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2020-04-27</v>
      </c>
      <c r="M303" s="18">
        <f t="shared" ref="M303" ca="1" si="280">(L303-K303+1)*B303</f>
        <v>2940</v>
      </c>
      <c r="N303" s="19">
        <f t="shared" ref="N303" ca="1" si="281">H303/M303*365</f>
        <v>0.48296390306122444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0.16295071428571431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3.9990000000000081E-2</v>
      </c>
      <c r="H304" s="5">
        <f>IF(G304="",$F$1*C304-B304,G304-B304)</f>
        <v>3.5991000000000071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2020-04-27</v>
      </c>
      <c r="M304" s="18">
        <f ca="1">(L304-K304+1)*B304</f>
        <v>2430</v>
      </c>
      <c r="N304" s="19">
        <f ca="1">H304/M304*365</f>
        <v>0.54060555555555667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0.15000999999999992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2.4391428571428671E-2</v>
      </c>
      <c r="H305" s="5">
        <f t="shared" ref="H305:H306" si="297">IF(G305="",$F$1*C305-B305,G305-B305)</f>
        <v>2.5611000000000104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2020-04-27</v>
      </c>
      <c r="M305" s="18">
        <f t="shared" ref="M305:M306" ca="1" si="300">(L305-K305+1)*B305</f>
        <v>2730</v>
      </c>
      <c r="N305" s="19">
        <f t="shared" ref="N305:N306" ca="1" si="301">H305/M305*365</f>
        <v>0.34241813186813325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0.17560857142857134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2.9995833333333305E-2</v>
      </c>
      <c r="H306" s="5">
        <f t="shared" si="297"/>
        <v>2.6996249999999975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2020-04-27</v>
      </c>
      <c r="M306" s="18">
        <f t="shared" ca="1" si="300"/>
        <v>2250</v>
      </c>
      <c r="N306" s="19">
        <f t="shared" ca="1" si="301"/>
        <v>0.43793916666666627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0.1600041666666667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8.2175000000000234E-3</v>
      </c>
      <c r="H307" s="5">
        <f t="shared" ref="H307:H310" si="317">IF(G307="",$F$1*C307-B307,G307-B307)</f>
        <v>0.73957500000000209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2020-04-27</v>
      </c>
      <c r="M307" s="18">
        <f t="shared" ref="M307:M310" ca="1" si="320">(L307-K307+1)*B307</f>
        <v>1890</v>
      </c>
      <c r="N307" s="19">
        <f t="shared" ref="N307:N310" ca="1" si="321">H307/M307*365</f>
        <v>0.14282797619047657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0.18178249999999999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1.2692499999999995E-2</v>
      </c>
      <c r="H308" s="5">
        <f t="shared" si="317"/>
        <v>3.0461999999999989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2020-04-27</v>
      </c>
      <c r="M308" s="18">
        <f t="shared" ca="1" si="320"/>
        <v>4800</v>
      </c>
      <c r="N308" s="19">
        <f t="shared" ca="1" si="321"/>
        <v>0.23163812499999992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0.27730750000000004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9.4481250000001179E-3</v>
      </c>
      <c r="H309" s="5">
        <f t="shared" si="317"/>
        <v>2.2675500000000284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2020-04-27</v>
      </c>
      <c r="M309" s="18">
        <f t="shared" ca="1" si="320"/>
        <v>4560</v>
      </c>
      <c r="N309" s="19">
        <f t="shared" ca="1" si="321"/>
        <v>0.18150345394737069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0.2805518749999999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1.5433437500000006E-2</v>
      </c>
      <c r="H310" s="5">
        <f t="shared" si="317"/>
        <v>3.7040250000000015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2020-04-27</v>
      </c>
      <c r="M310" s="18">
        <f t="shared" ca="1" si="320"/>
        <v>4320</v>
      </c>
      <c r="N310" s="19">
        <f t="shared" ca="1" si="321"/>
        <v>0.31295581597222238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0.27456656250000006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1.9628750000000039E-2</v>
      </c>
      <c r="H311" s="5">
        <f t="shared" ref="H311:H315" si="337">IF(G311="",$F$1*C311-B311,G311-B311)</f>
        <v>4.7109000000000094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2020-04-27</v>
      </c>
      <c r="M311" s="18">
        <f t="shared" ref="M311:M315" ca="1" si="340">(L311-K311+1)*B311</f>
        <v>3600</v>
      </c>
      <c r="N311" s="19">
        <f t="shared" ref="N311:N315" ca="1" si="341">H311/M311*365</f>
        <v>0.47763291666666757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0.27037125000000001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1.8033333333333016E-3</v>
      </c>
      <c r="H312" s="5">
        <f t="shared" si="337"/>
        <v>0.24344999999999573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2020-04-27</v>
      </c>
      <c r="M312" s="18">
        <f t="shared" ca="1" si="340"/>
        <v>1890</v>
      </c>
      <c r="N312" s="19">
        <f t="shared" ca="1" si="341"/>
        <v>4.7015476190475365E-2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0.21819666666666673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8.7209375000000481E-3</v>
      </c>
      <c r="H313" s="5">
        <f t="shared" si="337"/>
        <v>2.0930250000000115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2020-04-27</v>
      </c>
      <c r="M313" s="18">
        <f t="shared" ca="1" si="340"/>
        <v>3120</v>
      </c>
      <c r="N313" s="19">
        <f t="shared" ca="1" si="341"/>
        <v>0.24485709134615521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0.28127906250000001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7.210624999999974E-3</v>
      </c>
      <c r="H314" s="5">
        <f t="shared" si="337"/>
        <v>1.7305499999999938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2020-04-27</v>
      </c>
      <c r="M314" s="18">
        <f t="shared" ca="1" si="340"/>
        <v>2880</v>
      </c>
      <c r="N314" s="19">
        <f t="shared" ca="1" si="341"/>
        <v>0.21932317708333254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0.28278937500000006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-1.8512499999999931E-3</v>
      </c>
      <c r="H315" s="5">
        <f t="shared" si="337"/>
        <v>-0.44429999999999836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2020-04-27</v>
      </c>
      <c r="M315" s="18">
        <f t="shared" ca="1" si="340"/>
        <v>2640</v>
      </c>
      <c r="N315" s="19">
        <f t="shared" ca="1" si="341"/>
        <v>-6.1427840909090682E-2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0.29185125000000001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-5.5990624999999739E-3</v>
      </c>
      <c r="H316" s="5">
        <f t="shared" ref="H316:H320" si="357">IF(G316="",$F$1*C316-B316,G316-B316)</f>
        <v>-1.3437749999999937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2020-04-27</v>
      </c>
      <c r="M316" s="18">
        <f t="shared" ref="M316:M320" ca="1" si="360">(L316-K316+1)*B316</f>
        <v>1920</v>
      </c>
      <c r="N316" s="19">
        <f t="shared" ref="N316:N320" ca="1" si="361">H316/M316*365</f>
        <v>-0.25545722656249881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0.29559906250000001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5.7003125000000187E-3</v>
      </c>
      <c r="H317" s="5">
        <f t="shared" si="357"/>
        <v>1.3680750000000046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2020-04-27</v>
      </c>
      <c r="M317" s="18">
        <f t="shared" ca="1" si="360"/>
        <v>1680</v>
      </c>
      <c r="N317" s="19">
        <f t="shared" ca="1" si="361"/>
        <v>0.29723058035714389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0.28429968750000001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-2.0749999999999601E-3</v>
      </c>
      <c r="H318" s="5">
        <f t="shared" si="357"/>
        <v>-0.49799999999999045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2020-04-27</v>
      </c>
      <c r="M318" s="18">
        <f t="shared" ca="1" si="360"/>
        <v>1440</v>
      </c>
      <c r="N318" s="19">
        <f t="shared" ca="1" si="361"/>
        <v>-0.12622916666666423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0.29207499999999997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2.184374999999979E-4</v>
      </c>
      <c r="H319" s="5">
        <f t="shared" si="357"/>
        <v>5.24249999999995E-2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2020-04-27</v>
      </c>
      <c r="M319" s="18">
        <f t="shared" ca="1" si="360"/>
        <v>1200</v>
      </c>
      <c r="N319" s="19">
        <f t="shared" ca="1" si="361"/>
        <v>1.5945937499999847E-2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0.28978156250000003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8.3293749999999271E-3</v>
      </c>
      <c r="H320" s="5">
        <f t="shared" si="357"/>
        <v>1.9990499999999827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2020-04-27</v>
      </c>
      <c r="M320" s="18">
        <f t="shared" ca="1" si="360"/>
        <v>960</v>
      </c>
      <c r="N320" s="19">
        <f t="shared" ca="1" si="361"/>
        <v>0.7600554687499933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0.28167062500000012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2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20">
    <cfRule type="dataBar" priority="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20"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21"/>
  <sheetViews>
    <sheetView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1.0599000000000001</v>
      </c>
      <c r="G1" s="144" t="s">
        <v>563</v>
      </c>
      <c r="H1" s="145" t="str">
        <f>"盈利"&amp;ROUND(SUM(H2:H19904),2)</f>
        <v>盈利4304.22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TEXT(ROUND(SUM(H2:H19901)/SUM(M2:M19901)*365,4),"0.00%" &amp;  " 
年化")</f>
        <v>17.09%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6.9242822222222208E-2</v>
      </c>
      <c r="G41" s="4"/>
      <c r="H41" s="58">
        <f t="shared" ref="H41:H81" si="3">IF(G41="",$F$1*C41-B41,G41-B41)</f>
        <v>9.3477809999999977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2020/4/27</v>
      </c>
      <c r="M41" s="44">
        <f t="shared" ref="M41:M81" ca="1" si="6">(L41-K41+1)*B41</f>
        <v>56835</v>
      </c>
      <c r="N41" s="61">
        <f t="shared" ref="N41:N81" ca="1" si="7">H41/M41*365</f>
        <v>6.0032375560833982E-2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0.15071521244444447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4.3098622222222334E-2</v>
      </c>
      <c r="G42" s="4"/>
      <c r="H42" s="58">
        <f t="shared" si="3"/>
        <v>5.8183140000000151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2020/4/27</v>
      </c>
      <c r="M42" s="44">
        <f t="shared" ca="1" si="6"/>
        <v>56700</v>
      </c>
      <c r="N42" s="61">
        <f t="shared" ca="1" si="7"/>
        <v>3.7454755026455122E-2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0.17685645511111103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2.6297244444444451E-2</v>
      </c>
      <c r="G43" s="4"/>
      <c r="H43" s="58">
        <f t="shared" si="3"/>
        <v>3.5501280000000008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2020/4/27</v>
      </c>
      <c r="M43" s="44">
        <f t="shared" ca="1" si="6"/>
        <v>56565</v>
      </c>
      <c r="N43" s="61">
        <f t="shared" ca="1" si="7"/>
        <v>2.2908100769026787E-2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0.19366425955555555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1.3813977777777852E-2</v>
      </c>
      <c r="G44" s="4"/>
      <c r="H44" s="58">
        <f t="shared" si="3"/>
        <v>1.8648870000000102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2020/4/27</v>
      </c>
      <c r="M44" s="44">
        <f t="shared" ca="1" si="6"/>
        <v>56430</v>
      </c>
      <c r="N44" s="61">
        <f t="shared" ca="1" si="7"/>
        <v>1.2062444710260566E-2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0.20614658888888882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4.9850577777777759E-2</v>
      </c>
      <c r="G45" s="4"/>
      <c r="H45" s="58">
        <f t="shared" si="3"/>
        <v>6.7298279999999977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2020/4/27</v>
      </c>
      <c r="M45" s="44">
        <f t="shared" ca="1" si="6"/>
        <v>56295</v>
      </c>
      <c r="N45" s="61">
        <f t="shared" ca="1" si="7"/>
        <v>4.3634198774313869E-2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0.17010732355555561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1.2714822222222387E-2</v>
      </c>
      <c r="G46" s="4"/>
      <c r="H46" s="58">
        <f t="shared" si="3"/>
        <v>1.7165010000000223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2020/4/27</v>
      </c>
      <c r="M46" s="44">
        <f t="shared" ca="1" si="6"/>
        <v>55890</v>
      </c>
      <c r="N46" s="61">
        <f t="shared" ca="1" si="7"/>
        <v>1.1209927804616356E-2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0.20725140311111095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-3.4584666666664481E-3</v>
      </c>
      <c r="G47" s="4"/>
      <c r="H47" s="58">
        <f t="shared" si="3"/>
        <v>-0.46689299999997047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2020/4/27</v>
      </c>
      <c r="M47" s="44">
        <f t="shared" ca="1" si="6"/>
        <v>55755</v>
      </c>
      <c r="N47" s="61">
        <f t="shared" ca="1" si="7"/>
        <v>-3.0565141242935921E-3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0.22341798866666646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1.8603155555555768E-2</v>
      </c>
      <c r="G48" s="4"/>
      <c r="H48" s="58">
        <f t="shared" si="3"/>
        <v>2.5114260000000286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2020/4/27</v>
      </c>
      <c r="M48" s="44">
        <f t="shared" ca="1" si="6"/>
        <v>55620</v>
      </c>
      <c r="N48" s="61">
        <f t="shared" ca="1" si="7"/>
        <v>1.6480950916936542E-2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0.20134991111111092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4.1528400000000028E-2</v>
      </c>
      <c r="G49" s="4"/>
      <c r="H49" s="58">
        <f t="shared" si="3"/>
        <v>5.6063340000000039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2020/4/27</v>
      </c>
      <c r="M49" s="44">
        <f t="shared" ca="1" si="6"/>
        <v>55485</v>
      </c>
      <c r="N49" s="61">
        <f t="shared" ca="1" si="7"/>
        <v>3.688045255474455E-2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0.17843276799999999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3.0615355555555737E-2</v>
      </c>
      <c r="G50" s="4"/>
      <c r="H50" s="58">
        <f t="shared" si="3"/>
        <v>4.1330730000000244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2020/4/27</v>
      </c>
      <c r="M50" s="44">
        <f t="shared" ca="1" si="6"/>
        <v>55350</v>
      </c>
      <c r="N50" s="61">
        <f t="shared" ca="1" si="7"/>
        <v>2.7255133604336203E-2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0.18934835111111092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5.4132888888889117E-3</v>
      </c>
      <c r="G51" s="4"/>
      <c r="H51" s="58">
        <f t="shared" si="3"/>
        <v>0.73079400000000305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2020/4/27</v>
      </c>
      <c r="M51" s="44">
        <f t="shared" ca="1" si="6"/>
        <v>54945</v>
      </c>
      <c r="N51" s="61">
        <f t="shared" ca="1" si="7"/>
        <v>4.8546693966694168E-3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0.2145445924444444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1.801777777777884E-3</v>
      </c>
      <c r="G52" s="4"/>
      <c r="H52" s="58">
        <f t="shared" si="3"/>
        <v>0.24324000000001433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2020/4/27</v>
      </c>
      <c r="M52" s="44">
        <f t="shared" ca="1" si="6"/>
        <v>54810</v>
      </c>
      <c r="N52" s="61">
        <f t="shared" ca="1" si="7"/>
        <v>1.6198248494801173E-3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0.21815622222222214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3.1364666666667696E-3</v>
      </c>
      <c r="G53" s="4"/>
      <c r="H53" s="58">
        <f t="shared" si="3"/>
        <v>0.42342300000001387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2020/4/27</v>
      </c>
      <c r="M53" s="44">
        <f t="shared" ca="1" si="6"/>
        <v>54675</v>
      </c>
      <c r="N53" s="61">
        <f t="shared" ca="1" si="7"/>
        <v>2.8266921810700518E-3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0.21682213133333322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-9.7393555555554574E-3</v>
      </c>
      <c r="G54" s="4"/>
      <c r="H54" s="58">
        <f t="shared" si="3"/>
        <v>-1.3148129999999867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2020/4/27</v>
      </c>
      <c r="M54" s="44">
        <f t="shared" ca="1" si="6"/>
        <v>54540</v>
      </c>
      <c r="N54" s="61">
        <f t="shared" ca="1" si="7"/>
        <v>-8.7991702420241128E-3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0.22970368022222212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-1.5156622222222209E-2</v>
      </c>
      <c r="G55" s="4"/>
      <c r="H55" s="58">
        <f t="shared" si="3"/>
        <v>-2.0461439999999982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2020/4/27</v>
      </c>
      <c r="M55" s="44">
        <f t="shared" ca="1" si="6"/>
        <v>54405</v>
      </c>
      <c r="N55" s="61">
        <f t="shared" ca="1" si="7"/>
        <v>-1.3727461814171478E-2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0.23511382755555557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-3.1444222222222398E-3</v>
      </c>
      <c r="G56" s="4"/>
      <c r="H56" s="58">
        <f t="shared" si="3"/>
        <v>-0.42449700000000234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2020/4/27</v>
      </c>
      <c r="M56" s="44">
        <f t="shared" ca="1" si="6"/>
        <v>54000</v>
      </c>
      <c r="N56" s="61">
        <f t="shared" ca="1" si="7"/>
        <v>-2.8692852777777935E-3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0.22309843488888892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2.402042222222231E-2</v>
      </c>
      <c r="G57" s="4"/>
      <c r="H57" s="58">
        <f t="shared" si="3"/>
        <v>3.2427570000000117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2020/4/27</v>
      </c>
      <c r="M57" s="44">
        <f t="shared" ca="1" si="6"/>
        <v>53865</v>
      </c>
      <c r="N57" s="61">
        <f t="shared" ca="1" si="7"/>
        <v>2.1973569200779804E-2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0.19594149644444439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1.4913133333333529E-2</v>
      </c>
      <c r="G58" s="4"/>
      <c r="H58" s="58">
        <f t="shared" si="3"/>
        <v>2.0132730000000265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2020/4/27</v>
      </c>
      <c r="M58" s="44">
        <f t="shared" ca="1" si="6"/>
        <v>53730</v>
      </c>
      <c r="N58" s="61">
        <f t="shared" ca="1" si="7"/>
        <v>1.3676617252931502E-2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0.2050501686666665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2.8574066666666592E-2</v>
      </c>
      <c r="G59" s="4"/>
      <c r="H59" s="58">
        <f t="shared" si="3"/>
        <v>3.85749899999999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2020/4/27</v>
      </c>
      <c r="M59" s="44">
        <f t="shared" ca="1" si="6"/>
        <v>53595</v>
      </c>
      <c r="N59" s="61">
        <f t="shared" ca="1" si="7"/>
        <v>2.627086733837105E-2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0.1913861333333334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-2.7518666666666108E-3</v>
      </c>
      <c r="G60" s="4"/>
      <c r="H60" s="58">
        <f t="shared" si="3"/>
        <v>-0.37150199999999245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2020/4/27</v>
      </c>
      <c r="M60" s="44">
        <f t="shared" ca="1" si="6"/>
        <v>53460</v>
      </c>
      <c r="N60" s="61">
        <f t="shared" ca="1" si="7"/>
        <v>-2.5364427609427093E-3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0.22271589866666661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-3.7296755555555422E-2</v>
      </c>
      <c r="G61" s="4"/>
      <c r="H61" s="58">
        <f t="shared" si="3"/>
        <v>-5.0350619999999822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2020/4/27</v>
      </c>
      <c r="M61" s="44">
        <f t="shared" ca="1" si="6"/>
        <v>53055</v>
      </c>
      <c r="N61" s="61">
        <f t="shared" ca="1" si="7"/>
        <v>-3.4639480350579462E-2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0.25725896222222211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-4.0201666666666615E-2</v>
      </c>
      <c r="G62" s="4"/>
      <c r="H62" s="58">
        <f t="shared" si="3"/>
        <v>-5.4272249999999929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2020/4/27</v>
      </c>
      <c r="M62" s="44">
        <f t="shared" ca="1" si="6"/>
        <v>52920</v>
      </c>
      <c r="N62" s="61">
        <f t="shared" ca="1" si="7"/>
        <v>-3.7432674319727841E-2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0.26016136666666662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-4.9622999999999945E-2</v>
      </c>
      <c r="G63" s="4"/>
      <c r="H63" s="58">
        <f t="shared" si="3"/>
        <v>-5.9547599999999932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2020/4/27</v>
      </c>
      <c r="M63" s="44">
        <f t="shared" ca="1" si="6"/>
        <v>46920</v>
      </c>
      <c r="N63" s="61">
        <f t="shared" ca="1" si="7"/>
        <v>-4.6323260869565161E-2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0.25959131999999996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-5.5099149999999854E-2</v>
      </c>
      <c r="G64" s="4"/>
      <c r="H64" s="58">
        <f t="shared" si="3"/>
        <v>-6.6118979999999823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2020/4/27</v>
      </c>
      <c r="M64" s="44">
        <f t="shared" ca="1" si="6"/>
        <v>46800</v>
      </c>
      <c r="N64" s="61">
        <f t="shared" ca="1" si="7"/>
        <v>-5.1567153205128065E-2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0.26507026599999989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-5.1301174999999928E-2</v>
      </c>
      <c r="G65" s="4"/>
      <c r="H65" s="58">
        <f t="shared" si="3"/>
        <v>-6.156140999999991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2020/4/27</v>
      </c>
      <c r="M65" s="44">
        <f t="shared" ca="1" si="6"/>
        <v>46320</v>
      </c>
      <c r="N65" s="61">
        <f t="shared" ca="1" si="7"/>
        <v>-4.8510178432642416E-2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0.2612715003333333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-5.2891024999999911E-2</v>
      </c>
      <c r="G66" s="4"/>
      <c r="H66" s="58">
        <f t="shared" si="3"/>
        <v>-6.3469229999999897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2020/4/27</v>
      </c>
      <c r="M66" s="44">
        <f t="shared" ca="1" si="6"/>
        <v>46200</v>
      </c>
      <c r="N66" s="61">
        <f t="shared" ca="1" si="7"/>
        <v>-5.01434392857142E-2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0.26285601033333328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-5.1831124999999999E-2</v>
      </c>
      <c r="G67" s="4"/>
      <c r="H67" s="58">
        <f t="shared" si="3"/>
        <v>-6.219735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2020/4/27</v>
      </c>
      <c r="M67" s="44">
        <f t="shared" ca="1" si="6"/>
        <v>46080</v>
      </c>
      <c r="N67" s="61">
        <f t="shared" ca="1" si="7"/>
        <v>-4.9266564127604162E-2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0.26179971833333332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-3.2399624999999925E-2</v>
      </c>
      <c r="G68" s="4"/>
      <c r="H68" s="58">
        <f t="shared" si="3"/>
        <v>-3.8879549999999909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2020/4/27</v>
      </c>
      <c r="M68" s="44">
        <f t="shared" ca="1" si="6"/>
        <v>45960</v>
      </c>
      <c r="N68" s="61">
        <f t="shared" ca="1" si="7"/>
        <v>-3.0876927219321077E-2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0.24237112499999994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-3.0230755555555579E-2</v>
      </c>
      <c r="G69" s="4"/>
      <c r="H69" s="58">
        <f t="shared" si="3"/>
        <v>-4.081152000000003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2020/4/27</v>
      </c>
      <c r="M69" s="44">
        <f t="shared" ca="1" si="6"/>
        <v>51570</v>
      </c>
      <c r="N69" s="61">
        <f t="shared" ca="1" si="7"/>
        <v>-2.8885407795229807E-2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0.25019448888888896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-2.0338355555555541E-2</v>
      </c>
      <c r="G70" s="4"/>
      <c r="H70" s="58">
        <f t="shared" si="3"/>
        <v>-2.7456779999999981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2020/4/27</v>
      </c>
      <c r="M70" s="44">
        <f t="shared" ca="1" si="6"/>
        <v>51165</v>
      </c>
      <c r="N70" s="61">
        <f t="shared" ca="1" si="7"/>
        <v>-1.9587070653767209E-2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0.24029641688888889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-3.9730599999999984E-2</v>
      </c>
      <c r="G71" s="4"/>
      <c r="H71" s="58">
        <f t="shared" si="3"/>
        <v>-5.363630999999998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2020/4/27</v>
      </c>
      <c r="M71" s="44">
        <f t="shared" ca="1" si="6"/>
        <v>51030</v>
      </c>
      <c r="N71" s="61">
        <f t="shared" ca="1" si="7"/>
        <v>-3.8364203703703685E-2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0.25969368200000004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-4.4411825000000009E-2</v>
      </c>
      <c r="G72" s="4"/>
      <c r="H72" s="58">
        <f t="shared" si="3"/>
        <v>-5.3294190000000015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2020/4/27</v>
      </c>
      <c r="M72" s="44">
        <f t="shared" ca="1" si="6"/>
        <v>45240</v>
      </c>
      <c r="N72" s="61">
        <f t="shared" ca="1" si="7"/>
        <v>-4.2998186007957573E-2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0.25437866033333334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-3.9288974999999955E-2</v>
      </c>
      <c r="G73" s="4"/>
      <c r="H73" s="58">
        <f t="shared" si="3"/>
        <v>-4.7146769999999947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2020/4/27</v>
      </c>
      <c r="M73" s="44">
        <f t="shared" ca="1" si="6"/>
        <v>45120</v>
      </c>
      <c r="N73" s="61">
        <f t="shared" ca="1" si="7"/>
        <v>-3.8139563497340379E-2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0.24925667899999995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-4.4853449999999975E-2</v>
      </c>
      <c r="G74" s="4"/>
      <c r="H74" s="58">
        <f t="shared" si="3"/>
        <v>-5.3824139999999971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2020/4/27</v>
      </c>
      <c r="M74" s="44">
        <f t="shared" ca="1" si="6"/>
        <v>45000</v>
      </c>
      <c r="N74" s="61">
        <f t="shared" ca="1" si="7"/>
        <v>-4.3657357999999973E-2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0.25481937533333332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-3.098642500000004E-2</v>
      </c>
      <c r="G75" s="4"/>
      <c r="H75" s="58">
        <f t="shared" si="3"/>
        <v>-3.7183710000000048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2020/4/27</v>
      </c>
      <c r="M75" s="44">
        <f t="shared" ca="1" si="6"/>
        <v>44640</v>
      </c>
      <c r="N75" s="61">
        <f t="shared" ca="1" si="7"/>
        <v>-3.0403347110215095E-2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0.24095038700000004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-1.5863222222222258E-2</v>
      </c>
      <c r="G76" s="4"/>
      <c r="H76" s="58">
        <f t="shared" si="3"/>
        <v>-2.1415350000000046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2020/4/27</v>
      </c>
      <c r="M76" s="44">
        <f t="shared" ca="1" si="6"/>
        <v>50085</v>
      </c>
      <c r="N76" s="61">
        <f t="shared" ca="1" si="7"/>
        <v>-1.5606674153938339E-2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0.23582273888888894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-2.4420933333333197E-2</v>
      </c>
      <c r="G77" s="4"/>
      <c r="H77" s="58">
        <f t="shared" si="3"/>
        <v>-3.2968259999999816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2020/4/27</v>
      </c>
      <c r="M77" s="44">
        <f t="shared" ca="1" si="6"/>
        <v>49950</v>
      </c>
      <c r="N77" s="61">
        <f t="shared" ca="1" si="7"/>
        <v>-2.4090920720720586E-2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0.24438517333333323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1.3421422222222435E-2</v>
      </c>
      <c r="G78" s="4"/>
      <c r="H78" s="58">
        <f t="shared" si="3"/>
        <v>1.8118920000000287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2020/4/27</v>
      </c>
      <c r="M78" s="44">
        <f t="shared" ca="1" si="6"/>
        <v>49815</v>
      </c>
      <c r="N78" s="61">
        <f t="shared" ca="1" si="7"/>
        <v>1.3275932550436825E-2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0.20653873244444426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2.2057644444444587E-2</v>
      </c>
      <c r="G79" s="4"/>
      <c r="H79" s="58">
        <f t="shared" si="3"/>
        <v>2.977782000000019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2020/4/27</v>
      </c>
      <c r="M79" s="44">
        <f t="shared" ca="1" si="6"/>
        <v>49680</v>
      </c>
      <c r="N79" s="61">
        <f t="shared" ca="1" si="7"/>
        <v>2.1877826690821396E-2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0.1979054142222221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4.8280355555555668E-2</v>
      </c>
      <c r="G80" s="4"/>
      <c r="H80" s="58">
        <f t="shared" si="3"/>
        <v>6.517848000000015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2020/4/27</v>
      </c>
      <c r="M80" s="44">
        <f t="shared" ca="1" si="6"/>
        <v>49275</v>
      </c>
      <c r="N80" s="61">
        <f t="shared" ca="1" si="7"/>
        <v>4.8280355555555668E-2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0.17167651911111104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4.0743288888888979E-2</v>
      </c>
      <c r="G81" s="4"/>
      <c r="H81" s="58">
        <f t="shared" si="3"/>
        <v>5.5003440000000126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2020/4/27</v>
      </c>
      <c r="M81" s="44">
        <f t="shared" ca="1" si="6"/>
        <v>49140</v>
      </c>
      <c r="N81" s="61">
        <f t="shared" ca="1" si="7"/>
        <v>4.0855221001221097E-2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0.17922076444444437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9.8998533333333319E-2</v>
      </c>
      <c r="G87" s="4"/>
      <c r="H87" s="58">
        <f>IF(G87="",$F$1*C87-B87,G87-B87)</f>
        <v>13.364801999999997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2020/4/27</v>
      </c>
      <c r="M87" s="44">
        <f ca="1">(L87-K87+1)*B87</f>
        <v>47385</v>
      </c>
      <c r="N87" s="61">
        <f ca="1">H87/M87*365</f>
        <v>0.10294719278252611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0.12096194666666669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0.10677113333333342</v>
      </c>
      <c r="G88" s="4"/>
      <c r="H88" s="58">
        <f>IF(G88="",$F$1*C88-B88,G88-B88)</f>
        <v>14.414103000000011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2020/4/27</v>
      </c>
      <c r="M88" s="44">
        <f ca="1">(L88-K88+1)*B88</f>
        <v>47250</v>
      </c>
      <c r="N88" s="61">
        <f ca="1">H88/M88*365</f>
        <v>0.11134703904761914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0.11318652266666658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8.3688866666666736E-2</v>
      </c>
      <c r="G89" s="4"/>
      <c r="H89" s="58">
        <f>IF(G89="",$F$1*C89-B89,G89-B89)</f>
        <v>11.297997000000009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2020/4/27</v>
      </c>
      <c r="M89" s="44">
        <f ca="1">(L89-K89+1)*B89</f>
        <v>47115</v>
      </c>
      <c r="N89" s="61">
        <f ca="1">H89/M89*365</f>
        <v>8.7525605539637133E-2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0.13626988533333328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7.7172444444444516E-2</v>
      </c>
      <c r="G90" s="4"/>
      <c r="H90" s="58">
        <f>IF(G90="",$F$1*C90-B90,G90-B90)</f>
        <v>10.41828000000001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2020/4/27</v>
      </c>
      <c r="M90" s="44">
        <f ca="1">(L90-K90+1)*B90</f>
        <v>46980</v>
      </c>
      <c r="N90" s="61">
        <f ca="1">H90/M90*365</f>
        <v>8.0942362707535201E-2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0.14278502222222214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0.11501479999999992</v>
      </c>
      <c r="G92" s="4"/>
      <c r="H92" s="58">
        <f>IF(G92="",$F$1*C92-B92,G92-B92)</f>
        <v>27.603551999999979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2020/4/27</v>
      </c>
      <c r="M92" s="44">
        <f ca="1">(L92-K92+1)*B92</f>
        <v>82560</v>
      </c>
      <c r="N92" s="61">
        <f ca="1">H92/M92*365</f>
        <v>0.1220360523255813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0.17490603200000004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9.6510712500000054E-2</v>
      </c>
      <c r="G93" s="4"/>
      <c r="H93" s="58">
        <f>IF(G93="",$F$1*C93-B93,G93-B93)</f>
        <v>23.162571000000014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2020/4/27</v>
      </c>
      <c r="M93" s="44">
        <f ca="1">(L93-K93+1)*B93</f>
        <v>82320</v>
      </c>
      <c r="N93" s="61">
        <f ca="1">H93/M93*365</f>
        <v>0.10270090397230328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0.19340460016666666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0.10308111111111118</v>
      </c>
      <c r="G94" s="4"/>
      <c r="H94" s="58">
        <f>IF(G94="",$F$1*C94-B94,G94-B94)</f>
        <v>13.915950000000009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2020/4/27</v>
      </c>
      <c r="M94" s="44">
        <f ca="1">(L94-K94+1)*B94</f>
        <v>46170</v>
      </c>
      <c r="N94" s="61">
        <f ca="1">H94/M94*365</f>
        <v>0.11001346653671223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0.11687635555555551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0.13100162500000015</v>
      </c>
      <c r="G96" s="4"/>
      <c r="H96" s="58">
        <f>IF(G96="",$F$1*C96-B96,G96-B96)</f>
        <v>31.440390000000036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2020/4/27</v>
      </c>
      <c r="M96" s="44">
        <f ca="1">(L96-K96+1)*B96</f>
        <v>81600</v>
      </c>
      <c r="N96" s="61">
        <f ca="1">H96/M96*365</f>
        <v>0.14063409742647076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0.15892428833333325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0.10614304444444438</v>
      </c>
      <c r="G98" s="4"/>
      <c r="H98" s="58">
        <f>IF(G98="",$F$1*C98-B98,G98-B98)</f>
        <v>14.32931099999999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2020/4/27</v>
      </c>
      <c r="M98" s="44">
        <f ca="1">(L98-K98+1)*B98</f>
        <v>45360</v>
      </c>
      <c r="N98" s="61">
        <f ca="1">H98/M98*365</f>
        <v>0.11530420006613748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0.11381052422222228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0.10575048888888895</v>
      </c>
      <c r="G99" s="4"/>
      <c r="H99" s="58">
        <f>IF(G99="",$F$1*C99-B99,G99-B99)</f>
        <v>14.276316000000008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2020/4/27</v>
      </c>
      <c r="M99" s="44">
        <f ca="1">(L99-K99+1)*B99</f>
        <v>45225</v>
      </c>
      <c r="N99" s="61">
        <f ca="1">H99/M99*365</f>
        <v>0.11522068192371483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0.1141993244444444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0.14001077499999989</v>
      </c>
      <c r="G103" s="4"/>
      <c r="H103" s="58">
        <f>IF(G103="",$F$1*C103-B103,G103-B103)</f>
        <v>33.602585999999974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2020/4/27</v>
      </c>
      <c r="M103" s="44">
        <f ca="1">(L103-K103+1)*B103</f>
        <v>78960</v>
      </c>
      <c r="N103" s="61">
        <f ca="1">H103/M103*365</f>
        <v>0.15533110296352573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0.14989835033333346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0.14208641250000015</v>
      </c>
      <c r="G104" s="4"/>
      <c r="H104" s="58">
        <f>IF(G104="",$F$1*C104-B104,G104-B104)</f>
        <v>34.100739000000033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2020/4/27</v>
      </c>
      <c r="M104" s="44">
        <f ca="1">(L104-K104+1)*B104</f>
        <v>78720</v>
      </c>
      <c r="N104" s="61">
        <f ca="1">H104/M104*365</f>
        <v>0.15811445293445137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0.14783801149999987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0.16544837499999995</v>
      </c>
      <c r="G105" s="4"/>
      <c r="H105" s="58">
        <f>IF(G105="",$F$1*C105-B105,G105-B105)</f>
        <v>39.707609999999988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2020/4/27</v>
      </c>
      <c r="M105" s="44">
        <f ca="1">(L105-K105+1)*B105</f>
        <v>78480</v>
      </c>
      <c r="N105" s="61">
        <f ca="1">H105/M105*365</f>
        <v>0.18467479166666662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0.1244574316666667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0.15480521250000004</v>
      </c>
      <c r="G106" s="4"/>
      <c r="H106" s="58">
        <f>IF(G106="",$F$1*C106-B106,G106-B106)</f>
        <v>37.153251000000012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2020/4/27</v>
      </c>
      <c r="M106" s="44">
        <f ca="1">(L106-K106+1)*B106</f>
        <v>77520</v>
      </c>
      <c r="N106" s="61">
        <f ca="1">H106/M106*365</f>
        <v>0.17493468285603719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0.13512207149999997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0.14098235000000017</v>
      </c>
      <c r="G110" s="4"/>
      <c r="H110" s="58">
        <f t="shared" ref="H110:H125" si="23">IF(G110="",$F$1*C110-B110,G110-B110)</f>
        <v>33.83576400000004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2020/4/27</v>
      </c>
      <c r="M110" s="44">
        <f t="shared" ref="M110:M125" ca="1" si="26">(L110-K110+1)*B110</f>
        <v>76560</v>
      </c>
      <c r="N110" s="61">
        <f t="shared" ref="N110:N125" ca="1" si="27">H110/M110*365</f>
        <v>0.16131209326018828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0.14894248999999984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0.14018742500000012</v>
      </c>
      <c r="G111" s="4"/>
      <c r="H111" s="58">
        <f t="shared" si="23"/>
        <v>33.644982000000027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2020/4/27</v>
      </c>
      <c r="M111" s="44">
        <f t="shared" ca="1" si="26"/>
        <v>75840</v>
      </c>
      <c r="N111" s="61">
        <f t="shared" ca="1" si="27"/>
        <v>0.16192534849683557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0.14972926699999992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0.14142397500000001</v>
      </c>
      <c r="G112" s="4"/>
      <c r="H112" s="58">
        <f t="shared" si="23"/>
        <v>33.941754000000003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2020/4/27</v>
      </c>
      <c r="M112" s="44">
        <f t="shared" ca="1" si="26"/>
        <v>75600</v>
      </c>
      <c r="N112" s="61">
        <f t="shared" ca="1" si="27"/>
        <v>0.16387222500000001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0.14849384233333332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0.12738030000000009</v>
      </c>
      <c r="G113" s="4"/>
      <c r="H113" s="58">
        <f t="shared" si="23"/>
        <v>30.571272000000022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2020/4/27</v>
      </c>
      <c r="M113" s="44">
        <f t="shared" ca="1" si="26"/>
        <v>75360</v>
      </c>
      <c r="N113" s="61">
        <f t="shared" ca="1" si="27"/>
        <v>0.14806945700636953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0.1625441106666666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0.10630006666666679</v>
      </c>
      <c r="G114" s="4"/>
      <c r="H114" s="58">
        <f t="shared" si="23"/>
        <v>14.350509000000017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2020/4/27</v>
      </c>
      <c r="M114" s="44">
        <f t="shared" ca="1" si="26"/>
        <v>42255</v>
      </c>
      <c r="N114" s="61">
        <f t="shared" ca="1" si="27"/>
        <v>0.12396014164004275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0.11365687733333323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9.2325088888888893E-2</v>
      </c>
      <c r="G115" s="4"/>
      <c r="H115" s="58">
        <f t="shared" si="23"/>
        <v>12.463887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2020/4/27</v>
      </c>
      <c r="M115" s="44">
        <f t="shared" ca="1" si="26"/>
        <v>42120</v>
      </c>
      <c r="N115" s="61">
        <f t="shared" ca="1" si="27"/>
        <v>0.10800851745014245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0.12762709377777776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9.1775511111111263E-2</v>
      </c>
      <c r="G116" s="4"/>
      <c r="H116" s="58">
        <f t="shared" si="23"/>
        <v>12.38969400000002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2020/4/27</v>
      </c>
      <c r="M116" s="44">
        <f t="shared" ca="1" si="26"/>
        <v>41715</v>
      </c>
      <c r="N116" s="61">
        <f t="shared" ca="1" si="27"/>
        <v>0.10840796619920909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0.12817776755555543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0.10198195555555571</v>
      </c>
      <c r="G117" s="4"/>
      <c r="H117" s="58">
        <f t="shared" si="23"/>
        <v>13.767564000000021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2020/4/27</v>
      </c>
      <c r="M117" s="44">
        <f t="shared" ca="1" si="26"/>
        <v>41580</v>
      </c>
      <c r="N117" s="61">
        <f t="shared" ca="1" si="27"/>
        <v>0.12085523953823972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0.11797944711111098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0.10386622222222222</v>
      </c>
      <c r="G118" s="4"/>
      <c r="H118" s="58">
        <f t="shared" si="23"/>
        <v>14.021940000000001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2020/4/27</v>
      </c>
      <c r="M118" s="44">
        <f t="shared" ca="1" si="26"/>
        <v>41445</v>
      </c>
      <c r="N118" s="61">
        <f t="shared" ca="1" si="27"/>
        <v>0.12348915671371699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0.11608965777777777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9.420935555555561E-2</v>
      </c>
      <c r="G119" s="4"/>
      <c r="H119" s="58">
        <f t="shared" si="23"/>
        <v>12.718263000000007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2020/4/27</v>
      </c>
      <c r="M119" s="44">
        <f t="shared" ca="1" si="26"/>
        <v>41310</v>
      </c>
      <c r="N119" s="61">
        <f t="shared" ca="1" si="27"/>
        <v>0.11237390450254182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0.12574933377777775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0.10559346666666675</v>
      </c>
      <c r="G120" s="4"/>
      <c r="H120" s="58">
        <f t="shared" si="23"/>
        <v>14.25511800000001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2020/4/27</v>
      </c>
      <c r="M120" s="44">
        <f t="shared" ca="1" si="26"/>
        <v>41175</v>
      </c>
      <c r="N120" s="61">
        <f t="shared" ca="1" si="27"/>
        <v>0.12636595191256839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0.11436234933333328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7.5131155555555579E-2</v>
      </c>
      <c r="G121" s="4"/>
      <c r="H121" s="58">
        <f t="shared" si="23"/>
        <v>10.142706000000004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2020/4/27</v>
      </c>
      <c r="M121" s="44">
        <f t="shared" ca="1" si="26"/>
        <v>40770</v>
      </c>
      <c r="N121" s="61">
        <f t="shared" ca="1" si="27"/>
        <v>9.0804211184694658E-2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0.14482929511111112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7.8271600000000191E-2</v>
      </c>
      <c r="G122" s="4"/>
      <c r="H122" s="58">
        <f t="shared" si="23"/>
        <v>10.566666000000026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2020/4/27</v>
      </c>
      <c r="M122" s="44">
        <f t="shared" ca="1" si="26"/>
        <v>40635</v>
      </c>
      <c r="N122" s="61">
        <f t="shared" ca="1" si="27"/>
        <v>9.4914066445182965E-2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0.14168609999999984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8.6986333333333346E-2</v>
      </c>
      <c r="G123" s="4"/>
      <c r="H123" s="58">
        <f t="shared" si="23"/>
        <v>11.743155000000002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2020/4/27</v>
      </c>
      <c r="M123" s="44">
        <f t="shared" ca="1" si="26"/>
        <v>40500</v>
      </c>
      <c r="N123" s="61">
        <f t="shared" ca="1" si="27"/>
        <v>0.10583337222222224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0.13296924666666665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9.012677777777775E-2</v>
      </c>
      <c r="G124" s="4"/>
      <c r="H124" s="58">
        <f t="shared" si="23"/>
        <v>12.167114999999995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2020/4/27</v>
      </c>
      <c r="M124" s="44">
        <f t="shared" ca="1" si="26"/>
        <v>40365</v>
      </c>
      <c r="N124" s="61">
        <f t="shared" ca="1" si="27"/>
        <v>0.11002098290598288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0.12982950888888892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8.6044200000000085E-2</v>
      </c>
      <c r="G125" s="4"/>
      <c r="H125" s="58">
        <f t="shared" si="23"/>
        <v>11.615967000000012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2020/4/27</v>
      </c>
      <c r="M125" s="44">
        <f t="shared" ca="1" si="26"/>
        <v>40230</v>
      </c>
      <c r="N125" s="61">
        <f t="shared" ca="1" si="27"/>
        <v>0.10538970805369138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0.13391640999999993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0.13124451874999987</v>
      </c>
      <c r="H136" s="58">
        <f t="shared" ref="H136:H143" si="43">IF(G136="",$F$1*C136-B136,G136-B136)</f>
        <v>125.99473799999987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2020/4/27</v>
      </c>
      <c r="M136" s="44">
        <f t="shared" ref="M136:M143" ca="1" si="46">(L136-K136+1)*B136</f>
        <v>269760</v>
      </c>
      <c r="N136" s="61">
        <f t="shared" ref="N136:N143" ca="1" si="47">H136/M136*365</f>
        <v>0.170477755671708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0.15875548125000016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0.121285875</v>
      </c>
      <c r="H137" s="58">
        <f t="shared" si="43"/>
        <v>29.108609999999999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2020/4/27</v>
      </c>
      <c r="M137" s="44">
        <f t="shared" ca="1" si="46"/>
        <v>67200</v>
      </c>
      <c r="N137" s="61">
        <f t="shared" ca="1" si="47"/>
        <v>0.1581048013392857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0.16863727166666664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0.11090768750000018</v>
      </c>
      <c r="H138" s="58">
        <f t="shared" si="43"/>
        <v>26.617845000000045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2020/4/27</v>
      </c>
      <c r="M138" s="44">
        <f t="shared" ca="1" si="46"/>
        <v>66960</v>
      </c>
      <c r="N138" s="61">
        <f t="shared" ca="1" si="47"/>
        <v>0.14509428651433717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0.17901103249999983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0.10692815555555563</v>
      </c>
      <c r="H139" s="58">
        <f t="shared" si="43"/>
        <v>14.43530100000001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2020/4/27</v>
      </c>
      <c r="M139" s="44">
        <f t="shared" ca="1" si="46"/>
        <v>37530</v>
      </c>
      <c r="N139" s="61">
        <f t="shared" ca="1" si="47"/>
        <v>0.14039128337330145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0.11302346444444439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0.10520091111111132</v>
      </c>
      <c r="H140" s="58">
        <f t="shared" si="43"/>
        <v>14.202123000000029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2020/4/27</v>
      </c>
      <c r="M140" s="44">
        <f t="shared" ca="1" si="46"/>
        <v>37395</v>
      </c>
      <c r="N140" s="61">
        <f t="shared" ca="1" si="47"/>
        <v>0.13862213918973151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0.1147511188888887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0.10543644444444453</v>
      </c>
      <c r="H141" s="58">
        <f t="shared" si="43"/>
        <v>14.233920000000012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2020/4/27</v>
      </c>
      <c r="M141" s="44">
        <f t="shared" ca="1" si="46"/>
        <v>36990</v>
      </c>
      <c r="N141" s="61">
        <f t="shared" ca="1" si="47"/>
        <v>0.14045365774533669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0.11451598222222217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9.9626622222222364E-2</v>
      </c>
      <c r="H142" s="58">
        <f t="shared" si="43"/>
        <v>13.449594000000019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2020/4/27</v>
      </c>
      <c r="M142" s="44">
        <f t="shared" ca="1" si="46"/>
        <v>36855</v>
      </c>
      <c r="N142" s="61">
        <f t="shared" ca="1" si="47"/>
        <v>0.13320042897842915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0.12032924711111097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0.10363068888888881</v>
      </c>
      <c r="H143" s="58">
        <f t="shared" si="43"/>
        <v>13.990142999999989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2020/4/27</v>
      </c>
      <c r="M143" s="44">
        <f t="shared" ca="1" si="46"/>
        <v>36720</v>
      </c>
      <c r="N143" s="61">
        <f t="shared" ca="1" si="47"/>
        <v>0.13906324060457506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0.11632473977777787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0.12375897500000003</v>
      </c>
      <c r="H145" s="58">
        <f>IF(G145="",$F$1*C145-B145,G145-B145)</f>
        <v>29.702154000000007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2020/4/27</v>
      </c>
      <c r="M145" s="44">
        <f ca="1">(L145-K145+1)*B145</f>
        <v>64800</v>
      </c>
      <c r="N145" s="61">
        <f ca="1">H145/M145*365</f>
        <v>0.16730379953703708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0.16624102499999999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0.13643361249999988</v>
      </c>
      <c r="H146" s="58">
        <f>IF(G146="",$F$1*C146-B146,G146-B146)</f>
        <v>32.744066999999973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2020/4/27</v>
      </c>
      <c r="M146" s="44">
        <f ca="1">(L146-K146+1)*B146</f>
        <v>64080</v>
      </c>
      <c r="N146" s="61">
        <f ca="1">H146/M146*365</f>
        <v>0.18651036914793992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0.15356638750000015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0.16006055000000002</v>
      </c>
      <c r="H147" s="58">
        <f>IF(G147="",$F$1*C147-B147,G147-B147)</f>
        <v>57.621798000000013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2020/4/27</v>
      </c>
      <c r="M147" s="44">
        <f ca="1">(L147-K147+1)*B147</f>
        <v>95760</v>
      </c>
      <c r="N147" s="61">
        <f ca="1">H147/M147*365</f>
        <v>0.21963195770676697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0.12993945000000001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0.16515395833333346</v>
      </c>
      <c r="H148" s="58">
        <f>IF(G148="",$F$1*C148-B148,G148-B148)</f>
        <v>59.455425000000048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2020/4/27</v>
      </c>
      <c r="M148" s="44">
        <f ca="1">(L148-K148+1)*B148</f>
        <v>95400</v>
      </c>
      <c r="N148" s="61">
        <f ca="1">H148/M148*365</f>
        <v>0.22747620676100647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0.12484604166666657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0.15855902500000005</v>
      </c>
      <c r="H149" s="58">
        <f>IF(G149="",$F$1*C149-B149,G149-B149)</f>
        <v>38.054166000000009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2020/4/27</v>
      </c>
      <c r="M149" s="44">
        <f ca="1">(L149-K149+1)*B149</f>
        <v>63360</v>
      </c>
      <c r="N149" s="61">
        <f ca="1">H149/M149*365</f>
        <v>0.21921986410984856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0.13144097499999999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0.15122805000000003</v>
      </c>
      <c r="H151" s="58">
        <f>IF(G151="",$F$1*C151-B151,G151-B151)</f>
        <v>36.29473200000001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2020/4/27</v>
      </c>
      <c r="M151" s="44">
        <f ca="1">(L151-K151+1)*B151</f>
        <v>62400</v>
      </c>
      <c r="N151" s="61">
        <f ca="1">H151/M151*365</f>
        <v>0.21230091634615392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0.13877195000000001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0.15701333750000021</v>
      </c>
      <c r="H152" s="58">
        <f>IF(G152="",$F$1*C152-B152,G152-B152)</f>
        <v>37.683201000000054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2020/4/27</v>
      </c>
      <c r="M152" s="44">
        <f ca="1">(L152-K152+1)*B152</f>
        <v>62160</v>
      </c>
      <c r="N152" s="61">
        <f ca="1">H152/M152*365</f>
        <v>0.22127362234556017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0.13298666249999982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0.10759550000000009</v>
      </c>
      <c r="H156" s="58">
        <f>IF(G156="",$F$1*C156-B156,G156-B156)</f>
        <v>16.139325000000014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2020/4/27</v>
      </c>
      <c r="M156" s="44">
        <f ca="1">(L156-K156+1)*B156</f>
        <v>37950</v>
      </c>
      <c r="N156" s="61">
        <f ca="1">H156/M156*365</f>
        <v>0.15522670948616615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0.12240449999999992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0.10614304444444438</v>
      </c>
      <c r="H158" s="58">
        <f>IF(G158="",$F$1*C158-B158,G158-B158)</f>
        <v>14.32931099999999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2020/4/27</v>
      </c>
      <c r="M158" s="44">
        <f ca="1">(L158-K158+1)*B158</f>
        <v>33885</v>
      </c>
      <c r="N158" s="61">
        <f ca="1">H158/M158*365</f>
        <v>0.15435143913235935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0.11385695555555565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0.10512239999999991</v>
      </c>
      <c r="H159" s="58">
        <f>IF(G159="",$F$1*C159-B159,G159-B159)</f>
        <v>14.191523999999987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2020/4/27</v>
      </c>
      <c r="M159" s="44">
        <f ca="1">(L159-K159+1)*B159</f>
        <v>33750</v>
      </c>
      <c r="N159" s="61">
        <f ca="1">H159/M159*365</f>
        <v>0.15347870399999985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0.11487760000000012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0.10488686666666669</v>
      </c>
      <c r="H160" s="58">
        <f>IF(G160="",$F$1*C160-B160,G160-B160)</f>
        <v>14.159727000000004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2020/4/27</v>
      </c>
      <c r="M160" s="44">
        <f ca="1">(L160-K160+1)*B160</f>
        <v>33615</v>
      </c>
      <c r="N160" s="61">
        <f ca="1">H160/M160*365</f>
        <v>0.15374982463186082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0.11511313333333334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9.3031688888888936E-2</v>
      </c>
      <c r="H162" s="58">
        <f t="shared" ref="H162:H193" si="63">IF(G162="",$F$1*C162-B162,G162-B162)</f>
        <v>12.559278000000006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2020/4/27</v>
      </c>
      <c r="M162" s="44">
        <f t="shared" ref="M162:M193" ca="1" si="66">(L162-K162+1)*B162</f>
        <v>33075</v>
      </c>
      <c r="N162" s="61">
        <f t="shared" ref="N162:N193" ca="1" si="67">H162/M162*365</f>
        <v>0.1385982303854876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0.12696831111111109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9.3659777777777981E-2</v>
      </c>
      <c r="H163" s="58">
        <f t="shared" si="63"/>
        <v>12.644070000000028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2020/4/27</v>
      </c>
      <c r="M163" s="44">
        <f t="shared" ca="1" si="66"/>
        <v>32940</v>
      </c>
      <c r="N163" s="61">
        <f t="shared" ca="1" si="67"/>
        <v>0.1401058151183974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0.12634022222222205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9.2011044444444468E-2</v>
      </c>
      <c r="H164" s="58">
        <f t="shared" si="63"/>
        <v>12.421491000000003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2020/4/27</v>
      </c>
      <c r="M164" s="44">
        <f t="shared" ca="1" si="66"/>
        <v>32805</v>
      </c>
      <c r="N164" s="61">
        <f t="shared" ca="1" si="67"/>
        <v>0.13820588980338366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0.12798895555555556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0.10143237777777787</v>
      </c>
      <c r="H165" s="58">
        <f t="shared" si="63"/>
        <v>13.693371000000013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2020/4/27</v>
      </c>
      <c r="M165" s="44">
        <f t="shared" ca="1" si="66"/>
        <v>32670</v>
      </c>
      <c r="N165" s="61">
        <f t="shared" ca="1" si="67"/>
        <v>0.15298685078053276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0.11856762222222215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7.6230311111111268E-2</v>
      </c>
      <c r="H166" s="58">
        <f t="shared" si="63"/>
        <v>10.29109200000002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2020/4/27</v>
      </c>
      <c r="M166" s="44">
        <f t="shared" ca="1" si="66"/>
        <v>32265</v>
      </c>
      <c r="N166" s="61">
        <f t="shared" ca="1" si="67"/>
        <v>0.11641867596466782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0.14376968888888875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6.9713888888889047E-2</v>
      </c>
      <c r="H167" s="58">
        <f t="shared" si="63"/>
        <v>9.4113750000000209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2020/4/27</v>
      </c>
      <c r="M167" s="44">
        <f t="shared" ca="1" si="66"/>
        <v>32130</v>
      </c>
      <c r="N167" s="61">
        <f t="shared" ca="1" si="67"/>
        <v>0.10691415732959875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0.15028611111111098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6.005702222222243E-2</v>
      </c>
      <c r="H168" s="58">
        <f t="shared" si="63"/>
        <v>8.1076980000000276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2020/4/27</v>
      </c>
      <c r="M168" s="44">
        <f t="shared" ca="1" si="66"/>
        <v>31995</v>
      </c>
      <c r="N168" s="61">
        <f t="shared" ca="1" si="67"/>
        <v>9.2492882325363665E-2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0.15994297777777761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5.0557177777777809E-2</v>
      </c>
      <c r="H169" s="58">
        <f t="shared" si="63"/>
        <v>6.8252190000000041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2020/4/27</v>
      </c>
      <c r="M169" s="44">
        <f t="shared" ca="1" si="66"/>
        <v>31860</v>
      </c>
      <c r="N169" s="61">
        <f t="shared" ca="1" si="67"/>
        <v>7.8192245291902121E-2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0.16944282222222223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4.7181199999999993E-2</v>
      </c>
      <c r="H170" s="58">
        <f t="shared" si="63"/>
        <v>6.3694619999999986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2020/4/27</v>
      </c>
      <c r="M170" s="44">
        <f t="shared" ca="1" si="66"/>
        <v>31725</v>
      </c>
      <c r="N170" s="61">
        <f t="shared" ca="1" si="67"/>
        <v>7.3281438297872328E-2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0.17281880000000005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2.7160866666666918E-2</v>
      </c>
      <c r="H171" s="58">
        <f t="shared" si="63"/>
        <v>3.666717000000034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2020/4/27</v>
      </c>
      <c r="M171" s="44">
        <f t="shared" ca="1" si="66"/>
        <v>31320</v>
      </c>
      <c r="N171" s="61">
        <f t="shared" ca="1" si="67"/>
        <v>4.2731535919540625E-2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0.19283913333333311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3.0379822222222318E-2</v>
      </c>
      <c r="H172" s="58">
        <f t="shared" si="63"/>
        <v>4.1012760000000128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2020/4/27</v>
      </c>
      <c r="M172" s="44">
        <f t="shared" ca="1" si="66"/>
        <v>31185</v>
      </c>
      <c r="N172" s="61">
        <f t="shared" ca="1" si="67"/>
        <v>4.8002749398749552E-2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0.1896201777777777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3.5561555555555652E-2</v>
      </c>
      <c r="H173" s="58">
        <f t="shared" si="63"/>
        <v>4.8008100000000127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2020/4/27</v>
      </c>
      <c r="M173" s="44">
        <f t="shared" ca="1" si="66"/>
        <v>31050</v>
      </c>
      <c r="N173" s="61">
        <f t="shared" ca="1" si="67"/>
        <v>5.6434642512077443E-2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0.18443844444444438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3.0693866666666736E-2</v>
      </c>
      <c r="H174" s="58">
        <f t="shared" si="63"/>
        <v>4.1436720000000093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2020/4/27</v>
      </c>
      <c r="M174" s="44">
        <f t="shared" ca="1" si="66"/>
        <v>30915</v>
      </c>
      <c r="N174" s="61">
        <f t="shared" ca="1" si="67"/>
        <v>4.8922538573508118E-2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0.18930613333333329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2.9673222222222271E-2</v>
      </c>
      <c r="H175" s="58">
        <f t="shared" si="63"/>
        <v>4.0058850000000064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2020/4/27</v>
      </c>
      <c r="M175" s="44">
        <f t="shared" ca="1" si="66"/>
        <v>30375</v>
      </c>
      <c r="N175" s="61">
        <f t="shared" ca="1" si="67"/>
        <v>4.8136560493827238E-2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0.19032677777777776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5.0321644444444598E-2</v>
      </c>
      <c r="H176" s="58">
        <f t="shared" si="63"/>
        <v>6.7934220000000209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2020/4/27</v>
      </c>
      <c r="M176" s="44">
        <f t="shared" ca="1" si="66"/>
        <v>30240</v>
      </c>
      <c r="N176" s="61">
        <f t="shared" ca="1" si="67"/>
        <v>8.1997322420635177E-2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0.16967835555555544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5.0243133333333391E-2</v>
      </c>
      <c r="H177" s="58">
        <f t="shared" si="63"/>
        <v>6.7828230000000076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2020/4/27</v>
      </c>
      <c r="M177" s="44">
        <f t="shared" ca="1" si="66"/>
        <v>30105</v>
      </c>
      <c r="N177" s="61">
        <f t="shared" ca="1" si="67"/>
        <v>8.2236518684603979E-2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0.16975686666666664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4.1057333333333404E-2</v>
      </c>
      <c r="H178" s="58">
        <f t="shared" si="63"/>
        <v>5.5427400000000091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2020/4/27</v>
      </c>
      <c r="M178" s="44">
        <f t="shared" ca="1" si="66"/>
        <v>29970</v>
      </c>
      <c r="N178" s="61">
        <f t="shared" ca="1" si="67"/>
        <v>6.7504174174174286E-2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0.17894266666666664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3.8544977777777836E-2</v>
      </c>
      <c r="H179" s="58">
        <f t="shared" si="63"/>
        <v>5.2035720000000083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2020/4/27</v>
      </c>
      <c r="M179" s="44">
        <f t="shared" ca="1" si="66"/>
        <v>29835</v>
      </c>
      <c r="N179" s="61">
        <f t="shared" ca="1" si="67"/>
        <v>6.3660257415786931E-2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0.18145502222222221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4.5139911111111264E-2</v>
      </c>
      <c r="H180" s="58">
        <f t="shared" si="63"/>
        <v>6.0938880000000211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2020/4/27</v>
      </c>
      <c r="M180" s="44">
        <f t="shared" ca="1" si="66"/>
        <v>29430</v>
      </c>
      <c r="N180" s="61">
        <f t="shared" ca="1" si="67"/>
        <v>7.5578291539245931E-2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0.17486008888888877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4.2941600000000121E-2</v>
      </c>
      <c r="H181" s="58">
        <f t="shared" si="63"/>
        <v>5.7971160000000168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2020/4/27</v>
      </c>
      <c r="M181" s="44">
        <f t="shared" ca="1" si="66"/>
        <v>29295</v>
      </c>
      <c r="N181" s="61">
        <f t="shared" ca="1" si="67"/>
        <v>7.2228958525345832E-2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0.17705839999999989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5.9978511111111008E-2</v>
      </c>
      <c r="H182" s="58">
        <f t="shared" si="63"/>
        <v>8.0970989999999858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2020/4/27</v>
      </c>
      <c r="M182" s="44">
        <f t="shared" ca="1" si="66"/>
        <v>29160</v>
      </c>
      <c r="N182" s="61">
        <f t="shared" ca="1" si="67"/>
        <v>0.10135257664609036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0.16002148888888901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8.2982266666666693E-2</v>
      </c>
      <c r="H183" s="58">
        <f t="shared" si="63"/>
        <v>11.202606000000003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2020/4/27</v>
      </c>
      <c r="M183" s="44">
        <f t="shared" ca="1" si="66"/>
        <v>29025</v>
      </c>
      <c r="N183" s="61">
        <f t="shared" ca="1" si="67"/>
        <v>0.1408768713178295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0.13701773333333334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7.6151800000000047E-2</v>
      </c>
      <c r="H184" s="58">
        <f t="shared" si="63"/>
        <v>10.280493000000007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2020/4/27</v>
      </c>
      <c r="M184" s="44">
        <f t="shared" ca="1" si="66"/>
        <v>28890</v>
      </c>
      <c r="N184" s="61">
        <f t="shared" ca="1" si="67"/>
        <v>0.12988507943925243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0.14384819999999998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8.7378888888888978E-2</v>
      </c>
      <c r="H185" s="58">
        <f t="shared" si="63"/>
        <v>11.796150000000011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2020/4/27</v>
      </c>
      <c r="M185" s="44">
        <f t="shared" ca="1" si="66"/>
        <v>28485</v>
      </c>
      <c r="N185" s="61">
        <f t="shared" ca="1" si="67"/>
        <v>0.15115305423907335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0.13262111111111105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8.7535911111111184E-2</v>
      </c>
      <c r="H186" s="58">
        <f t="shared" si="63"/>
        <v>11.81734800000001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2020/4/27</v>
      </c>
      <c r="M186" s="44">
        <f t="shared" ca="1" si="66"/>
        <v>27405</v>
      </c>
      <c r="N186" s="61">
        <f t="shared" ca="1" si="67"/>
        <v>0.15739215544608662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0.13246408888888883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7.9213733333333453E-2</v>
      </c>
      <c r="H187" s="58">
        <f t="shared" si="63"/>
        <v>10.693854000000016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2020/4/27</v>
      </c>
      <c r="M187" s="44">
        <f t="shared" ca="1" si="66"/>
        <v>27270</v>
      </c>
      <c r="N187" s="61">
        <f t="shared" ca="1" si="67"/>
        <v>0.14313372607260749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0.14078626666666658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6.6573444444444435E-2</v>
      </c>
      <c r="H188" s="58">
        <f t="shared" si="63"/>
        <v>8.9874149999999986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2020/4/27</v>
      </c>
      <c r="M188" s="44">
        <f t="shared" ca="1" si="66"/>
        <v>27135</v>
      </c>
      <c r="N188" s="61">
        <f t="shared" ca="1" si="67"/>
        <v>0.12089207573244884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0.15342655555555559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6.4532155555555706E-2</v>
      </c>
      <c r="H189" s="58">
        <f t="shared" si="63"/>
        <v>8.711841000000021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2020/4/27</v>
      </c>
      <c r="M189" s="44">
        <f t="shared" ca="1" si="66"/>
        <v>27000</v>
      </c>
      <c r="N189" s="61">
        <f t="shared" ca="1" si="67"/>
        <v>0.11777118388888917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0.15546784444444434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5.000760000000018E-2</v>
      </c>
      <c r="H190" s="58">
        <f t="shared" si="63"/>
        <v>6.7510260000000244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2020/4/27</v>
      </c>
      <c r="M190" s="44">
        <f t="shared" ca="1" si="66"/>
        <v>26595</v>
      </c>
      <c r="N190" s="61">
        <f t="shared" ca="1" si="67"/>
        <v>9.2653675126903895E-2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0.16999239999999985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6.3275977777777825E-2</v>
      </c>
      <c r="H191" s="58">
        <f t="shared" si="63"/>
        <v>8.5422570000000064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2020/4/27</v>
      </c>
      <c r="M191" s="44">
        <f t="shared" ca="1" si="66"/>
        <v>26460</v>
      </c>
      <c r="N191" s="61">
        <f t="shared" ca="1" si="67"/>
        <v>0.11783536678004544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0.1567240222222222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6.7908133333333537E-2</v>
      </c>
      <c r="H192" s="58">
        <f t="shared" si="63"/>
        <v>9.1675980000000266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2020/4/27</v>
      </c>
      <c r="M192" s="44">
        <f t="shared" ca="1" si="66"/>
        <v>26325</v>
      </c>
      <c r="N192" s="61">
        <f t="shared" ca="1" si="67"/>
        <v>0.12711009572649609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0.15209186666666649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6.9870911111111253E-2</v>
      </c>
      <c r="H193" s="58">
        <f t="shared" si="63"/>
        <v>9.4325730000000192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2020/4/27</v>
      </c>
      <c r="M193" s="44">
        <f t="shared" ca="1" si="66"/>
        <v>26190</v>
      </c>
      <c r="N193" s="61">
        <f t="shared" ca="1" si="67"/>
        <v>0.13145815750286396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0.15012908888888876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8.3610355555555738E-2</v>
      </c>
      <c r="H194" s="58">
        <f t="shared" ref="H194:H225" si="83">IF(G194="",$F$1*C194-B194,G194-B194)</f>
        <v>11.287398000000024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2020/4/27</v>
      </c>
      <c r="M194" s="44">
        <f t="shared" ref="M194:M225" ca="1" si="86">(L194-K194+1)*B194</f>
        <v>26055</v>
      </c>
      <c r="N194" s="61">
        <f t="shared" ref="N194:N225" ca="1" si="87">H194/M194*365</f>
        <v>0.15812321128382301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0.13638964444444429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8.580866666666688E-2</v>
      </c>
      <c r="H195" s="58">
        <f t="shared" si="83"/>
        <v>11.584170000000029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2020/4/27</v>
      </c>
      <c r="M195" s="44">
        <f t="shared" ca="1" si="86"/>
        <v>25650</v>
      </c>
      <c r="N195" s="61">
        <f t="shared" ca="1" si="87"/>
        <v>0.16484296491228112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0.13419133333333316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7.4503066666666742E-2</v>
      </c>
      <c r="H196" s="58">
        <f t="shared" si="83"/>
        <v>10.057914000000011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2020/4/27</v>
      </c>
      <c r="M196" s="44">
        <f t="shared" ca="1" si="86"/>
        <v>25515</v>
      </c>
      <c r="N196" s="61">
        <f t="shared" ca="1" si="87"/>
        <v>0.14388158377425062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0.1454969333333333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8.2432688888889064E-2</v>
      </c>
      <c r="H197" s="58">
        <f t="shared" si="83"/>
        <v>11.128413000000023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2020/4/27</v>
      </c>
      <c r="M197" s="44">
        <f t="shared" ca="1" si="86"/>
        <v>25380</v>
      </c>
      <c r="N197" s="61">
        <f t="shared" ca="1" si="87"/>
        <v>0.16004218853427929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0.13756731111111098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8.3845888888888942E-2</v>
      </c>
      <c r="H198" s="58">
        <f t="shared" si="83"/>
        <v>11.319195000000008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2020/4/27</v>
      </c>
      <c r="M198" s="44">
        <f t="shared" ca="1" si="86"/>
        <v>25245</v>
      </c>
      <c r="N198" s="61">
        <f t="shared" ca="1" si="87"/>
        <v>0.16365641414141424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0.13615411111111109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7.5994777777777842E-2</v>
      </c>
      <c r="H199" s="58">
        <f t="shared" si="83"/>
        <v>10.259295000000009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2020/4/27</v>
      </c>
      <c r="M199" s="44">
        <f t="shared" ca="1" si="86"/>
        <v>25110</v>
      </c>
      <c r="N199" s="61">
        <f t="shared" ca="1" si="87"/>
        <v>0.14912953703703716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0.14400522222222217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5.840828888888891E-2</v>
      </c>
      <c r="H200" s="58">
        <f t="shared" si="83"/>
        <v>7.8851190000000031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2020/4/27</v>
      </c>
      <c r="M200" s="44">
        <f t="shared" ca="1" si="86"/>
        <v>24705</v>
      </c>
      <c r="N200" s="61">
        <f t="shared" ca="1" si="87"/>
        <v>0.11649740680024291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0.16159171111111112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7.3168377777777863E-2</v>
      </c>
      <c r="H201" s="58">
        <f t="shared" si="83"/>
        <v>9.8777310000000114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2020/4/27</v>
      </c>
      <c r="M201" s="44">
        <f t="shared" ca="1" si="86"/>
        <v>24570</v>
      </c>
      <c r="N201" s="61">
        <f t="shared" ca="1" si="87"/>
        <v>0.14673877960927978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0.14683162222222218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8.5259088888888834E-2</v>
      </c>
      <c r="H202" s="58">
        <f t="shared" si="83"/>
        <v>11.509976999999992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2020/4/27</v>
      </c>
      <c r="M202" s="44">
        <f t="shared" ca="1" si="86"/>
        <v>24435</v>
      </c>
      <c r="N202" s="61">
        <f t="shared" ca="1" si="87"/>
        <v>0.17193131184775923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0.13474091111111119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9.1225933333333425E-2</v>
      </c>
      <c r="H203" s="58">
        <f t="shared" si="83"/>
        <v>12.315501000000012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2020/4/27</v>
      </c>
      <c r="M203" s="44">
        <f t="shared" ca="1" si="86"/>
        <v>24300</v>
      </c>
      <c r="N203" s="61">
        <f t="shared" ca="1" si="87"/>
        <v>0.18498592037037054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0.1287740666666666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8.1961622222222225E-2</v>
      </c>
      <c r="H204" s="58">
        <f t="shared" si="83"/>
        <v>11.064819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2020/4/27</v>
      </c>
      <c r="M204" s="44">
        <f t="shared" ca="1" si="86"/>
        <v>24165</v>
      </c>
      <c r="N204" s="61">
        <f t="shared" ca="1" si="87"/>
        <v>0.16712844754810677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0.1380383777777778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7.6779888888889106E-2</v>
      </c>
      <c r="H205" s="58">
        <f t="shared" si="83"/>
        <v>10.365285000000029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2020/4/27</v>
      </c>
      <c r="M205" s="44">
        <f t="shared" ca="1" si="86"/>
        <v>23760</v>
      </c>
      <c r="N205" s="61">
        <f t="shared" ca="1" si="87"/>
        <v>0.15923101957070751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0.14322011111111094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6.9085799999999989E-2</v>
      </c>
      <c r="H206" s="58">
        <f t="shared" si="83"/>
        <v>9.3265829999999994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2020/4/27</v>
      </c>
      <c r="M206" s="44">
        <f t="shared" ca="1" si="86"/>
        <v>23625</v>
      </c>
      <c r="N206" s="61">
        <f t="shared" ca="1" si="87"/>
        <v>0.14409323999999998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0.15091420000000005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7.9135222222222246E-2</v>
      </c>
      <c r="H207" s="58">
        <f t="shared" si="83"/>
        <v>10.683255000000003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2020/4/27</v>
      </c>
      <c r="M207" s="44">
        <f t="shared" ca="1" si="86"/>
        <v>23490</v>
      </c>
      <c r="N207" s="61">
        <f t="shared" ca="1" si="87"/>
        <v>0.16600204661558113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0.14086477777777778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7.2461777777777819E-2</v>
      </c>
      <c r="H208" s="58">
        <f t="shared" si="83"/>
        <v>9.7823400000000049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2020/4/27</v>
      </c>
      <c r="M208" s="44">
        <f t="shared" ca="1" si="86"/>
        <v>23355</v>
      </c>
      <c r="N208" s="61">
        <f t="shared" ca="1" si="87"/>
        <v>0.15288178548490694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0.14753822222222221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7.568073333333343E-2</v>
      </c>
      <c r="H209" s="58">
        <f t="shared" si="83"/>
        <v>10.216899000000012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2020/4/27</v>
      </c>
      <c r="M209" s="44">
        <f t="shared" ca="1" si="86"/>
        <v>23220</v>
      </c>
      <c r="N209" s="61">
        <f t="shared" ca="1" si="87"/>
        <v>0.16060155620155059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0.14431926666666661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9.892002222222232E-2</v>
      </c>
      <c r="H210" s="58">
        <f t="shared" si="83"/>
        <v>13.354203000000012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2020/4/27</v>
      </c>
      <c r="M210" s="44">
        <f t="shared" ca="1" si="86"/>
        <v>22815</v>
      </c>
      <c r="N210" s="61">
        <f t="shared" ca="1" si="87"/>
        <v>0.21364383497698902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0.12107997777777771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9.836553750000003E-2</v>
      </c>
      <c r="H211" s="58">
        <f t="shared" si="83"/>
        <v>23.607729000000006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2020/4/27</v>
      </c>
      <c r="M211" s="44">
        <f t="shared" ca="1" si="86"/>
        <v>40320</v>
      </c>
      <c r="N211" s="61">
        <f t="shared" ca="1" si="87"/>
        <v>0.21371084040178576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0.19163446249999999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9.9734575000000089E-2</v>
      </c>
      <c r="H212" s="58">
        <f t="shared" si="83"/>
        <v>23.936298000000022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2020/4/27</v>
      </c>
      <c r="M212" s="44">
        <f t="shared" ca="1" si="86"/>
        <v>40080</v>
      </c>
      <c r="N212" s="61">
        <f t="shared" ca="1" si="87"/>
        <v>0.21798275374251516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0.19026542499999993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9.1785325000000029E-2</v>
      </c>
      <c r="H213" s="58">
        <f t="shared" si="83"/>
        <v>22.028478000000007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2020/4/27</v>
      </c>
      <c r="M213" s="44">
        <f t="shared" ca="1" si="86"/>
        <v>39840</v>
      </c>
      <c r="N213" s="61">
        <f t="shared" ca="1" si="87"/>
        <v>0.20181713027108442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0.19821467500000001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0.10017619999999999</v>
      </c>
      <c r="H214" s="58">
        <f t="shared" si="83"/>
        <v>13.523786999999999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2020/4/27</v>
      </c>
      <c r="M214" s="44">
        <f t="shared" ca="1" si="86"/>
        <v>22275</v>
      </c>
      <c r="N214" s="61">
        <f t="shared" ca="1" si="87"/>
        <v>0.22160189696969695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0.11982380000000004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9.3595987499999936E-2</v>
      </c>
      <c r="H215" s="58">
        <f t="shared" si="83"/>
        <v>22.463036999999986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2020/4/27</v>
      </c>
      <c r="M215" s="44">
        <f t="shared" ca="1" si="86"/>
        <v>38880</v>
      </c>
      <c r="N215" s="61">
        <f t="shared" ca="1" si="87"/>
        <v>0.2108798483796295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0.19640401250000011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7.6465844444444681E-2</v>
      </c>
      <c r="H216" s="58">
        <f t="shared" si="83"/>
        <v>10.322889000000032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2020/4/27</v>
      </c>
      <c r="M216" s="44">
        <f t="shared" ca="1" si="86"/>
        <v>21735</v>
      </c>
      <c r="N216" s="61">
        <f t="shared" ca="1" si="87"/>
        <v>0.17335424361628762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0.14353415555555535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8.2432688888889064E-2</v>
      </c>
      <c r="H217" s="58">
        <f t="shared" si="83"/>
        <v>11.128413000000023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2020/4/27</v>
      </c>
      <c r="M217" s="44">
        <f t="shared" ca="1" si="86"/>
        <v>21600</v>
      </c>
      <c r="N217" s="61">
        <f t="shared" ca="1" si="87"/>
        <v>0.18804957152777818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0.13756731111111098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8.2432688888889064E-2</v>
      </c>
      <c r="H218" s="58">
        <f t="shared" si="83"/>
        <v>11.128413000000023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2020/4/27</v>
      </c>
      <c r="M218" s="44">
        <f t="shared" ca="1" si="86"/>
        <v>21465</v>
      </c>
      <c r="N218" s="61">
        <f t="shared" ca="1" si="87"/>
        <v>0.18923227323550004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0.13756731111111098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9.1068911111111206E-2</v>
      </c>
      <c r="H219" s="58">
        <f t="shared" si="83"/>
        <v>12.294303000000014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2020/4/27</v>
      </c>
      <c r="M219" s="44">
        <f t="shared" ca="1" si="86"/>
        <v>21330</v>
      </c>
      <c r="N219" s="61">
        <f t="shared" ca="1" si="87"/>
        <v>0.21038071237693412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0.12893108888888882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9.1304444444444424E-2</v>
      </c>
      <c r="H220" s="58">
        <f t="shared" si="83"/>
        <v>12.326099999999997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2020/4/27</v>
      </c>
      <c r="M220" s="44">
        <f t="shared" ca="1" si="86"/>
        <v>20925</v>
      </c>
      <c r="N220" s="61">
        <f t="shared" ca="1" si="87"/>
        <v>0.21500724014336911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0.12869555555555562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9.4915955555555653E-2</v>
      </c>
      <c r="H221" s="58">
        <f t="shared" si="83"/>
        <v>12.813654000000014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2020/4/27</v>
      </c>
      <c r="M221" s="44">
        <f t="shared" ca="1" si="86"/>
        <v>20790</v>
      </c>
      <c r="N221" s="61">
        <f t="shared" ca="1" si="87"/>
        <v>0.22496314141414164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0.12508404444444438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9.0902075000000096E-2</v>
      </c>
      <c r="H222" s="58">
        <f t="shared" si="83"/>
        <v>21.816498000000024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2020/4/27</v>
      </c>
      <c r="M222" s="44">
        <f t="shared" ca="1" si="86"/>
        <v>36720</v>
      </c>
      <c r="N222" s="61">
        <f t="shared" ca="1" si="87"/>
        <v>0.21685789133986955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0.19909792499999995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9.3659777777777981E-2</v>
      </c>
      <c r="H223" s="58">
        <f t="shared" si="83"/>
        <v>12.644070000000028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2020/4/27</v>
      </c>
      <c r="M223" s="44">
        <f t="shared" ca="1" si="86"/>
        <v>20520</v>
      </c>
      <c r="N223" s="61">
        <f t="shared" ca="1" si="87"/>
        <v>0.22490670321637479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0.12634022222222205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9.2580250000000086E-2</v>
      </c>
      <c r="H224" s="58">
        <f t="shared" si="83"/>
        <v>22.21926000000002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2020/4/27</v>
      </c>
      <c r="M224" s="44">
        <f t="shared" ca="1" si="86"/>
        <v>36240</v>
      </c>
      <c r="N224" s="61">
        <f t="shared" ca="1" si="87"/>
        <v>0.22378669701986775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0.19741974999999995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9.0239637499999983E-2</v>
      </c>
      <c r="H225" s="58">
        <f t="shared" si="83"/>
        <v>21.657512999999994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2020/4/27</v>
      </c>
      <c r="M225" s="44">
        <f t="shared" ca="1" si="86"/>
        <v>35520</v>
      </c>
      <c r="N225" s="61">
        <f t="shared" ca="1" si="87"/>
        <v>0.22255045734797294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0.19976036250000007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8.5955875000000029E-2</v>
      </c>
      <c r="H226" s="58">
        <f t="shared" ref="H226:H257" si="103">IF(G226="",$F$1*C226-B226,G226-B226)</f>
        <v>20.629410000000007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2020/4/27</v>
      </c>
      <c r="M226" s="44">
        <f t="shared" ref="M226:M257" ca="1" si="106">(L226-K226+1)*B226</f>
        <v>35280</v>
      </c>
      <c r="N226" s="61">
        <f t="shared" ref="N226:N257" ca="1" si="107">H226/M226*365</f>
        <v>0.21342785289115654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0.20404412500000002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8.682931111111114E-2</v>
      </c>
      <c r="H227" s="58">
        <f t="shared" si="103"/>
        <v>11.721957000000003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2020/4/27</v>
      </c>
      <c r="M227" s="44">
        <f t="shared" ca="1" si="106"/>
        <v>19710</v>
      </c>
      <c r="N227" s="61">
        <f t="shared" ca="1" si="107"/>
        <v>0.21707327777777785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0.13317068888888889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7.701542222222231E-2</v>
      </c>
      <c r="H228" s="58">
        <f t="shared" si="103"/>
        <v>10.397082000000012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2020/4/27</v>
      </c>
      <c r="M228" s="44">
        <f t="shared" ca="1" si="106"/>
        <v>19575</v>
      </c>
      <c r="N228" s="61">
        <f t="shared" ca="1" si="107"/>
        <v>0.19386640766283547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0.14298457777777773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6.8222177777777948E-2</v>
      </c>
      <c r="H229" s="58">
        <f t="shared" si="103"/>
        <v>9.2099940000000231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2020/4/27</v>
      </c>
      <c r="M229" s="44">
        <f t="shared" ca="1" si="106"/>
        <v>19440</v>
      </c>
      <c r="N229" s="61">
        <f t="shared" ca="1" si="107"/>
        <v>0.17292427006172884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0.15177782222222208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6.5081733333333336E-2</v>
      </c>
      <c r="H230" s="58">
        <f t="shared" si="103"/>
        <v>8.7860340000000008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2020/4/27</v>
      </c>
      <c r="M230" s="44">
        <f t="shared" ca="1" si="106"/>
        <v>19035</v>
      </c>
      <c r="N230" s="61">
        <f t="shared" ca="1" si="107"/>
        <v>0.16847399054373524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0.15491826666666669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5.9978511111111008E-2</v>
      </c>
      <c r="H231" s="58">
        <f t="shared" si="103"/>
        <v>8.0970989999999858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2020/4/27</v>
      </c>
      <c r="M231" s="44">
        <f t="shared" ca="1" si="106"/>
        <v>18900</v>
      </c>
      <c r="N231" s="61">
        <f t="shared" ca="1" si="107"/>
        <v>0.15637254682539656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0.16002148888888901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6.4139600000000088E-2</v>
      </c>
      <c r="H232" s="58">
        <f t="shared" si="103"/>
        <v>8.6588460000000111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2020/4/27</v>
      </c>
      <c r="M232" s="44">
        <f t="shared" ca="1" si="106"/>
        <v>18765</v>
      </c>
      <c r="N232" s="61">
        <f t="shared" ca="1" si="107"/>
        <v>0.16842412949640309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0.15586039999999995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6.6730466666666849E-2</v>
      </c>
      <c r="H233" s="58">
        <f t="shared" si="103"/>
        <v>9.0086130000000253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2020/4/27</v>
      </c>
      <c r="M233" s="44">
        <f t="shared" ca="1" si="106"/>
        <v>18630</v>
      </c>
      <c r="N233" s="61">
        <f t="shared" ca="1" si="107"/>
        <v>0.17649724879227102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0.15326953333333318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5.5032311111111093E-2</v>
      </c>
      <c r="H234" s="58">
        <f t="shared" si="103"/>
        <v>7.4293619999999976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2020/4/27</v>
      </c>
      <c r="M234" s="44">
        <f t="shared" ca="1" si="106"/>
        <v>18495</v>
      </c>
      <c r="N234" s="61">
        <f t="shared" ca="1" si="107"/>
        <v>0.14661893106244925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0.16496768888888894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3.768135555555558E-2</v>
      </c>
      <c r="H235" s="58">
        <f t="shared" si="103"/>
        <v>5.0869830000000036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2020/4/27</v>
      </c>
      <c r="M235" s="44">
        <f t="shared" ca="1" si="106"/>
        <v>18090</v>
      </c>
      <c r="N235" s="61">
        <f t="shared" ca="1" si="107"/>
        <v>0.10263951326699843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0.18231864444444446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2.402042222222231E-2</v>
      </c>
      <c r="H236" s="58">
        <f t="shared" si="103"/>
        <v>3.2427570000000117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2020/4/27</v>
      </c>
      <c r="M236" s="44">
        <f t="shared" ca="1" si="106"/>
        <v>17955</v>
      </c>
      <c r="N236" s="61">
        <f t="shared" ca="1" si="107"/>
        <v>6.5920707602339423E-2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0.19597957777777772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2.4648511111111146E-2</v>
      </c>
      <c r="H237" s="58">
        <f t="shared" si="103"/>
        <v>3.3275490000000048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2020/4/27</v>
      </c>
      <c r="M237" s="44">
        <f t="shared" ca="1" si="106"/>
        <v>17820</v>
      </c>
      <c r="N237" s="61">
        <f t="shared" ca="1" si="107"/>
        <v>6.8156867845117944E-2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0.19535148888888887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2.3313822222222259E-2</v>
      </c>
      <c r="H238" s="58">
        <f t="shared" si="103"/>
        <v>3.1473660000000052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2020/4/27</v>
      </c>
      <c r="M238" s="44">
        <f t="shared" ca="1" si="106"/>
        <v>17685</v>
      </c>
      <c r="N238" s="61">
        <f t="shared" ca="1" si="107"/>
        <v>6.4958359626802478E-2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0.19668617777777778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3.3206222222222297E-2</v>
      </c>
      <c r="H239" s="58">
        <f t="shared" si="103"/>
        <v>4.4828400000000101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2020/4/27</v>
      </c>
      <c r="M239" s="44">
        <f t="shared" ca="1" si="106"/>
        <v>17550</v>
      </c>
      <c r="N239" s="61">
        <f t="shared" ca="1" si="107"/>
        <v>9.323285470085492E-2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0.18679377777777773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5.3148044444444369E-2</v>
      </c>
      <c r="H240" s="58">
        <f t="shared" si="103"/>
        <v>7.1749859999999899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2020/4/27</v>
      </c>
      <c r="M240" s="44">
        <f t="shared" ca="1" si="106"/>
        <v>17145</v>
      </c>
      <c r="N240" s="61">
        <f t="shared" ca="1" si="107"/>
        <v>0.152748316710411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0.16685195555555565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3.8859022222222261E-2</v>
      </c>
      <c r="H241" s="58">
        <f t="shared" si="103"/>
        <v>5.2459680000000048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2020/4/27</v>
      </c>
      <c r="M241" s="44">
        <f t="shared" ca="1" si="106"/>
        <v>17010</v>
      </c>
      <c r="N241" s="61">
        <f t="shared" ca="1" si="107"/>
        <v>0.11256780246913591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0.18114097777777777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3.5326022222222232E-2</v>
      </c>
      <c r="H242" s="58">
        <f t="shared" si="103"/>
        <v>4.7690130000000011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2020/4/27</v>
      </c>
      <c r="M242" s="44">
        <f t="shared" ca="1" si="106"/>
        <v>16875</v>
      </c>
      <c r="N242" s="61">
        <f t="shared" ca="1" si="107"/>
        <v>0.10315198488888892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0.1846739777777778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2.8417044444444595E-2</v>
      </c>
      <c r="H243" s="58">
        <f t="shared" si="103"/>
        <v>3.8363010000000202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2020/4/27</v>
      </c>
      <c r="M243" s="44">
        <f t="shared" ca="1" si="106"/>
        <v>16740</v>
      </c>
      <c r="N243" s="61">
        <f t="shared" ca="1" si="107"/>
        <v>8.3646945340502238E-2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0.19158295555555543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3.5247511111111234E-2</v>
      </c>
      <c r="H244" s="58">
        <f t="shared" si="103"/>
        <v>4.7584140000000161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2020/4/27</v>
      </c>
      <c r="M244" s="44">
        <f t="shared" ca="1" si="106"/>
        <v>16605</v>
      </c>
      <c r="N244" s="61">
        <f t="shared" ca="1" si="107"/>
        <v>0.10459627280939511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0.18475248888888879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2.3392333333333262E-2</v>
      </c>
      <c r="H245" s="58">
        <f t="shared" si="103"/>
        <v>3.1579649999999901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2020/4/27</v>
      </c>
      <c r="M245" s="44">
        <f t="shared" ca="1" si="106"/>
        <v>16200</v>
      </c>
      <c r="N245" s="61">
        <f t="shared" ca="1" si="107"/>
        <v>7.1151680555555333E-2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0.19660766666666676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1.8838688888888976E-2</v>
      </c>
      <c r="H246" s="58">
        <f t="shared" si="103"/>
        <v>2.5432230000000118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2020/4/27</v>
      </c>
      <c r="M246" s="44">
        <f t="shared" ca="1" si="106"/>
        <v>16065</v>
      </c>
      <c r="N246" s="61">
        <f t="shared" ca="1" si="107"/>
        <v>5.7782533146592235E-2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0.20116131111111105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1.0951777777778362E-3</v>
      </c>
      <c r="H247" s="58">
        <f t="shared" si="103"/>
        <v>0.14784900000000789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2020/4/27</v>
      </c>
      <c r="M247" s="44">
        <f t="shared" ca="1" si="106"/>
        <v>15795</v>
      </c>
      <c r="N247" s="61">
        <f t="shared" ca="1" si="107"/>
        <v>3.4165802469137627E-3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0.21890482222222218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-1.3386666666665153E-3</v>
      </c>
      <c r="H248" s="58">
        <f t="shared" si="103"/>
        <v>-0.18071999999997956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2020/4/27</v>
      </c>
      <c r="M248" s="44">
        <f t="shared" ca="1" si="106"/>
        <v>15660</v>
      </c>
      <c r="N248" s="61">
        <f t="shared" ca="1" si="107"/>
        <v>-4.2121839080455003E-3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0.22133866666666654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-1.0602977777777713E-2</v>
      </c>
      <c r="H249" s="58">
        <f t="shared" si="103"/>
        <v>-1.4314019999999914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2020/4/27</v>
      </c>
      <c r="M249" s="44">
        <f t="shared" ca="1" si="106"/>
        <v>15255</v>
      </c>
      <c r="N249" s="61">
        <f t="shared" ca="1" si="107"/>
        <v>-3.4248556538839521E-2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0.23060297777777775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-2.1751555555555635E-2</v>
      </c>
      <c r="H250" s="58">
        <f t="shared" si="103"/>
        <v>-2.936460000000011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2020/4/27</v>
      </c>
      <c r="M250" s="44">
        <f t="shared" ca="1" si="106"/>
        <v>15120</v>
      </c>
      <c r="N250" s="61">
        <f t="shared" ca="1" si="107"/>
        <v>-7.0886765873016136E-2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0.24175155555555566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-9.189777777777618E-3</v>
      </c>
      <c r="H251" s="58">
        <f t="shared" si="103"/>
        <v>-1.2406199999999785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2020/4/27</v>
      </c>
      <c r="M251" s="44">
        <f t="shared" ca="1" si="106"/>
        <v>14985</v>
      </c>
      <c r="N251" s="61">
        <f t="shared" ca="1" si="107"/>
        <v>-3.0218638638638117E-2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0.22918977777777766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-2.12804888888888E-2</v>
      </c>
      <c r="H252" s="58">
        <f t="shared" si="103"/>
        <v>-2.8728659999999877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2020/4/27</v>
      </c>
      <c r="M252" s="44">
        <f t="shared" ca="1" si="106"/>
        <v>14850</v>
      </c>
      <c r="N252" s="61">
        <f t="shared" ca="1" si="107"/>
        <v>-7.0612531313131013E-2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0.24128048888888884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-1.9003666666666655E-2</v>
      </c>
      <c r="H253" s="58">
        <f t="shared" si="103"/>
        <v>-2.5654949999999985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2020/4/27</v>
      </c>
      <c r="M253" s="44">
        <f t="shared" ca="1" si="106"/>
        <v>14715</v>
      </c>
      <c r="N253" s="61">
        <f t="shared" ca="1" si="107"/>
        <v>-6.3636131498470916E-2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0.23900366666666667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-3.2036511111111089E-2</v>
      </c>
      <c r="H254" s="58">
        <f t="shared" si="103"/>
        <v>-4.3249289999999974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2020/4/27</v>
      </c>
      <c r="M254" s="44">
        <f t="shared" ca="1" si="106"/>
        <v>14310</v>
      </c>
      <c r="N254" s="61">
        <f t="shared" ca="1" si="107"/>
        <v>-0.11031440146750518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0.25203651111111114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-2.975968888888874E-2</v>
      </c>
      <c r="H255" s="58">
        <f t="shared" si="103"/>
        <v>-4.0175579999999798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2020/4/27</v>
      </c>
      <c r="M255" s="44">
        <f t="shared" ca="1" si="106"/>
        <v>14175</v>
      </c>
      <c r="N255" s="61">
        <f t="shared" ca="1" si="107"/>
        <v>-0.10345034708994656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0.24975968888888878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-2.7561377777777805E-2</v>
      </c>
      <c r="H256" s="58">
        <f t="shared" si="103"/>
        <v>-3.7207860000000039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2020/4/27</v>
      </c>
      <c r="M256" s="44">
        <f t="shared" ca="1" si="106"/>
        <v>14040</v>
      </c>
      <c r="N256" s="61">
        <f t="shared" ca="1" si="107"/>
        <v>-9.6729835470085568E-2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0.24756137777777784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-2.7953933333333226E-2</v>
      </c>
      <c r="H257" s="58">
        <f t="shared" si="103"/>
        <v>-3.7737809999999854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2020/4/27</v>
      </c>
      <c r="M257" s="44">
        <f t="shared" ca="1" si="106"/>
        <v>13905</v>
      </c>
      <c r="N257" s="61">
        <f t="shared" ca="1" si="107"/>
        <v>-9.9060055016180842E-2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0.24795393333333327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-2.5363066666666663E-2</v>
      </c>
      <c r="H258" s="58">
        <f t="shared" ref="H258:H287" si="123">IF(G258="",$F$1*C258-B258,G258-B258)</f>
        <v>-3.4240139999999997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2020/4/27</v>
      </c>
      <c r="M258" s="44">
        <f t="shared" ref="M258:M287" ca="1" si="126">(L258-K258+1)*B258</f>
        <v>13770</v>
      </c>
      <c r="N258" s="61">
        <f t="shared" ref="N258:N287" ca="1" si="127">H258/M258*365</f>
        <v>-9.075999346405228E-2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0.24536306666666668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-3.8945488888888935E-2</v>
      </c>
      <c r="H259" s="58">
        <f t="shared" si="123"/>
        <v>-5.2576410000000067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2020/4/27</v>
      </c>
      <c r="M259" s="44">
        <f t="shared" ca="1" si="126"/>
        <v>13365</v>
      </c>
      <c r="N259" s="61">
        <f t="shared" ca="1" si="127"/>
        <v>-0.143586903479237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0.25894548888888896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-2.91315999999999E-2</v>
      </c>
      <c r="H260" s="58">
        <f t="shared" si="123"/>
        <v>-3.9327659999999867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2020/4/27</v>
      </c>
      <c r="M260" s="44">
        <f t="shared" ca="1" si="126"/>
        <v>13230</v>
      </c>
      <c r="N260" s="61">
        <f t="shared" ca="1" si="127"/>
        <v>-0.10850034693877514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0.24913159999999993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-3.7532288888888841E-2</v>
      </c>
      <c r="H261" s="58">
        <f t="shared" si="123"/>
        <v>-5.0668589999999938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2020/4/27</v>
      </c>
      <c r="M261" s="44">
        <f t="shared" ca="1" si="126"/>
        <v>13095</v>
      </c>
      <c r="N261" s="61">
        <f t="shared" ca="1" si="127"/>
        <v>-0.14122974684994255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0.25753228888888885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-5.1857111111111732E-3</v>
      </c>
      <c r="H262" s="58">
        <f t="shared" si="123"/>
        <v>-0.70007100000000833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2020/4/27</v>
      </c>
      <c r="M262" s="44">
        <f t="shared" ca="1" si="126"/>
        <v>12960</v>
      </c>
      <c r="N262" s="61">
        <f t="shared" ca="1" si="127"/>
        <v>-1.9716505787037271E-2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0.22518571111111121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8.4081422222222368E-2</v>
      </c>
      <c r="H263" s="58">
        <f t="shared" si="123"/>
        <v>11.350992000000019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2020/4/27</v>
      </c>
      <c r="M263" s="44">
        <f t="shared" ca="1" si="126"/>
        <v>11475</v>
      </c>
      <c r="N263" s="61">
        <f t="shared" ca="1" si="127"/>
        <v>0.36105551895424898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0.13591857777777766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6.4021833333333375E-2</v>
      </c>
      <c r="H264" s="58">
        <f t="shared" si="123"/>
        <v>5.7619650000000036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2020/4/27</v>
      </c>
      <c r="M264" s="44">
        <f t="shared" ca="1" si="126"/>
        <v>7560</v>
      </c>
      <c r="N264" s="61">
        <f t="shared" ca="1" si="127"/>
        <v>0.27819010912698433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0.12597816666666661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3.917306666666668E-2</v>
      </c>
      <c r="H265" s="58">
        <f t="shared" si="123"/>
        <v>3.5255760000000009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2020/4/27</v>
      </c>
      <c r="M265" s="44">
        <f t="shared" ca="1" si="126"/>
        <v>7470</v>
      </c>
      <c r="N265" s="61">
        <f t="shared" ca="1" si="127"/>
        <v>0.17226710040160648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0.15082693333333333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1.0280977777777825E-2</v>
      </c>
      <c r="H266" s="58">
        <f t="shared" si="123"/>
        <v>1.3879320000000064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2020/4/27</v>
      </c>
      <c r="M266" s="44">
        <f t="shared" ca="1" si="126"/>
        <v>11070</v>
      </c>
      <c r="N266" s="61">
        <f t="shared" ca="1" si="127"/>
        <v>4.5762888888889103E-2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0.20971902222222222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2.5083777777777211E-3</v>
      </c>
      <c r="H267" s="58">
        <f t="shared" si="123"/>
        <v>0.33863099999999235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2020/4/27</v>
      </c>
      <c r="M267" s="44">
        <f t="shared" ca="1" si="126"/>
        <v>10935</v>
      </c>
      <c r="N267" s="61">
        <f t="shared" ca="1" si="127"/>
        <v>1.1303183813442816E-2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0.21749162222222232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-7.8550888888887331E-3</v>
      </c>
      <c r="H268" s="58">
        <f t="shared" si="123"/>
        <v>-1.060436999999979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2020/4/27</v>
      </c>
      <c r="M268" s="44">
        <f t="shared" ca="1" si="126"/>
        <v>10530</v>
      </c>
      <c r="N268" s="61">
        <f t="shared" ca="1" si="127"/>
        <v>-3.6757787749287021E-2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0.22785508888888875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-4.5576222222221243E-3</v>
      </c>
      <c r="H269" s="58">
        <f t="shared" si="123"/>
        <v>-0.61527899999998681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2020/4/27</v>
      </c>
      <c r="M269" s="44">
        <f t="shared" ca="1" si="126"/>
        <v>10395</v>
      </c>
      <c r="N269" s="61">
        <f t="shared" ca="1" si="127"/>
        <v>-2.1604313131312669E-2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0.22455762222222214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-2.1437511111111009E-2</v>
      </c>
      <c r="H270" s="58">
        <f t="shared" si="123"/>
        <v>-2.894063999999986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2020/4/27</v>
      </c>
      <c r="M270" s="44">
        <f t="shared" ca="1" si="126"/>
        <v>10260</v>
      </c>
      <c r="N270" s="61">
        <f t="shared" ca="1" si="127"/>
        <v>-0.10295646783625681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0.24143751111111103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-1.4450022222222161E-2</v>
      </c>
      <c r="H271" s="58">
        <f t="shared" si="123"/>
        <v>-1.9507529999999917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2020/4/27</v>
      </c>
      <c r="M271" s="44">
        <f t="shared" ca="1" si="126"/>
        <v>10125</v>
      </c>
      <c r="N271" s="61">
        <f t="shared" ca="1" si="127"/>
        <v>-7.0323441481481175E-2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0.23445002222222219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-1.5549177777777628E-2</v>
      </c>
      <c r="H272" s="58">
        <f t="shared" si="123"/>
        <v>-2.0991389999999797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2020/4/27</v>
      </c>
      <c r="M272" s="44">
        <f t="shared" ca="1" si="126"/>
        <v>9990</v>
      </c>
      <c r="N272" s="61">
        <f t="shared" ca="1" si="127"/>
        <v>-7.6695268768768018E-2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0.23554917777777765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-4.4676799999999899E-2</v>
      </c>
      <c r="H273" s="58">
        <f t="shared" si="123"/>
        <v>-6.0313679999999863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2020/4/27</v>
      </c>
      <c r="M273" s="44">
        <f t="shared" ca="1" si="126"/>
        <v>9585</v>
      </c>
      <c r="N273" s="61">
        <f t="shared" ca="1" si="127"/>
        <v>-0.22967650704225301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0.26467679999999993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-5.5668355555555507E-2</v>
      </c>
      <c r="H274" s="58">
        <f t="shared" si="123"/>
        <v>-7.5152279999999934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2020/4/27</v>
      </c>
      <c r="M274" s="44">
        <f t="shared" ca="1" si="126"/>
        <v>9450</v>
      </c>
      <c r="N274" s="61">
        <f t="shared" ca="1" si="127"/>
        <v>-0.29027071111111086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0.27566835555555552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-4.7032133333333254E-2</v>
      </c>
      <c r="H275" s="58">
        <f t="shared" si="123"/>
        <v>-6.3493379999999888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2020/4/27</v>
      </c>
      <c r="M275" s="44">
        <f t="shared" ca="1" si="126"/>
        <v>9315</v>
      </c>
      <c r="N275" s="61">
        <f t="shared" ca="1" si="127"/>
        <v>-0.24879316908212515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0.26703213333333331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-6.3205422222222196E-2</v>
      </c>
      <c r="H276" s="58">
        <f t="shared" si="123"/>
        <v>-8.5327319999999958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2020/4/27</v>
      </c>
      <c r="M276" s="44">
        <f t="shared" ca="1" si="126"/>
        <v>9180</v>
      </c>
      <c r="N276" s="61">
        <f t="shared" ca="1" si="127"/>
        <v>-0.33926439869281028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0.28320542222222223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-7.5924222222222101E-2</v>
      </c>
      <c r="H277" s="58">
        <f t="shared" si="123"/>
        <v>-10.249769999999984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2020/4/27</v>
      </c>
      <c r="M277" s="44">
        <f t="shared" ca="1" si="126"/>
        <v>9045</v>
      </c>
      <c r="N277" s="61">
        <f t="shared" ca="1" si="127"/>
        <v>-0.41361703150912038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0.29592422222222214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-8.762237777777776E-2</v>
      </c>
      <c r="H278" s="58">
        <f t="shared" si="123"/>
        <v>-11.829020999999997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2020/4/27</v>
      </c>
      <c r="M278" s="44">
        <f t="shared" ca="1" si="126"/>
        <v>8640</v>
      </c>
      <c r="N278" s="61">
        <f t="shared" ca="1" si="127"/>
        <v>-0.49972137326388877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0.30762237777777779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-9.2097511111111044E-2</v>
      </c>
      <c r="H279" s="58">
        <f t="shared" si="123"/>
        <v>-12.433163999999991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2020/4/27</v>
      </c>
      <c r="M279" s="44">
        <f t="shared" ca="1" si="126"/>
        <v>8505</v>
      </c>
      <c r="N279" s="61">
        <f t="shared" ca="1" si="127"/>
        <v>-0.53358081834215121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0.31209751111111106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-7.0271422222222144E-2</v>
      </c>
      <c r="H280" s="58">
        <f t="shared" si="123"/>
        <v>-9.4866419999999891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2020/4/27</v>
      </c>
      <c r="M280" s="44">
        <f t="shared" ca="1" si="126"/>
        <v>8370</v>
      </c>
      <c r="N280" s="61">
        <f t="shared" ca="1" si="127"/>
        <v>-0.41369466308243674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0.29027142222222219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-7.3490377777777643E-2</v>
      </c>
      <c r="H281" s="58">
        <f t="shared" si="123"/>
        <v>-9.9212009999999822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2020/4/27</v>
      </c>
      <c r="M281" s="44">
        <f t="shared" ca="1" si="126"/>
        <v>8235</v>
      </c>
      <c r="N281" s="61">
        <f t="shared" ca="1" si="127"/>
        <v>-0.43973750637522691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0.29349037777777764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-2.4970511111111034E-2</v>
      </c>
      <c r="H282" s="58">
        <f t="shared" si="123"/>
        <v>-3.3710189999999898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2020/4/27</v>
      </c>
      <c r="M282" s="44">
        <f t="shared" ca="1" si="126"/>
        <v>8100</v>
      </c>
      <c r="N282" s="61">
        <f t="shared" ca="1" si="127"/>
        <v>-0.15190394259259213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0.24497051111111107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-5.8102199999999965E-2</v>
      </c>
      <c r="H283" s="58">
        <f t="shared" si="123"/>
        <v>-7.843796999999995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2020/4/27</v>
      </c>
      <c r="M283" s="44">
        <f t="shared" ca="1" si="126"/>
        <v>7695</v>
      </c>
      <c r="N283" s="61">
        <f t="shared" ca="1" si="127"/>
        <v>-0.37205794736842079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0.27810219999999997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-6.5560755555555544E-2</v>
      </c>
      <c r="H284" s="58">
        <f t="shared" si="123"/>
        <v>-8.8507019999999983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2020/4/27</v>
      </c>
      <c r="M284" s="44">
        <f t="shared" ca="1" si="126"/>
        <v>7560</v>
      </c>
      <c r="N284" s="61">
        <f t="shared" ca="1" si="127"/>
        <v>-0.42731563888888885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0.2855607555555556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-6.6345866666666586E-2</v>
      </c>
      <c r="H285" s="58">
        <f t="shared" si="123"/>
        <v>-8.9566919999999897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2020/4/27</v>
      </c>
      <c r="M285" s="44">
        <f t="shared" ca="1" si="126"/>
        <v>7425</v>
      </c>
      <c r="N285" s="61">
        <f t="shared" ca="1" si="127"/>
        <v>-0.44029529696969644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0.28634586666666662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-7.9614244444444343E-2</v>
      </c>
      <c r="H286" s="58">
        <f t="shared" si="123"/>
        <v>-10.747922999999986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2020/4/27</v>
      </c>
      <c r="M286" s="44">
        <f t="shared" ca="1" si="126"/>
        <v>7290</v>
      </c>
      <c r="N286" s="61">
        <f t="shared" ca="1" si="127"/>
        <v>-0.53813331893004046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0.2996142444444444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-7.3961444444444385E-2</v>
      </c>
      <c r="H287" s="58">
        <f t="shared" si="123"/>
        <v>-9.9847949999999912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2020/4/27</v>
      </c>
      <c r="M287" s="44">
        <f t="shared" ca="1" si="126"/>
        <v>7155</v>
      </c>
      <c r="N287" s="61">
        <f t="shared" ca="1" si="127"/>
        <v>-0.50935711740041889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0.29396144444444439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-3.6590155555555587E-2</v>
      </c>
      <c r="H288" s="58">
        <f t="shared" ref="H288:H292" si="143">IF(G288="",$F$1*C288-B288,G288-B288)</f>
        <v>-4.9396710000000041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2020/4/27</v>
      </c>
      <c r="M288" s="44">
        <f t="shared" ref="M288:M292" ca="1" si="146">(L288-K288+1)*B288</f>
        <v>6750</v>
      </c>
      <c r="N288" s="61">
        <f t="shared" ref="N288:N292" ca="1" si="147">H288/M288*365</f>
        <v>-0.26710813555555579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0.25659015555555564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-6.0457533333333313E-2</v>
      </c>
      <c r="H289" s="58">
        <f t="shared" si="143"/>
        <v>-8.1617669999999976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2020/4/27</v>
      </c>
      <c r="M289" s="44">
        <f t="shared" ca="1" si="146"/>
        <v>6615</v>
      </c>
      <c r="N289" s="61">
        <f t="shared" ca="1" si="147"/>
        <v>-0.45034693197278902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0.28045753333333334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-4.7189155555555459E-2</v>
      </c>
      <c r="H290" s="58">
        <f t="shared" si="143"/>
        <v>-6.3705359999999871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2020/4/27</v>
      </c>
      <c r="M290" s="44">
        <f t="shared" ca="1" si="146"/>
        <v>6480</v>
      </c>
      <c r="N290" s="61">
        <f t="shared" ca="1" si="147"/>
        <v>-0.35883420370370295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0.2671891555555555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-3.1565444444444465E-2</v>
      </c>
      <c r="H291" s="58">
        <f t="shared" si="143"/>
        <v>-4.2613350000000025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2020/4/27</v>
      </c>
      <c r="M291" s="44">
        <f t="shared" ca="1" si="146"/>
        <v>6345</v>
      </c>
      <c r="N291" s="61">
        <f t="shared" ca="1" si="147"/>
        <v>-0.24513589834515381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0.25156544444444451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-2.5912644444444504E-2</v>
      </c>
      <c r="H292" s="58">
        <f t="shared" si="143"/>
        <v>-3.4982070000000078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2020/4/27</v>
      </c>
      <c r="M292" s="44">
        <f t="shared" ca="1" si="146"/>
        <v>6210</v>
      </c>
      <c r="N292" s="61">
        <f t="shared" ca="1" si="147"/>
        <v>-0.20561120048309225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0.24591264444444452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1.8289111111111138E-2</v>
      </c>
      <c r="H293" s="58">
        <f t="shared" ref="H293:H297" si="163">IF(G293="",$F$1*C293-B293,G293-B293)</f>
        <v>2.4690300000000036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2020/4/27</v>
      </c>
      <c r="M293" s="44">
        <f t="shared" ref="M293:M297" ca="1" si="166">(L293-K293+1)*B293</f>
        <v>5805</v>
      </c>
      <c r="N293" s="61">
        <f t="shared" ref="N293:N297" ca="1" si="167">H293/M293*365</f>
        <v>0.15524478036175735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0.20171088888888888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1.6640377777777833E-2</v>
      </c>
      <c r="H294" s="58">
        <f t="shared" si="163"/>
        <v>2.2464510000000075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2020/4/27</v>
      </c>
      <c r="M294" s="44">
        <f t="shared" ca="1" si="166"/>
        <v>5670</v>
      </c>
      <c r="N294" s="61">
        <f t="shared" ca="1" si="167"/>
        <v>0.14461280687830735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0.2033596222222222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3.3441755555555508E-2</v>
      </c>
      <c r="H295" s="58">
        <f t="shared" si="163"/>
        <v>4.5146369999999933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2020/4/27</v>
      </c>
      <c r="M295" s="44">
        <f t="shared" ca="1" si="166"/>
        <v>5535</v>
      </c>
      <c r="N295" s="61">
        <f t="shared" ca="1" si="167"/>
        <v>0.29771318970189659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0.18655824444444452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2.6454266666666764E-2</v>
      </c>
      <c r="H296" s="58">
        <f t="shared" si="163"/>
        <v>2.3808840000000089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2020/4/27</v>
      </c>
      <c r="M296" s="44">
        <f t="shared" ca="1" si="166"/>
        <v>3600</v>
      </c>
      <c r="N296" s="61">
        <f t="shared" ca="1" si="167"/>
        <v>0.24139518333333423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0.16354573333333325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1.4677599999999952E-2</v>
      </c>
      <c r="H297" s="58">
        <f t="shared" si="163"/>
        <v>1.3209839999999957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2020/4/27</v>
      </c>
      <c r="M297" s="44">
        <f t="shared" ca="1" si="166"/>
        <v>3510</v>
      </c>
      <c r="N297" s="61">
        <f t="shared" ca="1" si="167"/>
        <v>0.1373672820512816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0.17532240000000004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5.5660400000000144E-2</v>
      </c>
      <c r="H298" s="58">
        <f t="shared" ref="H298:H302" si="183">IF(G298="",$F$1*C298-B298,G298-B298)</f>
        <v>7.5141540000000191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2020/4/27</v>
      </c>
      <c r="M298" s="44">
        <f t="shared" ref="M298:M302" ca="1" si="186">(L298-K298+1)*B298</f>
        <v>4860</v>
      </c>
      <c r="N298" s="61">
        <f t="shared" ref="N298:N302" ca="1" si="187">H298/M298*365</f>
        <v>0.56433461111111249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0.16433959999999989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3.7406566666666821E-2</v>
      </c>
      <c r="H299" s="58">
        <f t="shared" si="183"/>
        <v>3.3665910000000139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2020/4/27</v>
      </c>
      <c r="M299" s="44">
        <f t="shared" ca="1" si="186"/>
        <v>3150</v>
      </c>
      <c r="N299" s="61">
        <f t="shared" ca="1" si="187"/>
        <v>0.39009705238095399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0.15259343333333319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1.7857300000000166E-2</v>
      </c>
      <c r="H300" s="58">
        <f t="shared" si="183"/>
        <v>1.607157000000015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2020/4/27</v>
      </c>
      <c r="M300" s="44">
        <f t="shared" ca="1" si="186"/>
        <v>3060</v>
      </c>
      <c r="N300" s="61">
        <f t="shared" ca="1" si="187"/>
        <v>0.19170336764706061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0.17214269999999984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2.7003844444444498E-2</v>
      </c>
      <c r="H301" s="58">
        <f t="shared" si="183"/>
        <v>3.6455190000000073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2020/4/27</v>
      </c>
      <c r="M301" s="44">
        <f t="shared" ca="1" si="186"/>
        <v>4455</v>
      </c>
      <c r="N301" s="61">
        <f t="shared" ca="1" si="187"/>
        <v>0.29867888552188615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0.19299615555555552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3.1321955555555787E-2</v>
      </c>
      <c r="H302" s="58">
        <f t="shared" si="183"/>
        <v>4.2284640000000309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2020/4/27</v>
      </c>
      <c r="M302" s="44">
        <f t="shared" ca="1" si="186"/>
        <v>4320</v>
      </c>
      <c r="N302" s="61">
        <f t="shared" ca="1" si="187"/>
        <v>0.35726605555555818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0.18867804444444425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5.2304050000000046E-2</v>
      </c>
      <c r="H303" s="58">
        <f t="shared" ref="H303" si="203">IF(G303="",$F$1*C303-B303,G303-B303)</f>
        <v>12.552972000000011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2020/4/27</v>
      </c>
      <c r="M303" s="44">
        <f t="shared" ref="M303" ca="1" si="206">(L303-K303+1)*B303</f>
        <v>6960</v>
      </c>
      <c r="N303" s="61">
        <f t="shared" ref="N303" ca="1" si="207">H303/M303*365</f>
        <v>0.65830959482758677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0.23769594999999999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4.9830950000000013E-2</v>
      </c>
      <c r="H304" s="58">
        <f t="shared" ref="H304:H305" si="223">IF(G304="",$F$1*C304-B304,G304-B304)</f>
        <v>11.959428000000003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2020/4/27</v>
      </c>
      <c r="M304" s="44">
        <f t="shared" ref="M304:M305" ca="1" si="226">(L304-K304+1)*B304</f>
        <v>6720</v>
      </c>
      <c r="N304" s="61">
        <f t="shared" ref="N304:N305" ca="1" si="227">H304/M304*365</f>
        <v>0.64958202678571442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0.24016905000000002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5.3982225000000029E-2</v>
      </c>
      <c r="H305" s="58">
        <f t="shared" si="223"/>
        <v>12.955734000000007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2020/4/27</v>
      </c>
      <c r="M305" s="44">
        <f t="shared" ca="1" si="226"/>
        <v>6480</v>
      </c>
      <c r="N305" s="61">
        <f t="shared" ca="1" si="227"/>
        <v>0.7297597083333337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0.23601777500000001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2.9427875000000013E-2</v>
      </c>
      <c r="H306" s="58">
        <f t="shared" ref="H306:H307" si="243">IF(G306="",$F$1*C306-B306,G306-B306)</f>
        <v>7.0626900000000035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2020/4/27</v>
      </c>
      <c r="M306" s="44">
        <f t="shared" ref="M306:M307" ca="1" si="246">(L306-K306+1)*B306</f>
        <v>6240</v>
      </c>
      <c r="N306" s="61">
        <f t="shared" ref="N306:N307" ca="1" si="247">H306/M306*365</f>
        <v>0.41312209134615402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0.26057212500000004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3.6974755555555745E-2</v>
      </c>
      <c r="H307" s="58">
        <f t="shared" si="243"/>
        <v>4.9915920000000256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2020/4/27</v>
      </c>
      <c r="M307" s="44">
        <f t="shared" ca="1" si="246"/>
        <v>3375</v>
      </c>
      <c r="N307" s="61">
        <f t="shared" ca="1" si="247"/>
        <v>0.53983143111111387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0.18302524444444429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7.3760666666668456E-3</v>
      </c>
      <c r="H308" s="58">
        <f t="shared" ref="H308:H311" si="263">IF(G308="",$F$1*C308-B308,G308-B308)</f>
        <v>0.99576900000002411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2020/4/27</v>
      </c>
      <c r="M308" s="44">
        <f t="shared" ref="M308:M311" ca="1" si="266">(L308-K308+1)*B308</f>
        <v>2835</v>
      </c>
      <c r="N308" s="61">
        <f t="shared" ref="N308:N311" ca="1" si="267">H308/M308*365</f>
        <v>0.12820306349206659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0.21262393333333318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6.5909555555555875E-3</v>
      </c>
      <c r="H309" s="58">
        <f t="shared" si="263"/>
        <v>0.88977900000000432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2020/4/27</v>
      </c>
      <c r="M309" s="44">
        <f t="shared" ca="1" si="266"/>
        <v>2700</v>
      </c>
      <c r="N309" s="61">
        <f t="shared" ca="1" si="267"/>
        <v>0.12028493888888947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0.21340904444444445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-2.5163333333331913E-3</v>
      </c>
      <c r="H310" s="58">
        <f t="shared" si="263"/>
        <v>-0.33970499999998083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2020/4/27</v>
      </c>
      <c r="M310" s="44">
        <f t="shared" ca="1" si="266"/>
        <v>2565</v>
      </c>
      <c r="N310" s="61">
        <f t="shared" ca="1" si="267"/>
        <v>-4.8340087719295516E-2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0.22251633333333323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1.77395333333333E-2</v>
      </c>
      <c r="H311" s="58">
        <f t="shared" si="263"/>
        <v>2.3948369999999954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2020/4/27</v>
      </c>
      <c r="M311" s="44">
        <f t="shared" ca="1" si="266"/>
        <v>2430</v>
      </c>
      <c r="N311" s="61">
        <f t="shared" ca="1" si="267"/>
        <v>0.35971831481481409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0.20226046666666672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2.5041066666666775E-2</v>
      </c>
      <c r="H312" s="58">
        <f t="shared" ref="H312:H316" si="283">IF(G312="",$F$1*C312-B312,G312-B312)</f>
        <v>3.3805440000000146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2020/4/27</v>
      </c>
      <c r="M312" s="44">
        <f t="shared" ref="M312:M316" ca="1" si="286">(L312-K312+1)*B312</f>
        <v>2025</v>
      </c>
      <c r="N312" s="61">
        <f t="shared" ref="N312:N316" ca="1" si="287">H312/M312*365</f>
        <v>0.60933262222222484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0.19495893333333325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3.4505111111111882E-3</v>
      </c>
      <c r="H313" s="58">
        <f t="shared" si="283"/>
        <v>0.46581900000001042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2020/4/27</v>
      </c>
      <c r="M313" s="44">
        <f t="shared" ca="1" si="286"/>
        <v>1890</v>
      </c>
      <c r="N313" s="61">
        <f t="shared" ca="1" si="287"/>
        <v>8.9959753968255979E-2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0.21654948888888884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6.826488888889007E-3</v>
      </c>
      <c r="H314" s="58">
        <f t="shared" si="283"/>
        <v>0.92157600000001594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2020/4/27</v>
      </c>
      <c r="M314" s="44">
        <f t="shared" ca="1" si="286"/>
        <v>1755</v>
      </c>
      <c r="N314" s="61">
        <f t="shared" ca="1" si="287"/>
        <v>0.19166680341880674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0.21317351111111102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-2.0452666666665631E-3</v>
      </c>
      <c r="H315" s="58">
        <f t="shared" si="283"/>
        <v>-0.27611099999998601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2020/4/27</v>
      </c>
      <c r="M315" s="44">
        <f t="shared" ca="1" si="286"/>
        <v>1620</v>
      </c>
      <c r="N315" s="61">
        <f t="shared" ca="1" si="287"/>
        <v>-6.2210194444441293E-2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0.2220452666666666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-2.4378222222221917E-3</v>
      </c>
      <c r="H316" s="58">
        <f t="shared" si="283"/>
        <v>-0.3291059999999959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2020/4/27</v>
      </c>
      <c r="M316" s="44">
        <f t="shared" ca="1" si="286"/>
        <v>1485</v>
      </c>
      <c r="N316" s="61">
        <f t="shared" ca="1" si="287"/>
        <v>-8.0891373737372735E-2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0.22243782222222222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-1.4450022222222161E-2</v>
      </c>
      <c r="H317" s="58">
        <f t="shared" ref="H317:H321" si="303">IF(G317="",$F$1*C317-B317,G317-B317)</f>
        <v>-1.9507529999999917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2020/4/27</v>
      </c>
      <c r="M317" s="44">
        <f t="shared" ref="M317:M321" ca="1" si="306">(L317-K317+1)*B317</f>
        <v>1080</v>
      </c>
      <c r="N317" s="61">
        <f t="shared" ref="N317:N321" ca="1" si="307">H317/M317*365</f>
        <v>-0.65928226388888611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0.23445002222222219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-7.541044444444314E-3</v>
      </c>
      <c r="H318" s="58">
        <f t="shared" si="303"/>
        <v>-1.0180409999999824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2020/4/27</v>
      </c>
      <c r="M318" s="44">
        <f t="shared" ca="1" si="306"/>
        <v>945</v>
      </c>
      <c r="N318" s="61">
        <f t="shared" ca="1" si="307"/>
        <v>-0.39321160317459636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0.22754104444444434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-1.5078111111110999E-2</v>
      </c>
      <c r="H319" s="58">
        <f t="shared" si="303"/>
        <v>-2.0355449999999848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2020/4/27</v>
      </c>
      <c r="M319" s="44">
        <f t="shared" ca="1" si="306"/>
        <v>810</v>
      </c>
      <c r="N319" s="61">
        <f t="shared" ca="1" si="307"/>
        <v>-0.91725175925925251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0.23507811111111102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-1.0288933333333295E-2</v>
      </c>
      <c r="H320" s="58">
        <f t="shared" si="303"/>
        <v>-1.3890059999999949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2020/4/27</v>
      </c>
      <c r="M320" s="44">
        <f t="shared" ca="1" si="306"/>
        <v>675</v>
      </c>
      <c r="N320" s="61">
        <f t="shared" ca="1" si="307"/>
        <v>-0.75109213333333058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0.23028893333333333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4.1571111111112363E-3</v>
      </c>
      <c r="H321" s="58">
        <f t="shared" si="303"/>
        <v>0.56121000000001686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2020/4/27</v>
      </c>
      <c r="M321" s="44">
        <f t="shared" ca="1" si="306"/>
        <v>540</v>
      </c>
      <c r="N321" s="61">
        <f t="shared" ca="1" si="307"/>
        <v>0.37933638888890031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0.21584288888888881</v>
      </c>
    </row>
  </sheetData>
  <phoneticPr fontId="30" type="noConversion"/>
  <conditionalFormatting sqref="P36:P32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21"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21">
    <cfRule type="dataBar" priority="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314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2020-04-27T05:41:02Z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