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1AFC67E-7F33-4D47-8D8E-B021DD4EB9DE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49" i="2" l="1"/>
  <c r="S349" i="2" s="1"/>
  <c r="V349" i="2"/>
  <c r="X349" i="2"/>
  <c r="X350" i="2" s="1"/>
  <c r="X351" i="2" s="1"/>
  <c r="X352" i="2" s="1"/>
  <c r="X353" i="2" s="1"/>
  <c r="AB349" i="2"/>
  <c r="R350" i="2"/>
  <c r="S350" i="2"/>
  <c r="AA350" i="2" s="1"/>
  <c r="V350" i="2"/>
  <c r="V351" i="2" s="1"/>
  <c r="V352" i="2" s="1"/>
  <c r="V353" i="2" s="1"/>
  <c r="AB350" i="2"/>
  <c r="R351" i="2"/>
  <c r="R352" i="2" s="1"/>
  <c r="AB351" i="2"/>
  <c r="AD351" i="2"/>
  <c r="AB352" i="2"/>
  <c r="AD352" i="2"/>
  <c r="AB353" i="2"/>
  <c r="F349" i="2"/>
  <c r="AD349" i="2" s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E352" i="2"/>
  <c r="F352" i="2"/>
  <c r="H352" i="2"/>
  <c r="K352" i="2"/>
  <c r="L352" i="2"/>
  <c r="O352" i="2"/>
  <c r="P352" i="2" s="1"/>
  <c r="Q352" i="2"/>
  <c r="F353" i="2"/>
  <c r="AD353" i="2" s="1"/>
  <c r="H353" i="2"/>
  <c r="K353" i="2"/>
  <c r="L353" i="2"/>
  <c r="M353" i="2" s="1"/>
  <c r="N353" i="2" s="1"/>
  <c r="O353" i="2"/>
  <c r="P353" i="2" s="1"/>
  <c r="Q353" i="2"/>
  <c r="E353" i="2" s="1"/>
  <c r="R348" i="1"/>
  <c r="S348" i="1" s="1"/>
  <c r="V348" i="1"/>
  <c r="X348" i="1"/>
  <c r="X349" i="1" s="1"/>
  <c r="X350" i="1" s="1"/>
  <c r="X351" i="1" s="1"/>
  <c r="X352" i="1" s="1"/>
  <c r="AB348" i="1"/>
  <c r="V349" i="1"/>
  <c r="V350" i="1" s="1"/>
  <c r="AB349" i="1"/>
  <c r="AB350" i="1"/>
  <c r="AB351" i="1"/>
  <c r="AD351" i="1"/>
  <c r="AB352" i="1"/>
  <c r="F348" i="1"/>
  <c r="AD348" i="1" s="1"/>
  <c r="H348" i="1"/>
  <c r="K348" i="1"/>
  <c r="L348" i="1"/>
  <c r="M348" i="1" s="1"/>
  <c r="O348" i="1"/>
  <c r="P348" i="1" s="1"/>
  <c r="Q348" i="1"/>
  <c r="E348" i="1" s="1"/>
  <c r="F349" i="1"/>
  <c r="AD349" i="1" s="1"/>
  <c r="H349" i="1"/>
  <c r="K349" i="1"/>
  <c r="L349" i="1"/>
  <c r="M349" i="1" s="1"/>
  <c r="O349" i="1"/>
  <c r="P349" i="1" s="1"/>
  <c r="Q349" i="1"/>
  <c r="E349" i="1" s="1"/>
  <c r="F350" i="1"/>
  <c r="AD350" i="1" s="1"/>
  <c r="H350" i="1"/>
  <c r="K350" i="1"/>
  <c r="L350" i="1"/>
  <c r="M350" i="1" s="1"/>
  <c r="O350" i="1"/>
  <c r="P350" i="1" s="1"/>
  <c r="Q350" i="1"/>
  <c r="E350" i="1" s="1"/>
  <c r="F351" i="1"/>
  <c r="H351" i="1"/>
  <c r="K351" i="1"/>
  <c r="L351" i="1"/>
  <c r="O351" i="1"/>
  <c r="P351" i="1"/>
  <c r="Q351" i="1"/>
  <c r="E351" i="1" s="1"/>
  <c r="F352" i="1"/>
  <c r="AD352" i="1" s="1"/>
  <c r="H352" i="1"/>
  <c r="K352" i="1"/>
  <c r="L352" i="1"/>
  <c r="M352" i="1" s="1"/>
  <c r="N352" i="1" s="1"/>
  <c r="O352" i="1"/>
  <c r="P352" i="1" s="1"/>
  <c r="Q352" i="1"/>
  <c r="E352" i="1" s="1"/>
  <c r="S352" i="2" l="1"/>
  <c r="R353" i="2"/>
  <c r="S353" i="2" s="1"/>
  <c r="W349" i="2"/>
  <c r="AA349" i="2"/>
  <c r="S351" i="2"/>
  <c r="W350" i="2"/>
  <c r="N351" i="2"/>
  <c r="N350" i="2"/>
  <c r="N349" i="2"/>
  <c r="M352" i="2"/>
  <c r="N352" i="2" s="1"/>
  <c r="W348" i="1"/>
  <c r="AA348" i="1"/>
  <c r="V351" i="1"/>
  <c r="R349" i="1"/>
  <c r="N350" i="1"/>
  <c r="M351" i="1"/>
  <c r="N351" i="1" s="1"/>
  <c r="N349" i="1"/>
  <c r="N348" i="1"/>
  <c r="F344" i="1"/>
  <c r="H344" i="1"/>
  <c r="K344" i="1"/>
  <c r="L344" i="1"/>
  <c r="M344" i="1" s="1"/>
  <c r="N344" i="1" s="1"/>
  <c r="O344" i="1"/>
  <c r="P344" i="1" s="1"/>
  <c r="Q344" i="1"/>
  <c r="E344" i="1" s="1"/>
  <c r="AD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N345" i="2" s="1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E348" i="2"/>
  <c r="F348" i="2"/>
  <c r="H348" i="2"/>
  <c r="K348" i="2"/>
  <c r="L348" i="2"/>
  <c r="M348" i="2" s="1"/>
  <c r="O348" i="2"/>
  <c r="P348" i="2" s="1"/>
  <c r="Q348" i="2"/>
  <c r="F344" i="2"/>
  <c r="H344" i="2"/>
  <c r="K344" i="2"/>
  <c r="L344" i="2"/>
  <c r="M344" i="2" s="1"/>
  <c r="O344" i="2"/>
  <c r="P344" i="2" s="1"/>
  <c r="Q344" i="2"/>
  <c r="E344" i="2" s="1"/>
  <c r="N346" i="2" l="1"/>
  <c r="AD345" i="1"/>
  <c r="Y350" i="2"/>
  <c r="Z350" i="2"/>
  <c r="AC350" i="2" s="1"/>
  <c r="W351" i="2"/>
  <c r="AA351" i="2"/>
  <c r="Y349" i="2"/>
  <c r="Z349" i="2"/>
  <c r="AC349" i="2" s="1"/>
  <c r="AA353" i="2"/>
  <c r="W353" i="2"/>
  <c r="AA352" i="2"/>
  <c r="W352" i="2"/>
  <c r="AD348" i="2"/>
  <c r="S349" i="1"/>
  <c r="R350" i="1"/>
  <c r="V352" i="1"/>
  <c r="Y348" i="1"/>
  <c r="Z348" i="1"/>
  <c r="AC348" i="1" s="1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AD338" i="1" s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M339" i="1" s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AD341" i="1" s="1"/>
  <c r="H341" i="1"/>
  <c r="K341" i="1"/>
  <c r="L341" i="1"/>
  <c r="O341" i="1"/>
  <c r="P341" i="1" s="1"/>
  <c r="Q341" i="1"/>
  <c r="E341" i="1" s="1"/>
  <c r="F342" i="1"/>
  <c r="AD342" i="1" s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M339" i="2" s="1"/>
  <c r="O339" i="2"/>
  <c r="P339" i="2" s="1"/>
  <c r="Q339" i="2"/>
  <c r="E339" i="2" s="1"/>
  <c r="F340" i="2"/>
  <c r="H340" i="2"/>
  <c r="K340" i="2"/>
  <c r="L340" i="2"/>
  <c r="M340" i="2" s="1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E342" i="2"/>
  <c r="F342" i="2"/>
  <c r="H342" i="2"/>
  <c r="K342" i="2"/>
  <c r="L342" i="2"/>
  <c r="M342" i="2" s="1"/>
  <c r="O342" i="2"/>
  <c r="P342" i="2"/>
  <c r="Q342" i="2"/>
  <c r="F343" i="2"/>
  <c r="AD343" i="2" s="1"/>
  <c r="H343" i="2"/>
  <c r="K343" i="2"/>
  <c r="L343" i="2"/>
  <c r="M343" i="2" s="1"/>
  <c r="N343" i="2" s="1"/>
  <c r="O343" i="2"/>
  <c r="P343" i="2"/>
  <c r="Q343" i="2"/>
  <c r="E343" i="2" s="1"/>
  <c r="Y353" i="2" l="1"/>
  <c r="Z353" i="2"/>
  <c r="AC353" i="2" s="1"/>
  <c r="Y351" i="2"/>
  <c r="Z351" i="2"/>
  <c r="AC351" i="2" s="1"/>
  <c r="Y352" i="2"/>
  <c r="Z352" i="2"/>
  <c r="AC352" i="2" s="1"/>
  <c r="AD340" i="2"/>
  <c r="AD341" i="2"/>
  <c r="AD342" i="2"/>
  <c r="R351" i="1"/>
  <c r="S350" i="1"/>
  <c r="AA349" i="1"/>
  <c r="W349" i="1"/>
  <c r="AD339" i="1"/>
  <c r="AD340" i="1"/>
  <c r="M342" i="1"/>
  <c r="N342" i="1" s="1"/>
  <c r="N339" i="1"/>
  <c r="M341" i="1"/>
  <c r="N341" i="1" s="1"/>
  <c r="N338" i="1"/>
  <c r="N340" i="1"/>
  <c r="N339" i="2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AD333" i="1" s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/>
  <c r="Q337" i="1"/>
  <c r="E337" i="1" s="1"/>
  <c r="Y349" i="1" l="1"/>
  <c r="Z349" i="1"/>
  <c r="AC349" i="1" s="1"/>
  <c r="AA350" i="1"/>
  <c r="W350" i="1"/>
  <c r="S351" i="1"/>
  <c r="R352" i="1"/>
  <c r="S352" i="1" s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E331" i="1"/>
  <c r="F331" i="1"/>
  <c r="H331" i="1"/>
  <c r="K331" i="1"/>
  <c r="L331" i="1"/>
  <c r="M331" i="1" s="1"/>
  <c r="O331" i="1"/>
  <c r="P331" i="1" s="1"/>
  <c r="Q331" i="1"/>
  <c r="AB331" i="1"/>
  <c r="E332" i="1"/>
  <c r="F332" i="1"/>
  <c r="H332" i="1"/>
  <c r="K332" i="1"/>
  <c r="L332" i="1"/>
  <c r="M332" i="1" s="1"/>
  <c r="O332" i="1"/>
  <c r="P332" i="1" s="1"/>
  <c r="Q332" i="1"/>
  <c r="AB332" i="1"/>
  <c r="E328" i="1"/>
  <c r="F328" i="1"/>
  <c r="H328" i="1"/>
  <c r="K328" i="1"/>
  <c r="L328" i="1"/>
  <c r="M328" i="1" s="1"/>
  <c r="N328" i="1" s="1"/>
  <c r="O328" i="1"/>
  <c r="P328" i="1" s="1"/>
  <c r="Q328" i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E333" i="2"/>
  <c r="F333" i="2"/>
  <c r="H333" i="2"/>
  <c r="K333" i="2"/>
  <c r="L333" i="2"/>
  <c r="O333" i="2"/>
  <c r="P333" i="2" s="1"/>
  <c r="Q333" i="2"/>
  <c r="F329" i="2"/>
  <c r="H329" i="2"/>
  <c r="K329" i="2"/>
  <c r="L329" i="2"/>
  <c r="M329" i="2" s="1"/>
  <c r="O329" i="2"/>
  <c r="P329" i="2" s="1"/>
  <c r="Q329" i="2"/>
  <c r="E329" i="2" s="1"/>
  <c r="M332" i="2" l="1"/>
  <c r="N332" i="2" s="1"/>
  <c r="AA352" i="1"/>
  <c r="W352" i="1"/>
  <c r="AA351" i="1"/>
  <c r="W351" i="1"/>
  <c r="Y350" i="1"/>
  <c r="Z350" i="1"/>
  <c r="AC350" i="1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6" i="2" l="1"/>
  <c r="N326" i="2" s="1"/>
  <c r="Z351" i="1"/>
  <c r="AC351" i="1" s="1"/>
  <c r="Y351" i="1"/>
  <c r="Y352" i="1"/>
  <c r="Z352" i="1"/>
  <c r="AC352" i="1" s="1"/>
  <c r="AD326" i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M321" i="1" l="1"/>
  <c r="N321" i="1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M319" i="2" s="1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7" i="2" l="1"/>
  <c r="N317" i="2" s="1"/>
  <c r="M320" i="1"/>
  <c r="N320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20" i="2"/>
  <c r="N319" i="2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47" i="2" l="1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M264" i="2"/>
  <c r="N264" i="2" s="1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R287" i="1"/>
  <c r="V291" i="1"/>
  <c r="V292" i="1" s="1"/>
  <c r="Z284" i="1"/>
  <c r="AC284" i="1" s="1"/>
  <c r="Y284" i="1"/>
  <c r="AA285" i="1"/>
  <c r="W285" i="1"/>
  <c r="AA286" i="1"/>
  <c r="W286" i="1"/>
  <c r="Y343" i="2" l="1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8" i="2" s="1"/>
  <c r="S347" i="2"/>
  <c r="W346" i="2"/>
  <c r="AA346" i="2"/>
  <c r="V295" i="1"/>
  <c r="AA288" i="1"/>
  <c r="W288" i="1"/>
  <c r="Y287" i="1"/>
  <c r="Z287" i="1"/>
  <c r="AC287" i="1" s="1"/>
  <c r="R290" i="1"/>
  <c r="S289" i="1"/>
  <c r="Y346" i="2" l="1"/>
  <c r="Z346" i="2"/>
  <c r="AC346" i="2" s="1"/>
  <c r="W347" i="2"/>
  <c r="AA347" i="2"/>
  <c r="AA348" i="2"/>
  <c r="W348" i="2"/>
  <c r="V296" i="1"/>
  <c r="V297" i="1" s="1"/>
  <c r="AA289" i="1"/>
  <c r="W289" i="1"/>
  <c r="R291" i="1"/>
  <c r="S290" i="1"/>
  <c r="Y288" i="1"/>
  <c r="Z288" i="1"/>
  <c r="AC288" i="1" s="1"/>
  <c r="Y348" i="2" l="1"/>
  <c r="Z348" i="2"/>
  <c r="AC348" i="2" s="1"/>
  <c r="Y347" i="2"/>
  <c r="Z347" i="2"/>
  <c r="AC347" i="2" s="1"/>
  <c r="V298" i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R321" i="1"/>
  <c r="AA320" i="1"/>
  <c r="W320" i="1"/>
  <c r="AA319" i="1"/>
  <c r="W319" i="1"/>
  <c r="Y318" i="1"/>
  <c r="Z318" i="1"/>
  <c r="AC318" i="1" s="1"/>
  <c r="V337" i="1" l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Z327" i="1"/>
  <c r="AC327" i="1" s="1"/>
  <c r="Y327" i="1"/>
  <c r="AA328" i="1"/>
  <c r="W328" i="1"/>
  <c r="S329" i="1"/>
  <c r="R330" i="1"/>
  <c r="S330" i="1" l="1"/>
  <c r="R331" i="1"/>
  <c r="AA329" i="1"/>
  <c r="W329" i="1"/>
  <c r="Z328" i="1"/>
  <c r="AC328" i="1" s="1"/>
  <c r="Y328" i="1"/>
  <c r="Z329" i="1" l="1"/>
  <c r="AC329" i="1" s="1"/>
  <c r="Y329" i="1"/>
  <c r="S331" i="1"/>
  <c r="R332" i="1"/>
  <c r="W330" i="1"/>
  <c r="AA330" i="1"/>
  <c r="S332" i="1" l="1"/>
  <c r="R333" i="1"/>
  <c r="Y330" i="1"/>
  <c r="Z330" i="1"/>
  <c r="AC330" i="1" s="1"/>
  <c r="AA332" i="1"/>
  <c r="W332" i="1"/>
  <c r="AA331" i="1"/>
  <c r="W331" i="1"/>
  <c r="S333" i="1" l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l="1"/>
  <c r="R338" i="1"/>
  <c r="AA337" i="1"/>
  <c r="W337" i="1"/>
  <c r="AA336" i="1"/>
  <c r="W336" i="1"/>
  <c r="Z335" i="1"/>
  <c r="AC335" i="1" s="1"/>
  <c r="Y335" i="1"/>
  <c r="S338" i="1" l="1"/>
  <c r="R339" i="1"/>
  <c r="Y336" i="1"/>
  <c r="Z336" i="1"/>
  <c r="AC336" i="1" s="1"/>
  <c r="Y337" i="1"/>
  <c r="Z337" i="1"/>
  <c r="AC337" i="1" s="1"/>
  <c r="R340" i="1" l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7" i="1" s="1"/>
  <c r="S346" i="1"/>
  <c r="Z344" i="1"/>
  <c r="AC344" i="1" s="1"/>
  <c r="Y344" i="1"/>
  <c r="AA346" i="1" l="1"/>
  <c r="W346" i="1"/>
  <c r="AA347" i="1"/>
  <c r="W347" i="1"/>
  <c r="Y345" i="1"/>
  <c r="Z345" i="1"/>
  <c r="AC345" i="1" s="1"/>
  <c r="Y347" i="1" l="1"/>
  <c r="Z347" i="1"/>
  <c r="AC347" i="1" s="1"/>
  <c r="Y346" i="1"/>
  <c r="Z346" i="1"/>
  <c r="AC3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<sst xmlns="http://schemas.openxmlformats.org/spreadsheetml/2006/main" count="2579" uniqueCount="1272">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</sst>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2"/>
  <sheetViews>
    <sheetView zoomScaleNormal="100"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F333" sqref="F333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1.3893</v>
      </c>
      <c r="G1" s="136" t="s">
        <v>5</v>
      </c>
      <c r="H1" s="137" t="str">
        <f>ROUND(SUM(H2:H19894),2)&amp;"盈利"</f>
        <v>3315.84盈利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TEXT(ROUND(SUM(H2:H19894)/SUM(M2:M19894)*365,4),"0.00%" &amp;  " 
年化")</f>
        <v>11.01%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0.12625920000000004</v>
      </c>
      <c r="H35" s="5">
        <f t="shared" ref="H35:H66" si="3">IF(G35="",$F$1*C35-B35,G35-B35)</f>
        <v>17.044992000000008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2020-06-15</v>
      </c>
      <c r="M35" s="18">
        <f t="shared" ref="M35:M66" ca="1" si="6">(L35-K35+1)*B35</f>
        <v>64395</v>
      </c>
      <c r="N35" s="19">
        <f t="shared" ref="N35:N66" ca="1" si="7">H35/M35*365</f>
        <v>9.6613433962264197E-2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9.3620223999999946E-2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0.13912308888888877</v>
      </c>
      <c r="H36" s="5">
        <f t="shared" si="3"/>
        <v>18.781616999999983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2020-06-15</v>
      </c>
      <c r="M36" s="18">
        <f t="shared" ca="1" si="6"/>
        <v>64260</v>
      </c>
      <c r="N36" s="19">
        <f t="shared" ca="1" si="7"/>
        <v>0.10668051984126974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8.075719111111121E-2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0.14118131111111101</v>
      </c>
      <c r="H37" s="5">
        <f t="shared" si="3"/>
        <v>19.059476999999987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2020-06-15</v>
      </c>
      <c r="M37" s="18">
        <f t="shared" ca="1" si="6"/>
        <v>64125</v>
      </c>
      <c r="N37" s="19">
        <f t="shared" ca="1" si="7"/>
        <v>0.10848669169590636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7.8698730222222318E-2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0.14395991111111103</v>
      </c>
      <c r="H38" s="5">
        <f t="shared" si="3"/>
        <v>19.434587999999991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2020-06-15</v>
      </c>
      <c r="M38" s="18">
        <f t="shared" ca="1" si="6"/>
        <v>63990</v>
      </c>
      <c r="N38" s="19">
        <f t="shared" ca="1" si="7"/>
        <v>0.1108552058134083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7.5924064888888976E-2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0.120702</v>
      </c>
      <c r="H39" s="5">
        <f t="shared" si="3"/>
        <v>16.29477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2020-06-15</v>
      </c>
      <c r="M39" s="18">
        <f t="shared" ca="1" si="6"/>
        <v>63855</v>
      </c>
      <c r="N39" s="19">
        <f t="shared" ca="1" si="7"/>
        <v>9.3142135306553908E-2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9.9184059999999991E-2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0.10835266666666669</v>
      </c>
      <c r="H40" s="5">
        <f t="shared" si="3"/>
        <v>14.627610000000004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2020-06-15</v>
      </c>
      <c r="M40" s="18">
        <f t="shared" ca="1" si="6"/>
        <v>63450</v>
      </c>
      <c r="N40" s="19">
        <f t="shared" ca="1" si="7"/>
        <v>8.4146219858156054E-2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0.11152657333333334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0.10228091111111103</v>
      </c>
      <c r="H41" s="5">
        <f t="shared" si="3"/>
        <v>13.807922999999988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2020-06-15</v>
      </c>
      <c r="M41" s="18">
        <f t="shared" ca="1" si="6"/>
        <v>63315</v>
      </c>
      <c r="N41" s="19">
        <f t="shared" ca="1" si="7"/>
        <v>7.9600282634446753E-2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0.11760580088888896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9.3327644444444455E-2</v>
      </c>
      <c r="H42" s="5">
        <f t="shared" si="3"/>
        <v>12.599232000000001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2020-06-15</v>
      </c>
      <c r="M42" s="18">
        <f t="shared" ca="1" si="6"/>
        <v>63180</v>
      </c>
      <c r="N42" s="19">
        <f t="shared" ca="1" si="7"/>
        <v>7.2787585944919284E-2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0.12655847822222221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0.10392748888888874</v>
      </c>
      <c r="H43" s="5">
        <f t="shared" si="3"/>
        <v>14.03021099999998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2020-06-15</v>
      </c>
      <c r="M43" s="18">
        <f t="shared" ca="1" si="6"/>
        <v>63045</v>
      </c>
      <c r="N43" s="19">
        <f t="shared" ca="1" si="7"/>
        <v>8.1228123007375572E-2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0.11595761977777792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0.14756179999999994</v>
      </c>
      <c r="H44" s="5">
        <f t="shared" si="3"/>
        <v>19.920842999999991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2020-06-15</v>
      </c>
      <c r="M44" s="18">
        <f t="shared" ca="1" si="6"/>
        <v>62910</v>
      </c>
      <c r="N44" s="19">
        <f t="shared" ca="1" si="7"/>
        <v>0.11557952145922741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7.2322694000000104E-2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0.1260533777777777</v>
      </c>
      <c r="H45" s="5">
        <f t="shared" si="3"/>
        <v>17.017205999999987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2020-06-15</v>
      </c>
      <c r="M45" s="18">
        <f t="shared" ca="1" si="6"/>
        <v>62505</v>
      </c>
      <c r="N45" s="19">
        <f t="shared" ca="1" si="7"/>
        <v>9.9372533237340938E-2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9.3831504888888972E-2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0.1188495999999999</v>
      </c>
      <c r="H46" s="5">
        <f t="shared" si="3"/>
        <v>16.044695999999988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2020-06-15</v>
      </c>
      <c r="M46" s="18">
        <f t="shared" ca="1" si="6"/>
        <v>62370</v>
      </c>
      <c r="N46" s="19">
        <f t="shared" ca="1" si="7"/>
        <v>9.3896329004328927E-2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0.10104009600000012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0.12780286666666668</v>
      </c>
      <c r="H47" s="5">
        <f t="shared" si="3"/>
        <v>17.253387000000004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2020-06-15</v>
      </c>
      <c r="M47" s="18">
        <f t="shared" ca="1" si="6"/>
        <v>62235</v>
      </c>
      <c r="N47" s="19">
        <f t="shared" ca="1" si="7"/>
        <v>0.10118882067968187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9.2082851333333327E-2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0.13521246666666664</v>
      </c>
      <c r="H48" s="5">
        <f t="shared" si="3"/>
        <v>18.253682999999995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2020-06-15</v>
      </c>
      <c r="M48" s="18">
        <f t="shared" ca="1" si="6"/>
        <v>62100</v>
      </c>
      <c r="N48" s="19">
        <f t="shared" ca="1" si="7"/>
        <v>0.10728815289855069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8.4668121333333374E-2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0.12173111111111101</v>
      </c>
      <c r="H49" s="5">
        <f t="shared" si="3"/>
        <v>16.433699999999988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2020-06-15</v>
      </c>
      <c r="M49" s="18">
        <f t="shared" ca="1" si="6"/>
        <v>61965</v>
      </c>
      <c r="N49" s="19">
        <f t="shared" ca="1" si="7"/>
        <v>9.680142822561115E-2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9.8157555555555664E-2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9.2092711111111059E-2</v>
      </c>
      <c r="H50" s="5">
        <f t="shared" si="3"/>
        <v>12.432515999999993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2020-06-15</v>
      </c>
      <c r="M50" s="18">
        <f t="shared" ca="1" si="6"/>
        <v>61560</v>
      </c>
      <c r="N50" s="19">
        <f t="shared" ca="1" si="7"/>
        <v>7.3714560428849857E-2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0.12779800355555562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9.7135355555555497E-2</v>
      </c>
      <c r="H51" s="5">
        <f t="shared" si="3"/>
        <v>13.113272999999992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2020-06-15</v>
      </c>
      <c r="M51" s="18">
        <f t="shared" ca="1" si="6"/>
        <v>61425</v>
      </c>
      <c r="N51" s="19">
        <f t="shared" ca="1" si="7"/>
        <v>7.7921768742368697E-2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0.12275108911111118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9.6723711111110972E-2</v>
      </c>
      <c r="H52" s="5">
        <f t="shared" si="3"/>
        <v>13.05770099999998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2020-06-15</v>
      </c>
      <c r="M52" s="18">
        <f t="shared" ca="1" si="6"/>
        <v>61290</v>
      </c>
      <c r="N52" s="19">
        <f t="shared" ca="1" si="7"/>
        <v>7.7762454968183931E-2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0.12316453155555571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9.6414977777777716E-2</v>
      </c>
      <c r="H53" s="5">
        <f t="shared" si="3"/>
        <v>13.016021999999992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2020-06-15</v>
      </c>
      <c r="M53" s="18">
        <f t="shared" ca="1" si="6"/>
        <v>61155</v>
      </c>
      <c r="N53" s="19">
        <f t="shared" ca="1" si="7"/>
        <v>7.7685357370615604E-2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0.12347637155555566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9.7135355555555497E-2</v>
      </c>
      <c r="H54" s="5">
        <f t="shared" si="3"/>
        <v>13.113272999999992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2020-06-15</v>
      </c>
      <c r="M54" s="18">
        <f t="shared" ca="1" si="6"/>
        <v>61020</v>
      </c>
      <c r="N54" s="19">
        <f t="shared" ca="1" si="7"/>
        <v>7.8438948623402116E-2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0.12275108911111118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0.12234857777777772</v>
      </c>
      <c r="H55" s="5">
        <f t="shared" si="3"/>
        <v>16.517057999999992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2020-06-15</v>
      </c>
      <c r="M55" s="18">
        <f t="shared" ca="1" si="6"/>
        <v>60615</v>
      </c>
      <c r="N55" s="19">
        <f t="shared" ca="1" si="7"/>
        <v>9.945931155654536E-2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9.7531403555555646E-2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0.13459499999999994</v>
      </c>
      <c r="H56" s="5">
        <f t="shared" si="3"/>
        <v>18.170324999999991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2020-06-15</v>
      </c>
      <c r="M56" s="18">
        <f t="shared" ca="1" si="6"/>
        <v>60480</v>
      </c>
      <c r="N56" s="19">
        <f t="shared" ca="1" si="7"/>
        <v>0.10965887276785709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8.528815000000009E-2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0.12255439999999988</v>
      </c>
      <c r="H57" s="5">
        <f t="shared" si="3"/>
        <v>16.544843999999983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2020-06-15</v>
      </c>
      <c r="M57" s="18">
        <f t="shared" ca="1" si="6"/>
        <v>60345</v>
      </c>
      <c r="N57" s="19">
        <f t="shared" ca="1" si="7"/>
        <v>0.10007238478747195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9.7327520000000126E-2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0.1265679333333333</v>
      </c>
      <c r="H58" s="5">
        <f t="shared" si="3"/>
        <v>17.086670999999996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2020-06-15</v>
      </c>
      <c r="M58" s="18">
        <f t="shared" ca="1" si="6"/>
        <v>60210</v>
      </c>
      <c r="N58" s="19">
        <f t="shared" ca="1" si="7"/>
        <v>0.1035813804185351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9.331423466666669E-2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8.6844244444444454E-2</v>
      </c>
      <c r="H59" s="5">
        <f t="shared" si="3"/>
        <v>11.723973000000001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2020-06-15</v>
      </c>
      <c r="M59" s="18">
        <f t="shared" ca="1" si="6"/>
        <v>60075</v>
      </c>
      <c r="N59" s="19">
        <f t="shared" ca="1" si="7"/>
        <v>7.1231796004993769E-2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0.13304394688888888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6.0087355555555597E-2</v>
      </c>
      <c r="H60" s="5">
        <f t="shared" si="3"/>
        <v>8.1117930000000058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2020-06-15</v>
      </c>
      <c r="M60" s="18">
        <f t="shared" ca="1" si="6"/>
        <v>59670</v>
      </c>
      <c r="N60" s="19">
        <f t="shared" ca="1" si="7"/>
        <v>4.9619648818501796E-2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0.15980603777777774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6.0601911111111212E-2</v>
      </c>
      <c r="H61" s="5">
        <f t="shared" si="3"/>
        <v>8.1812580000000139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2020-06-15</v>
      </c>
      <c r="M61" s="18">
        <f t="shared" ca="1" si="6"/>
        <v>59535</v>
      </c>
      <c r="N61" s="19">
        <f t="shared" ca="1" si="7"/>
        <v>5.0158044343663478E-2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0.15928702088888883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4.7840933333333169E-2</v>
      </c>
      <c r="H62" s="5">
        <f t="shared" si="3"/>
        <v>6.4585259999999778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2020-06-15</v>
      </c>
      <c r="M62" s="18">
        <f t="shared" ca="1" si="6"/>
        <v>59400</v>
      </c>
      <c r="N62" s="19">
        <f t="shared" ca="1" si="7"/>
        <v>3.9686228787878648E-2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0.17205255066666686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3.792287500000005E-2</v>
      </c>
      <c r="H63" s="5">
        <f t="shared" si="3"/>
        <v>4.5507450000000063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2020-06-15</v>
      </c>
      <c r="M63" s="18">
        <f t="shared" ca="1" si="6"/>
        <v>52680</v>
      </c>
      <c r="N63" s="19">
        <f t="shared" ca="1" si="7"/>
        <v>3.1530408599088885E-2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0.1719851583333333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3.8733299999999936E-2</v>
      </c>
      <c r="H64" s="5">
        <f t="shared" si="3"/>
        <v>4.647995999999992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2020-06-15</v>
      </c>
      <c r="M64" s="18">
        <f t="shared" ca="1" si="6"/>
        <v>52200</v>
      </c>
      <c r="N64" s="19">
        <f t="shared" ca="1" si="7"/>
        <v>3.2500355172413738E-2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0.17117133200000006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3.4449624999999887E-2</v>
      </c>
      <c r="H65" s="5">
        <f t="shared" si="3"/>
        <v>4.1339549999999861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2020-06-15</v>
      </c>
      <c r="M65" s="18">
        <f t="shared" ca="1" si="6"/>
        <v>52080</v>
      </c>
      <c r="N65" s="19">
        <f t="shared" ca="1" si="7"/>
        <v>2.8972610887096673E-2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0.17545905833333347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3.1902574999999919E-2</v>
      </c>
      <c r="H66" s="5">
        <f t="shared" si="3"/>
        <v>3.8283089999999902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2020-06-15</v>
      </c>
      <c r="M66" s="18">
        <f t="shared" ca="1" si="6"/>
        <v>51960</v>
      </c>
      <c r="N66" s="19">
        <f t="shared" ca="1" si="7"/>
        <v>2.6892470842956054E-2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0.1780054410000001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5.3436724999999893E-2</v>
      </c>
      <c r="H67" s="5">
        <f t="shared" ref="H67:H83" si="23">IF(G67="",$F$1*C67-B67,G67-B67)</f>
        <v>6.4124069999999875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2020-06-15</v>
      </c>
      <c r="M67" s="18">
        <f t="shared" ref="M67:M83" ca="1" si="26">(L67-K67+1)*B67</f>
        <v>51840</v>
      </c>
      <c r="N67" s="19">
        <f t="shared" ref="N67:N83" ca="1" si="27">H67/M67*365</f>
        <v>4.5149084780092504E-2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0.15647069300000011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5.5752224999999926E-2</v>
      </c>
      <c r="H68" s="5">
        <f t="shared" si="23"/>
        <v>6.6902669999999915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2020-06-15</v>
      </c>
      <c r="M68" s="18">
        <f t="shared" ca="1" si="26"/>
        <v>51720</v>
      </c>
      <c r="N68" s="19">
        <f t="shared" ca="1" si="27"/>
        <v>4.7214761310904817E-2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0.15415453233333343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5.8993924999999926E-2</v>
      </c>
      <c r="H69" s="5">
        <f t="shared" si="23"/>
        <v>7.0792709999999914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2020-06-15</v>
      </c>
      <c r="M69" s="18">
        <f t="shared" ca="1" si="26"/>
        <v>51360</v>
      </c>
      <c r="N69" s="19">
        <f t="shared" ca="1" si="27"/>
        <v>5.0310239778037322E-2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0.15091426700000007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3.2198444444444432E-2</v>
      </c>
      <c r="H70" s="5">
        <f t="shared" si="23"/>
        <v>4.3467899999999986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2020-06-15</v>
      </c>
      <c r="M70" s="18">
        <f t="shared" ca="1" si="26"/>
        <v>57645</v>
      </c>
      <c r="N70" s="19">
        <f t="shared" ca="1" si="27"/>
        <v>2.7523260473588336E-2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0.18769710222222225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3.1786800000000073E-2</v>
      </c>
      <c r="H71" s="5">
        <f t="shared" si="23"/>
        <v>3.8144160000000085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2020-06-15</v>
      </c>
      <c r="M71" s="18">
        <f t="shared" ca="1" si="26"/>
        <v>51120</v>
      </c>
      <c r="N71" s="19">
        <f t="shared" ca="1" si="27"/>
        <v>2.7235169014084567E-2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0.17811819199999995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3.537582500000009E-2</v>
      </c>
      <c r="H72" s="5">
        <f t="shared" si="23"/>
        <v>4.2450990000000104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2020-06-15</v>
      </c>
      <c r="M72" s="18">
        <f t="shared" ca="1" si="26"/>
        <v>51000</v>
      </c>
      <c r="N72" s="19">
        <f t="shared" ca="1" si="27"/>
        <v>3.0381590882353017E-2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0.17453286099999993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2.379832500000004E-2</v>
      </c>
      <c r="H73" s="5">
        <f t="shared" si="23"/>
        <v>2.8557990000000046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2020-06-15</v>
      </c>
      <c r="M73" s="18">
        <f t="shared" ca="1" si="26"/>
        <v>50880</v>
      </c>
      <c r="N73" s="19">
        <f t="shared" ca="1" si="27"/>
        <v>2.0486765625000035E-2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0.18610702299999995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4.6721774999999965E-2</v>
      </c>
      <c r="H74" s="5">
        <f t="shared" si="23"/>
        <v>5.6066129999999958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2020-06-15</v>
      </c>
      <c r="M74" s="18">
        <f t="shared" ca="1" si="26"/>
        <v>50520</v>
      </c>
      <c r="N74" s="19">
        <f t="shared" ca="1" si="27"/>
        <v>4.0507002078384764E-2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0.16318258300000005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4.8226850000000002E-2</v>
      </c>
      <c r="H75" s="5">
        <f t="shared" si="23"/>
        <v>5.7872219999999999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2020-06-15</v>
      </c>
      <c r="M75" s="18">
        <f t="shared" ca="1" si="26"/>
        <v>50400</v>
      </c>
      <c r="N75" s="19">
        <f t="shared" ca="1" si="27"/>
        <v>4.1911429166666667E-2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0.16167771800000003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4.5679799999999916E-2</v>
      </c>
      <c r="H76" s="5">
        <f t="shared" si="23"/>
        <v>5.4815759999999898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2020-06-15</v>
      </c>
      <c r="M76" s="18">
        <f t="shared" ca="1" si="26"/>
        <v>50280</v>
      </c>
      <c r="N76" s="19">
        <f t="shared" ca="1" si="27"/>
        <v>3.9792665871121645E-2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0.16422931466666676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6.7792825000000084E-2</v>
      </c>
      <c r="H77" s="5">
        <f t="shared" si="23"/>
        <v>8.1351390000000094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2020-06-15</v>
      </c>
      <c r="M77" s="18">
        <f t="shared" ca="1" si="26"/>
        <v>50160</v>
      </c>
      <c r="N77" s="19">
        <f t="shared" ca="1" si="27"/>
        <v>5.919708403110055E-2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0.14211524699999992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8.1287044444444387E-2</v>
      </c>
      <c r="H78" s="5">
        <f t="shared" si="23"/>
        <v>10.973750999999993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2020-06-15</v>
      </c>
      <c r="M78" s="18">
        <f t="shared" ca="1" si="26"/>
        <v>56295</v>
      </c>
      <c r="N78" s="19">
        <f t="shared" ca="1" si="27"/>
        <v>7.1150530508926155E-2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0.13860384288888894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7.8405533333333277E-2</v>
      </c>
      <c r="H79" s="5">
        <f t="shared" si="23"/>
        <v>10.584746999999993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2020-06-15</v>
      </c>
      <c r="M79" s="18">
        <f t="shared" ca="1" si="26"/>
        <v>55890</v>
      </c>
      <c r="N79" s="19">
        <f t="shared" ca="1" si="27"/>
        <v>6.9125651368760019E-2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0.14148332866666674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7.5009466666666552E-2</v>
      </c>
      <c r="H80" s="5">
        <f t="shared" si="23"/>
        <v>10.126277999999985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2020-06-15</v>
      </c>
      <c r="M80" s="18">
        <f t="shared" ca="1" si="26"/>
        <v>55755</v>
      </c>
      <c r="N80" s="19">
        <f t="shared" ca="1" si="27"/>
        <v>6.6291659402744049E-2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0.14487488133333346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0.13768233333333321</v>
      </c>
      <c r="H81" s="5">
        <f t="shared" si="23"/>
        <v>18.587114999999983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2020-06-15</v>
      </c>
      <c r="M81" s="18">
        <f t="shared" ca="1" si="26"/>
        <v>54945</v>
      </c>
      <c r="N81" s="19">
        <f t="shared" ca="1" si="27"/>
        <v>0.12347432841932832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8.2202186666666788E-2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0.1271854</v>
      </c>
      <c r="H82" s="5">
        <f t="shared" si="23"/>
        <v>17.170029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2020-06-15</v>
      </c>
      <c r="M82" s="18">
        <f t="shared" ca="1" si="26"/>
        <v>54810</v>
      </c>
      <c r="N82" s="19">
        <f t="shared" ca="1" si="27"/>
        <v>0.11434155418719212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9.2694918000000015E-2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0.1424162444444444</v>
      </c>
      <c r="H83" s="5">
        <f t="shared" si="23"/>
        <v>19.226192999999995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2020-06-15</v>
      </c>
      <c r="M83" s="18">
        <f t="shared" ca="1" si="26"/>
        <v>54675</v>
      </c>
      <c r="N83" s="19">
        <f t="shared" ca="1" si="27"/>
        <v>0.12835044252400546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7.7464852222222269E-2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0.1242009777777778</v>
      </c>
      <c r="H85" s="5">
        <f t="shared" ref="H85:H93" si="42">IF(G85="",$F$1*C85-B85,G85-B85)</f>
        <v>16.767132000000004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2020-06-15</v>
      </c>
      <c r="M85" s="18">
        <f t="shared" ref="M85:M93" ca="1" si="45">(L85-K85+1)*B85</f>
        <v>54405</v>
      </c>
      <c r="N85" s="19">
        <f t="shared" ref="N85:N93" ca="1" si="46">H85/M85*365</f>
        <v>0.11248971932726773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9.5681694222222197E-2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0.14200459999999987</v>
      </c>
      <c r="H86" s="5">
        <f t="shared" si="42"/>
        <v>19.170620999999983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2020-06-15</v>
      </c>
      <c r="M86" s="18">
        <f t="shared" ca="1" si="45"/>
        <v>54000</v>
      </c>
      <c r="N86" s="19">
        <f t="shared" ca="1" si="46"/>
        <v>0.12957919749999988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7.7873702000000156E-2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0.14910546666666658</v>
      </c>
      <c r="H87" s="5">
        <f t="shared" si="42"/>
        <v>20.129237999999987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2020-06-15</v>
      </c>
      <c r="M87" s="18">
        <f t="shared" ca="1" si="45"/>
        <v>53865</v>
      </c>
      <c r="N87" s="19">
        <f t="shared" ca="1" si="46"/>
        <v>0.13639973767752706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7.0795721333333422E-2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0.12471553333333342</v>
      </c>
      <c r="H88" s="5">
        <f t="shared" si="42"/>
        <v>16.836597000000012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2020-06-15</v>
      </c>
      <c r="M88" s="18">
        <f t="shared" ca="1" si="45"/>
        <v>53730</v>
      </c>
      <c r="N88" s="19">
        <f t="shared" ca="1" si="46"/>
        <v>0.11437479815745402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9.51718486666666E-2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0.1200845333333333</v>
      </c>
      <c r="H89" s="5">
        <f t="shared" si="42"/>
        <v>16.211411999999996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2020-06-15</v>
      </c>
      <c r="M89" s="18">
        <f t="shared" ca="1" si="45"/>
        <v>53595</v>
      </c>
      <c r="N89" s="19">
        <f t="shared" ca="1" si="46"/>
        <v>0.11040517548278754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9.9795538666666711E-2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0.14797344444444446</v>
      </c>
      <c r="H90" s="5">
        <f t="shared" si="42"/>
        <v>19.976415000000003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2020-06-15</v>
      </c>
      <c r="M90" s="18">
        <f t="shared" ca="1" si="45"/>
        <v>53460</v>
      </c>
      <c r="N90" s="19">
        <f t="shared" ca="1" si="46"/>
        <v>0.13638966470258138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7.1906108888888848E-2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0.1425191555555555</v>
      </c>
      <c r="H92" s="5">
        <f t="shared" si="42"/>
        <v>19.240085999999991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2020-06-15</v>
      </c>
      <c r="M92" s="18">
        <f t="shared" ca="1" si="45"/>
        <v>52920</v>
      </c>
      <c r="N92" s="19">
        <f t="shared" ca="1" si="46"/>
        <v>0.13270278514739223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7.7362636444444521E-2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0.14756179999999994</v>
      </c>
      <c r="H93" s="5">
        <f t="shared" si="42"/>
        <v>19.920842999999991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2020-06-15</v>
      </c>
      <c r="M93" s="18">
        <f t="shared" ca="1" si="45"/>
        <v>52785</v>
      </c>
      <c r="N93" s="19">
        <f t="shared" ca="1" si="46"/>
        <v>0.13774950639386183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7.2322694000000104E-2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0.1488996444444444</v>
      </c>
      <c r="H96" s="5">
        <f t="shared" ref="H96:H101" si="61">IF(G96="",$F$1*C96-B96,G96-B96)</f>
        <v>20.101451999999995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2020-06-15</v>
      </c>
      <c r="M96" s="18">
        <f t="shared" ref="M96:M101" ca="1" si="64">(L96-K96+1)*B96</f>
        <v>52110</v>
      </c>
      <c r="N96" s="19">
        <f t="shared" ref="N96:N101" ca="1" si="65">H96/M96*365</f>
        <v>0.1407988865860679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7.0977998222222283E-2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0.13819688888888881</v>
      </c>
      <c r="H97" s="5">
        <f t="shared" si="61"/>
        <v>18.656579999999991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2020-06-15</v>
      </c>
      <c r="M97" s="18">
        <f t="shared" ca="1" si="64"/>
        <v>51975</v>
      </c>
      <c r="N97" s="19">
        <f t="shared" ca="1" si="65"/>
        <v>0.13101782972582965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8.1684044444444548E-2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0.14046093333333323</v>
      </c>
      <c r="H98" s="5">
        <f t="shared" si="61"/>
        <v>18.962225999999987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2020-06-15</v>
      </c>
      <c r="M98" s="18">
        <f t="shared" ca="1" si="64"/>
        <v>51840</v>
      </c>
      <c r="N98" s="19">
        <f t="shared" ca="1" si="65"/>
        <v>0.1335110434027777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7.9421474666666741E-2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0.1465326888888889</v>
      </c>
      <c r="H99" s="5">
        <f t="shared" si="61"/>
        <v>19.781913000000003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2020-06-15</v>
      </c>
      <c r="M99" s="18">
        <f t="shared" ca="1" si="64"/>
        <v>51705</v>
      </c>
      <c r="N99" s="19">
        <f t="shared" ca="1" si="65"/>
        <v>0.13964603510298815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7.3352899111111092E-2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0.14920837777777787</v>
      </c>
      <c r="H100" s="5">
        <f t="shared" si="61"/>
        <v>20.143131000000011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2020-06-15</v>
      </c>
      <c r="M100" s="18">
        <f t="shared" ca="1" si="64"/>
        <v>51570</v>
      </c>
      <c r="N100" s="19">
        <f t="shared" ca="1" si="65"/>
        <v>0.14256821436881917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7.067108288888882E-2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0.14807635555555554</v>
      </c>
      <c r="H101" s="5">
        <f t="shared" si="61"/>
        <v>19.990307999999999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2020-06-15</v>
      </c>
      <c r="M101" s="18">
        <f t="shared" ca="1" si="64"/>
        <v>51165</v>
      </c>
      <c r="N101" s="19">
        <f t="shared" ca="1" si="65"/>
        <v>0.14260651656405746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7.1803817777777779E-2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0.15394228888888886</v>
      </c>
      <c r="H105" s="5">
        <f t="shared" ref="H105:H136" si="80">IF(G105="",$F$1*C105-B105,G105-B105)</f>
        <v>20.782208999999995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2020-06-15</v>
      </c>
      <c r="M105" s="18">
        <f t="shared" ref="M105:M136" ca="1" si="83">(L105-K105+1)*B105</f>
        <v>50220</v>
      </c>
      <c r="N105" s="19">
        <f t="shared" ref="N105:N136" ca="1" si="84">H105/M105*365</f>
        <v>0.15104552538829147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6.6057711111111167E-2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0.12101073333333345</v>
      </c>
      <c r="H106" s="5">
        <f t="shared" si="80"/>
        <v>16.336449000000016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2020-06-15</v>
      </c>
      <c r="M106" s="18">
        <f t="shared" ca="1" si="83"/>
        <v>50085</v>
      </c>
      <c r="N106" s="19">
        <f t="shared" ca="1" si="84"/>
        <v>0.11905368643306391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9.8989266666666575E-2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0.12893488888888902</v>
      </c>
      <c r="H107" s="5">
        <f t="shared" si="80"/>
        <v>17.406210000000016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2020-06-15</v>
      </c>
      <c r="M107" s="18">
        <f t="shared" ca="1" si="83"/>
        <v>49950</v>
      </c>
      <c r="N107" s="19">
        <f t="shared" ca="1" si="84"/>
        <v>0.12719252552552565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9.1065111111111013E-2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0.13078728888888888</v>
      </c>
      <c r="H108" s="5">
        <f t="shared" si="80"/>
        <v>17.656283999999999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2020-06-15</v>
      </c>
      <c r="M108" s="18">
        <f t="shared" ca="1" si="83"/>
        <v>49815</v>
      </c>
      <c r="N108" s="19">
        <f t="shared" ca="1" si="84"/>
        <v>0.12936954049984944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8.9212711111111148E-2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0.13860853333333337</v>
      </c>
      <c r="H109" s="5">
        <f t="shared" si="80"/>
        <v>18.712152000000003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2020-06-15</v>
      </c>
      <c r="M109" s="18">
        <f t="shared" ca="1" si="83"/>
        <v>49680</v>
      </c>
      <c r="N109" s="19">
        <f t="shared" ca="1" si="84"/>
        <v>0.13747857246376813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8.1391466666666662E-2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0.13881435555555552</v>
      </c>
      <c r="H110" s="5">
        <f t="shared" si="80"/>
        <v>18.739937999999995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2020-06-15</v>
      </c>
      <c r="M110" s="18">
        <f t="shared" ca="1" si="83"/>
        <v>49275</v>
      </c>
      <c r="N110" s="19">
        <f t="shared" ca="1" si="84"/>
        <v>0.13881435555555552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8.118564444444451E-2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0.13510955555555554</v>
      </c>
      <c r="H111" s="5">
        <f t="shared" si="80"/>
        <v>18.239789999999999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2020-06-15</v>
      </c>
      <c r="M111" s="18">
        <f t="shared" ca="1" si="83"/>
        <v>49140</v>
      </c>
      <c r="N111" s="19">
        <f t="shared" ca="1" si="84"/>
        <v>0.13548073565323565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8.4890444444444491E-2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0.11915833333333337</v>
      </c>
      <c r="H112" s="5">
        <f t="shared" si="80"/>
        <v>16.086375000000004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2020-06-15</v>
      </c>
      <c r="M112" s="18">
        <f t="shared" ca="1" si="83"/>
        <v>49005</v>
      </c>
      <c r="N112" s="19">
        <f t="shared" ca="1" si="84"/>
        <v>0.11981485307621674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0.10084166666666666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8.7873355555555477E-2</v>
      </c>
      <c r="H113" s="5">
        <f t="shared" si="80"/>
        <v>11.862902999999989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2020-06-15</v>
      </c>
      <c r="M113" s="18">
        <f t="shared" ca="1" si="83"/>
        <v>48870</v>
      </c>
      <c r="N113" s="19">
        <f t="shared" ca="1" si="84"/>
        <v>8.8601587783916427E-2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0.13212664444444455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8.6432599999999915E-2</v>
      </c>
      <c r="H114" s="5">
        <f t="shared" si="80"/>
        <v>11.668400999999989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2020-06-15</v>
      </c>
      <c r="M114" s="18">
        <f t="shared" ca="1" si="83"/>
        <v>48735</v>
      </c>
      <c r="N114" s="19">
        <f t="shared" ca="1" si="84"/>
        <v>8.7390301939058085E-2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0.13356740000000011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8.437437777777787E-2</v>
      </c>
      <c r="H115" s="5">
        <f t="shared" si="80"/>
        <v>11.390541000000013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2020-06-15</v>
      </c>
      <c r="M115" s="18">
        <f t="shared" ca="1" si="83"/>
        <v>48330</v>
      </c>
      <c r="N115" s="19">
        <f t="shared" ca="1" si="84"/>
        <v>8.6024156114214878E-2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0.13562562222222216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9.5077133333333244E-2</v>
      </c>
      <c r="H116" s="5">
        <f t="shared" si="80"/>
        <v>12.835412999999988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2020-06-15</v>
      </c>
      <c r="M116" s="18">
        <f t="shared" ca="1" si="83"/>
        <v>48195</v>
      </c>
      <c r="N116" s="19">
        <f t="shared" ca="1" si="84"/>
        <v>9.7207713352007369E-2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0.12492286666666678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9.662080000000009E-2</v>
      </c>
      <c r="H117" s="5">
        <f t="shared" si="80"/>
        <v>13.043808000000013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2020-06-15</v>
      </c>
      <c r="M117" s="18">
        <f t="shared" ca="1" si="83"/>
        <v>48060</v>
      </c>
      <c r="N117" s="19">
        <f t="shared" ca="1" si="84"/>
        <v>9.9063460674157389E-2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0.12337919999999994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8.5197666666666727E-2</v>
      </c>
      <c r="H118" s="5">
        <f t="shared" si="80"/>
        <v>11.501685000000009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2020-06-15</v>
      </c>
      <c r="M118" s="18">
        <f t="shared" ca="1" si="83"/>
        <v>47925</v>
      </c>
      <c r="N118" s="19">
        <f t="shared" ca="1" si="84"/>
        <v>8.7597600938967207E-2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0.1348023333333333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8.6741333333333157E-2</v>
      </c>
      <c r="H119" s="5">
        <f t="shared" si="80"/>
        <v>11.710079999999977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2020-06-15</v>
      </c>
      <c r="M119" s="18">
        <f t="shared" ca="1" si="83"/>
        <v>47790</v>
      </c>
      <c r="N119" s="19">
        <f t="shared" ca="1" si="84"/>
        <v>8.9436685499058199E-2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0.13325866666666686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5.8029133333333344E-2</v>
      </c>
      <c r="H120" s="5">
        <f t="shared" si="80"/>
        <v>7.8339330000000018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2020-06-15</v>
      </c>
      <c r="M120" s="18">
        <f t="shared" ca="1" si="83"/>
        <v>47385</v>
      </c>
      <c r="N120" s="19">
        <f t="shared" ca="1" si="84"/>
        <v>6.0343685660019006E-2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0.16197086666666669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5.7720399999999894E-2</v>
      </c>
      <c r="H121" s="5">
        <f t="shared" si="80"/>
        <v>7.7922539999999856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2020-06-15</v>
      </c>
      <c r="M121" s="18">
        <f t="shared" ca="1" si="83"/>
        <v>47250</v>
      </c>
      <c r="N121" s="19">
        <f t="shared" ca="1" si="84"/>
        <v>6.0194131428571315E-2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0.16227960000000013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6.8423155555555476E-2</v>
      </c>
      <c r="H122" s="5">
        <f t="shared" si="80"/>
        <v>9.2371259999999893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2020-06-15</v>
      </c>
      <c r="M122" s="18">
        <f t="shared" ca="1" si="83"/>
        <v>47115</v>
      </c>
      <c r="N122" s="19">
        <f t="shared" ca="1" si="84"/>
        <v>7.1560033747214175E-2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0.15157684444444455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7.3671622222222288E-2</v>
      </c>
      <c r="H123" s="5">
        <f t="shared" si="80"/>
        <v>9.9456690000000094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2020-06-15</v>
      </c>
      <c r="M123" s="18">
        <f t="shared" ca="1" si="83"/>
        <v>46980</v>
      </c>
      <c r="N123" s="19">
        <f t="shared" ca="1" si="84"/>
        <v>7.7270523307790634E-2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0.14632837777777774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6.8114422222222235E-2</v>
      </c>
      <c r="H124" s="5">
        <f t="shared" si="80"/>
        <v>9.1954470000000015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2020-06-15</v>
      </c>
      <c r="M124" s="18">
        <f t="shared" ca="1" si="83"/>
        <v>46845</v>
      </c>
      <c r="N124" s="19">
        <f t="shared" ca="1" si="84"/>
        <v>7.1647735190521949E-2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0.15188557777777778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9.1681066666666727E-2</v>
      </c>
      <c r="H125" s="5">
        <f t="shared" si="80"/>
        <v>12.376944000000009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2020-06-15</v>
      </c>
      <c r="M125" s="18">
        <f t="shared" ca="1" si="83"/>
        <v>46440</v>
      </c>
      <c r="N125" s="19">
        <f t="shared" ca="1" si="84"/>
        <v>9.7277875968992317E-2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0.1283189333333333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9.3327644444444455E-2</v>
      </c>
      <c r="H126" s="5">
        <f t="shared" si="80"/>
        <v>12.599232000000001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2020-06-15</v>
      </c>
      <c r="M126" s="18">
        <f t="shared" ca="1" si="83"/>
        <v>46305</v>
      </c>
      <c r="N126" s="19">
        <f t="shared" ca="1" si="84"/>
        <v>9.9313674117265952E-2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0.12667235555555556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9.4562577777777837E-2</v>
      </c>
      <c r="H127" s="5">
        <f t="shared" si="80"/>
        <v>12.765948000000009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2020-06-15</v>
      </c>
      <c r="M127" s="18">
        <f t="shared" ca="1" si="83"/>
        <v>46170</v>
      </c>
      <c r="N127" s="19">
        <f t="shared" ca="1" si="84"/>
        <v>0.10092204938271612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0.12543742222222221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9.4048022222222222E-2</v>
      </c>
      <c r="H128" s="5">
        <f t="shared" si="80"/>
        <v>12.696483000000001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2020-06-15</v>
      </c>
      <c r="M128" s="18">
        <f t="shared" ca="1" si="83"/>
        <v>46035</v>
      </c>
      <c r="N128" s="19">
        <f t="shared" ca="1" si="84"/>
        <v>0.10066723786249593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0.12595197777777781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8.6020955555555598E-2</v>
      </c>
      <c r="H129" s="5">
        <f t="shared" si="80"/>
        <v>11.612829000000005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2020-06-15</v>
      </c>
      <c r="M129" s="18">
        <f t="shared" ca="1" si="83"/>
        <v>45900</v>
      </c>
      <c r="N129" s="19">
        <f t="shared" ca="1" si="84"/>
        <v>9.2346025816993513E-2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0.13397904444444442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8.1904511111111092E-2</v>
      </c>
      <c r="H130" s="5">
        <f t="shared" si="80"/>
        <v>11.057108999999997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2020-06-15</v>
      </c>
      <c r="M130" s="18">
        <f t="shared" ca="1" si="83"/>
        <v>45495</v>
      </c>
      <c r="N130" s="19">
        <f t="shared" ca="1" si="84"/>
        <v>8.8709633696010523E-2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0.13809548888888895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8.6535511111110991E-2</v>
      </c>
      <c r="H131" s="5">
        <f t="shared" si="80"/>
        <v>11.682293999999985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2020-06-15</v>
      </c>
      <c r="M131" s="18">
        <f t="shared" ca="1" si="83"/>
        <v>45360</v>
      </c>
      <c r="N131" s="19">
        <f t="shared" ca="1" si="84"/>
        <v>9.400434986772474E-2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0.13346448888888904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8.6844244444444454E-2</v>
      </c>
      <c r="H132" s="5">
        <f t="shared" si="80"/>
        <v>11.723973000000001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2020-06-15</v>
      </c>
      <c r="M132" s="18">
        <f t="shared" ca="1" si="83"/>
        <v>45225</v>
      </c>
      <c r="N132" s="19">
        <f t="shared" ca="1" si="84"/>
        <v>9.4621340961857398E-2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0.13315575555555559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9.631206666666664E-2</v>
      </c>
      <c r="H133" s="5">
        <f t="shared" si="80"/>
        <v>13.002128999999996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2020-06-15</v>
      </c>
      <c r="M133" s="18">
        <f t="shared" ca="1" si="83"/>
        <v>45090</v>
      </c>
      <c r="N133" s="19">
        <f t="shared" ca="1" si="84"/>
        <v>0.10525121057884229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0.12368793333333339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8.5300577777777609E-2</v>
      </c>
      <c r="H134" s="5">
        <f t="shared" si="80"/>
        <v>11.515577999999977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2020-06-15</v>
      </c>
      <c r="M134" s="18">
        <f t="shared" ca="1" si="83"/>
        <v>44955</v>
      </c>
      <c r="N134" s="19">
        <f t="shared" ca="1" si="84"/>
        <v>9.3497630296963452E-2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0.13469942222222242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8.59180444444443E-2</v>
      </c>
      <c r="H135" s="5">
        <f t="shared" si="80"/>
        <v>11.598935999999981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2020-06-15</v>
      </c>
      <c r="M135" s="18">
        <f t="shared" ca="1" si="83"/>
        <v>44550</v>
      </c>
      <c r="N135" s="19">
        <f t="shared" ca="1" si="84"/>
        <v>9.5030564309764143E-2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0.13408195555555574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5.1031177777777735E-2</v>
      </c>
      <c r="H136" s="5">
        <f t="shared" si="80"/>
        <v>6.8892089999999939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2020-06-15</v>
      </c>
      <c r="M136" s="18">
        <f t="shared" ca="1" si="83"/>
        <v>44415</v>
      </c>
      <c r="N136" s="19">
        <f t="shared" ca="1" si="84"/>
        <v>5.6615136440391706E-2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0.16896882222222229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4.3209933333333263E-2</v>
      </c>
      <c r="H137" s="5">
        <f t="shared" ref="H137:H168" si="100">IF(G137="",$F$1*C137-B137,G137-B137)</f>
        <v>5.8333409999999901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2020-06-15</v>
      </c>
      <c r="M137" s="18">
        <f t="shared" ref="M137:M168" ca="1" si="103">(L137-K137+1)*B137</f>
        <v>44280</v>
      </c>
      <c r="N137" s="19">
        <f t="shared" ref="N137:N168" ca="1" si="104">H137/M137*365</f>
        <v>4.8084224593495851E-2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0.17679006666666677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3.5182866666666625E-2</v>
      </c>
      <c r="H138" s="5">
        <f t="shared" si="100"/>
        <v>4.7496869999999944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2020-06-15</v>
      </c>
      <c r="M138" s="18">
        <f t="shared" ca="1" si="103"/>
        <v>44145</v>
      </c>
      <c r="N138" s="19">
        <f t="shared" ca="1" si="104"/>
        <v>3.9271395514780788E-2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0.18481713333333341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3.3021733333333296E-2</v>
      </c>
      <c r="H139" s="5">
        <f t="shared" si="100"/>
        <v>4.4579339999999945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2020-06-15</v>
      </c>
      <c r="M139" s="18">
        <f t="shared" ca="1" si="103"/>
        <v>44010</v>
      </c>
      <c r="N139" s="19">
        <f t="shared" ca="1" si="104"/>
        <v>3.6972186094069485E-2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0.18697826666666673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3.4153755555555394E-2</v>
      </c>
      <c r="H140" s="5">
        <f t="shared" si="100"/>
        <v>4.6107569999999782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2020-06-15</v>
      </c>
      <c r="M140" s="18">
        <f t="shared" ca="1" si="103"/>
        <v>43605</v>
      </c>
      <c r="N140" s="19">
        <f t="shared" ca="1" si="104"/>
        <v>3.8594801169590458E-2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0.18584624444444464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3.0140222222222183E-2</v>
      </c>
      <c r="H141" s="5">
        <f t="shared" si="100"/>
        <v>4.0689299999999946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2020-06-15</v>
      </c>
      <c r="M141" s="18">
        <f t="shared" ca="1" si="103"/>
        <v>43470</v>
      </c>
      <c r="N141" s="19">
        <f t="shared" ca="1" si="104"/>
        <v>3.4165158730158685E-2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0.18985977777777785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3.9505133333333289E-2</v>
      </c>
      <c r="H142" s="5">
        <f t="shared" si="100"/>
        <v>5.3331929999999943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2020-06-15</v>
      </c>
      <c r="M142" s="18">
        <f t="shared" ca="1" si="103"/>
        <v>43335</v>
      </c>
      <c r="N142" s="19">
        <f t="shared" ca="1" si="104"/>
        <v>4.4920167185877422E-2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0.18049486666666675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4.794384444444446E-2</v>
      </c>
      <c r="H143" s="5">
        <f t="shared" si="100"/>
        <v>6.4724190000000021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2020-06-15</v>
      </c>
      <c r="M143" s="18">
        <f t="shared" ca="1" si="103"/>
        <v>43200</v>
      </c>
      <c r="N143" s="19">
        <f t="shared" ca="1" si="104"/>
        <v>5.4685947569444462E-2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0.17205615555555556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6.2454311111111091E-2</v>
      </c>
      <c r="H144" s="5">
        <f t="shared" si="100"/>
        <v>8.4313319999999976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2020-06-15</v>
      </c>
      <c r="M144" s="18">
        <f t="shared" ca="1" si="103"/>
        <v>43065</v>
      </c>
      <c r="N144" s="19">
        <f t="shared" ca="1" si="104"/>
        <v>7.1460261929641222E-2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0.15754568888888892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8.1801600000000002E-2</v>
      </c>
      <c r="H145" s="5">
        <f t="shared" si="100"/>
        <v>11.043216000000001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2020-06-15</v>
      </c>
      <c r="M145" s="18">
        <f t="shared" ca="1" si="103"/>
        <v>42660</v>
      </c>
      <c r="N145" s="19">
        <f t="shared" ca="1" si="104"/>
        <v>9.448602531645571E-2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0.13819840000000003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9.2195622222222134E-2</v>
      </c>
      <c r="H146" s="5">
        <f t="shared" si="100"/>
        <v>12.446408999999989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2020-06-15</v>
      </c>
      <c r="M146" s="18">
        <f t="shared" ca="1" si="103"/>
        <v>42525</v>
      </c>
      <c r="N146" s="19">
        <f t="shared" ca="1" si="104"/>
        <v>0.10682984797178122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0.12780437777777789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9.6517888888888806E-2</v>
      </c>
      <c r="H147" s="5">
        <f t="shared" si="100"/>
        <v>13.029914999999988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2020-06-15</v>
      </c>
      <c r="M147" s="18">
        <f t="shared" ca="1" si="103"/>
        <v>42390</v>
      </c>
      <c r="N147" s="19">
        <f t="shared" ca="1" si="104"/>
        <v>0.11219436128803953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0.12348211111111122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8.2933622222222322E-2</v>
      </c>
      <c r="H148" s="5">
        <f t="shared" si="100"/>
        <v>11.196039000000013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2020-06-15</v>
      </c>
      <c r="M148" s="18">
        <f t="shared" ca="1" si="103"/>
        <v>42255</v>
      </c>
      <c r="N148" s="19">
        <f t="shared" ca="1" si="104"/>
        <v>9.6711731984380656E-2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0.13706637777777769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9.2813088888888839E-2</v>
      </c>
      <c r="H149" s="5">
        <f t="shared" si="100"/>
        <v>12.529766999999993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2020-06-15</v>
      </c>
      <c r="M149" s="18">
        <f t="shared" ca="1" si="103"/>
        <v>42120</v>
      </c>
      <c r="N149" s="19">
        <f t="shared" ca="1" si="104"/>
        <v>0.10857941488603981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0.12718691111111119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7.4494911111111145E-2</v>
      </c>
      <c r="H150" s="5">
        <f t="shared" si="100"/>
        <v>10.056813000000005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2020-06-15</v>
      </c>
      <c r="M150" s="18">
        <f t="shared" ca="1" si="103"/>
        <v>41715</v>
      </c>
      <c r="N150" s="19">
        <f t="shared" ca="1" si="104"/>
        <v>8.7995606975907997E-2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0.14550508888888888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8.3653999999999881E-2</v>
      </c>
      <c r="H151" s="5">
        <f t="shared" si="100"/>
        <v>11.293289999999985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2020-06-15</v>
      </c>
      <c r="M151" s="18">
        <f t="shared" ca="1" si="103"/>
        <v>41580</v>
      </c>
      <c r="N151" s="19">
        <f t="shared" ca="1" si="104"/>
        <v>9.9135422077921934E-2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0.13634600000000013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7.8920088888888892E-2</v>
      </c>
      <c r="H152" s="5">
        <f t="shared" si="100"/>
        <v>10.654212000000001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2020-06-15</v>
      </c>
      <c r="M152" s="18">
        <f t="shared" ca="1" si="103"/>
        <v>41445</v>
      </c>
      <c r="N152" s="19">
        <f t="shared" ca="1" si="104"/>
        <v>9.3830073108939566E-2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0.14107991111111112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7.5215288888888926E-2</v>
      </c>
      <c r="H153" s="5">
        <f t="shared" si="100"/>
        <v>10.154064000000005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2020-06-15</v>
      </c>
      <c r="M153" s="18">
        <f t="shared" ca="1" si="103"/>
        <v>41310</v>
      </c>
      <c r="N153" s="19">
        <f t="shared" ca="1" si="104"/>
        <v>8.9717583151779287E-2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0.1447847111111111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7.0687200000000103E-2</v>
      </c>
      <c r="H154" s="5">
        <f t="shared" si="100"/>
        <v>9.5427720000000136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2020-06-15</v>
      </c>
      <c r="M154" s="18">
        <f t="shared" ca="1" si="103"/>
        <v>41175</v>
      </c>
      <c r="N154" s="19">
        <f t="shared" ca="1" si="104"/>
        <v>8.4592878688524706E-2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0.14931279999999991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4.8870044444444399E-2</v>
      </c>
      <c r="H155" s="5">
        <f t="shared" si="100"/>
        <v>6.597455999999994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2020-06-15</v>
      </c>
      <c r="M155" s="18">
        <f t="shared" ca="1" si="103"/>
        <v>40770</v>
      </c>
      <c r="N155" s="19">
        <f t="shared" ca="1" si="104"/>
        <v>5.9064788815305323E-2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0.17112995555555563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4.9796244444444547E-2</v>
      </c>
      <c r="H156" s="5">
        <f t="shared" si="100"/>
        <v>6.7224930000000143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2020-06-15</v>
      </c>
      <c r="M156" s="18">
        <f t="shared" ca="1" si="103"/>
        <v>40635</v>
      </c>
      <c r="N156" s="19">
        <f t="shared" ca="1" si="104"/>
        <v>6.0384150239941065E-2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0.17020375555555547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5.1339911111110977E-2</v>
      </c>
      <c r="H157" s="5">
        <f t="shared" si="100"/>
        <v>6.9308879999999817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2020-06-15</v>
      </c>
      <c r="M157" s="18">
        <f t="shared" ca="1" si="103"/>
        <v>40500</v>
      </c>
      <c r="N157" s="19">
        <f t="shared" ca="1" si="104"/>
        <v>6.2463558518518356E-2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0.16866008888888906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4.8149666666666625E-2</v>
      </c>
      <c r="H158" s="5">
        <f t="shared" si="100"/>
        <v>6.500204999999994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2020-06-15</v>
      </c>
      <c r="M158" s="18">
        <f t="shared" ca="1" si="103"/>
        <v>40365</v>
      </c>
      <c r="N158" s="19">
        <f t="shared" ca="1" si="104"/>
        <v>5.877802118171678E-2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0.17185033333333341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4.1048799999999927E-2</v>
      </c>
      <c r="H159" s="5">
        <f t="shared" si="100"/>
        <v>5.5415879999999902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2020-06-15</v>
      </c>
      <c r="M159" s="18">
        <f t="shared" ca="1" si="103"/>
        <v>40230</v>
      </c>
      <c r="N159" s="19">
        <f t="shared" ca="1" si="104"/>
        <v>5.0277892617449568E-2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0.17895120000000009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5.5044711111111158E-2</v>
      </c>
      <c r="H160" s="5">
        <f t="shared" si="100"/>
        <v>7.431036000000006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2020-06-15</v>
      </c>
      <c r="M160" s="18">
        <f t="shared" ca="1" si="103"/>
        <v>39825</v>
      </c>
      <c r="N160" s="19">
        <f t="shared" ca="1" si="104"/>
        <v>6.8106167984934143E-2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0.16495528888888888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4.1666266666666625E-2</v>
      </c>
      <c r="H161" s="5">
        <f t="shared" si="100"/>
        <v>5.6249459999999942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2020-06-15</v>
      </c>
      <c r="M161" s="18">
        <f t="shared" ca="1" si="103"/>
        <v>39690</v>
      </c>
      <c r="N161" s="19">
        <f t="shared" ca="1" si="104"/>
        <v>5.1728528344671149E-2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0.17833373333333341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4.5371066666666592E-2</v>
      </c>
      <c r="H162" s="5">
        <f t="shared" si="100"/>
        <v>6.12509399999999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2020-06-15</v>
      </c>
      <c r="M162" s="18">
        <f t="shared" ca="1" si="103"/>
        <v>39555</v>
      </c>
      <c r="N162" s="19">
        <f t="shared" ca="1" si="104"/>
        <v>5.6520270762229721E-2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0.17462893333333343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4.8561311111111158E-2</v>
      </c>
      <c r="H163" s="5">
        <f t="shared" si="100"/>
        <v>6.5557770000000062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2020-06-15</v>
      </c>
      <c r="M163" s="18">
        <f t="shared" ca="1" si="103"/>
        <v>39420</v>
      </c>
      <c r="N163" s="19">
        <f t="shared" ca="1" si="104"/>
        <v>6.0701638888888944E-2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0.17143868888888886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4.6091444444444581E-2</v>
      </c>
      <c r="H164" s="5">
        <f t="shared" si="100"/>
        <v>6.2223450000000184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2020-06-15</v>
      </c>
      <c r="M164" s="18">
        <f t="shared" ca="1" si="103"/>
        <v>39285</v>
      </c>
      <c r="N164" s="19">
        <f t="shared" ca="1" si="104"/>
        <v>5.781229285987035E-2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0.17390855555555546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3.3536288888888911E-2</v>
      </c>
      <c r="H165" s="5">
        <f t="shared" si="100"/>
        <v>4.5273990000000026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2020-06-15</v>
      </c>
      <c r="M165" s="18">
        <f t="shared" ca="1" si="103"/>
        <v>38880</v>
      </c>
      <c r="N165" s="19">
        <f t="shared" ca="1" si="104"/>
        <v>4.2502588348765455E-2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0.18646371111111112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3.2301355555555515E-2</v>
      </c>
      <c r="H166" s="5">
        <f t="shared" si="100"/>
        <v>4.3606829999999945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2020-06-15</v>
      </c>
      <c r="M166" s="18">
        <f t="shared" ca="1" si="103"/>
        <v>38745</v>
      </c>
      <c r="N166" s="19">
        <f t="shared" ca="1" si="104"/>
        <v>4.1080121176925999E-2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0.18769864444444451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2.345100000000002E-2</v>
      </c>
      <c r="H167" s="5">
        <f t="shared" si="100"/>
        <v>3.1658850000000029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2020-06-15</v>
      </c>
      <c r="M167" s="18">
        <f t="shared" ca="1" si="103"/>
        <v>38610</v>
      </c>
      <c r="N167" s="19">
        <f t="shared" ca="1" si="104"/>
        <v>2.9928723776223801E-2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0.196549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1.388026666666654E-2</v>
      </c>
      <c r="H168" s="5">
        <f t="shared" si="100"/>
        <v>1.873835999999983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2020-06-15</v>
      </c>
      <c r="M168" s="18">
        <f t="shared" ca="1" si="103"/>
        <v>38475</v>
      </c>
      <c r="N168" s="19">
        <f t="shared" ca="1" si="104"/>
        <v>1.7776481871344868E-2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0.2061197333333335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8.117244444444319E-3</v>
      </c>
      <c r="H169" s="5">
        <f t="shared" ref="H169:H200" si="119">IF(G169="",$F$1*C169-B169,G169-B169)</f>
        <v>1.0958279999999831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2020-06-15</v>
      </c>
      <c r="M169" s="18">
        <f t="shared" ref="M169:M200" ca="1" si="122">(L169-K169+1)*B169</f>
        <v>38340</v>
      </c>
      <c r="N169" s="19">
        <f t="shared" ref="N169:N200" ca="1" si="123">H169/M169*365</f>
        <v>1.0432374021909073E-2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0.21188275555555572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2.3542222222223091E-3</v>
      </c>
      <c r="H170" s="5">
        <f t="shared" si="119"/>
        <v>0.31782000000001176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2020-06-15</v>
      </c>
      <c r="M170" s="18">
        <f t="shared" ca="1" si="122"/>
        <v>37935</v>
      </c>
      <c r="N170" s="19">
        <f t="shared" ca="1" si="123"/>
        <v>3.0579754843812917E-3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0.21764577777777772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5.6473777777777436E-3</v>
      </c>
      <c r="H171" s="5">
        <f t="shared" si="119"/>
        <v>0.76239599999999541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2020-06-15</v>
      </c>
      <c r="M171" s="18">
        <f t="shared" ca="1" si="122"/>
        <v>37800</v>
      </c>
      <c r="N171" s="19">
        <f t="shared" ca="1" si="123"/>
        <v>7.3617603174602735E-3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0.21435262222222229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1.2542422222222276E-2</v>
      </c>
      <c r="H172" s="5">
        <f t="shared" si="119"/>
        <v>1.6932270000000074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2020-06-15</v>
      </c>
      <c r="M172" s="18">
        <f t="shared" ca="1" si="122"/>
        <v>37665</v>
      </c>
      <c r="N172" s="19">
        <f t="shared" ca="1" si="123"/>
        <v>1.6408545201115163E-2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0.20745757777777776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2.4571333333331799E-3</v>
      </c>
      <c r="H173" s="5">
        <f t="shared" si="119"/>
        <v>0.33171299999997927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2020-06-15</v>
      </c>
      <c r="M173" s="18">
        <f t="shared" ca="1" si="122"/>
        <v>37530</v>
      </c>
      <c r="N173" s="19">
        <f t="shared" ca="1" si="123"/>
        <v>3.2260923261388874E-3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0.21754286666666686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5.9561111111111975E-3</v>
      </c>
      <c r="H174" s="5">
        <f t="shared" si="119"/>
        <v>0.80407500000001164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2020-06-15</v>
      </c>
      <c r="M174" s="18">
        <f t="shared" ca="1" si="122"/>
        <v>36990</v>
      </c>
      <c r="N174" s="19">
        <f t="shared" ca="1" si="123"/>
        <v>7.9342356042174707E-3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0.21404388888888884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2.2113155555555548E-2</v>
      </c>
      <c r="H175" s="5">
        <f t="shared" si="119"/>
        <v>2.9852759999999989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2020-06-15</v>
      </c>
      <c r="M175" s="18">
        <f t="shared" ca="1" si="122"/>
        <v>36855</v>
      </c>
      <c r="N175" s="19">
        <f t="shared" ca="1" si="123"/>
        <v>2.9565207977207967E-2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0.19788684444444449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1.7379244444444348E-2</v>
      </c>
      <c r="H176" s="5">
        <f t="shared" si="119"/>
        <v>2.3461979999999869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2020-06-15</v>
      </c>
      <c r="M176" s="18">
        <f t="shared" ca="1" si="122"/>
        <v>36720</v>
      </c>
      <c r="N176" s="19">
        <f t="shared" ca="1" si="123"/>
        <v>2.332141258169922E-2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0.20262075555555567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1.3983177777777831E-2</v>
      </c>
      <c r="H177" s="5">
        <f t="shared" si="119"/>
        <v>1.8877290000000073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2020-06-15</v>
      </c>
      <c r="M177" s="18">
        <f t="shared" ca="1" si="122"/>
        <v>36585</v>
      </c>
      <c r="N177" s="19">
        <f t="shared" ca="1" si="123"/>
        <v>1.8833431324313317E-2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0.2060168222222222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1.1307488888888884E-2</v>
      </c>
      <c r="H178" s="5">
        <f t="shared" si="119"/>
        <v>1.5265109999999993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2020-06-15</v>
      </c>
      <c r="M178" s="18">
        <f t="shared" ca="1" si="122"/>
        <v>36450</v>
      </c>
      <c r="N178" s="19">
        <f t="shared" ca="1" si="123"/>
        <v>1.5286049794238674E-2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0.20869251111111115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2.242188888888879E-2</v>
      </c>
      <c r="H179" s="5">
        <f t="shared" si="119"/>
        <v>3.0269549999999867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2020-06-15</v>
      </c>
      <c r="M179" s="18">
        <f t="shared" ca="1" si="122"/>
        <v>36045</v>
      </c>
      <c r="N179" s="19">
        <f t="shared" ca="1" si="123"/>
        <v>3.0651645859342356E-2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0.19757811111111123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1.9746200000000054E-2</v>
      </c>
      <c r="H180" s="5">
        <f t="shared" si="119"/>
        <v>2.6657370000000071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2020-06-15</v>
      </c>
      <c r="M180" s="18">
        <f t="shared" ca="1" si="122"/>
        <v>35910</v>
      </c>
      <c r="N180" s="19">
        <f t="shared" ca="1" si="123"/>
        <v>2.7095349624060221E-2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0.20025379999999998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2.7052888888888911E-2</v>
      </c>
      <c r="H181" s="5">
        <f t="shared" si="119"/>
        <v>3.6521400000000028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2020-06-15</v>
      </c>
      <c r="M181" s="18">
        <f t="shared" ca="1" si="122"/>
        <v>35775</v>
      </c>
      <c r="N181" s="19">
        <f t="shared" ca="1" si="123"/>
        <v>3.7261526205450757E-2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0.19294711111111112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3.4565399999999927E-2</v>
      </c>
      <c r="H182" s="5">
        <f t="shared" si="119"/>
        <v>4.6663289999999904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2020-06-15</v>
      </c>
      <c r="M182" s="18">
        <f t="shared" ca="1" si="122"/>
        <v>35640</v>
      </c>
      <c r="N182" s="19">
        <f t="shared" ca="1" si="123"/>
        <v>4.7789284090908997E-2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0.18543460000000012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3.1683888888888817E-2</v>
      </c>
      <c r="H183" s="5">
        <f t="shared" si="119"/>
        <v>4.2773249999999905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2020-06-15</v>
      </c>
      <c r="M183" s="18">
        <f t="shared" ca="1" si="122"/>
        <v>35505</v>
      </c>
      <c r="N183" s="19">
        <f t="shared" ca="1" si="123"/>
        <v>4.3971937051119458E-2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0.18831611111111121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4.1254622222222301E-2</v>
      </c>
      <c r="H184" s="5">
        <f t="shared" si="119"/>
        <v>5.5693740000000105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2020-06-15</v>
      </c>
      <c r="M184" s="18">
        <f t="shared" ca="1" si="122"/>
        <v>35100</v>
      </c>
      <c r="N184" s="19">
        <f t="shared" ca="1" si="123"/>
        <v>5.7915142735042849E-2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0.17874537777777771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3.5491600000000081E-2</v>
      </c>
      <c r="H185" s="5">
        <f t="shared" si="119"/>
        <v>4.7913660000000107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2020-06-15</v>
      </c>
      <c r="M185" s="18">
        <f t="shared" ca="1" si="122"/>
        <v>34020</v>
      </c>
      <c r="N185" s="19">
        <f t="shared" ca="1" si="123"/>
        <v>5.1406484126984245E-2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0.18450839999999996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3.4153755555555394E-2</v>
      </c>
      <c r="H186" s="5">
        <f t="shared" si="119"/>
        <v>4.6107569999999782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2020-06-15</v>
      </c>
      <c r="M186" s="18">
        <f t="shared" ca="1" si="122"/>
        <v>33885</v>
      </c>
      <c r="N186" s="19">
        <f t="shared" ca="1" si="123"/>
        <v>4.9665819831783739E-2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0.18584624444444464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2.6229600000000051E-2</v>
      </c>
      <c r="H187" s="5">
        <f t="shared" si="119"/>
        <v>3.5409960000000069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2020-06-15</v>
      </c>
      <c r="M187" s="18">
        <f t="shared" ca="1" si="122"/>
        <v>33750</v>
      </c>
      <c r="N187" s="19">
        <f t="shared" ca="1" si="123"/>
        <v>3.8295216000000076E-2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0.19377039999999998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1.6864688888888941E-2</v>
      </c>
      <c r="H188" s="5">
        <f t="shared" si="119"/>
        <v>2.2767330000000072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2020-06-15</v>
      </c>
      <c r="M188" s="18">
        <f t="shared" ca="1" si="122"/>
        <v>33615</v>
      </c>
      <c r="N188" s="19">
        <f t="shared" ca="1" si="123"/>
        <v>2.4721331102186606E-2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0.20313531111111108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6.8823111111111371E-3</v>
      </c>
      <c r="H189" s="5">
        <f t="shared" si="119"/>
        <v>0.92911200000000349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2020-06-15</v>
      </c>
      <c r="M189" s="18">
        <f t="shared" ca="1" si="122"/>
        <v>33210</v>
      </c>
      <c r="N189" s="19">
        <f t="shared" ca="1" si="123"/>
        <v>1.021155916892506E-2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0.21311768888888888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1.0792933333333268E-2</v>
      </c>
      <c r="H190" s="5">
        <f t="shared" si="119"/>
        <v>1.4570459999999912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2020-06-15</v>
      </c>
      <c r="M190" s="18">
        <f t="shared" ca="1" si="122"/>
        <v>33075</v>
      </c>
      <c r="N190" s="19">
        <f t="shared" ca="1" si="123"/>
        <v>1.6079268027210786E-2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0.20920706666666677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1.4188999999999993E-2</v>
      </c>
      <c r="H191" s="5">
        <f t="shared" si="119"/>
        <v>1.9155149999999992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2020-06-15</v>
      </c>
      <c r="M191" s="18">
        <f t="shared" ca="1" si="122"/>
        <v>32940</v>
      </c>
      <c r="N191" s="19">
        <f t="shared" ca="1" si="123"/>
        <v>2.1225348360655729E-2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0.20581100000000002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1.3674444444444378E-2</v>
      </c>
      <c r="H192" s="5">
        <f t="shared" si="119"/>
        <v>1.8460499999999911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2020-06-15</v>
      </c>
      <c r="M192" s="18">
        <f t="shared" ca="1" si="122"/>
        <v>32805</v>
      </c>
      <c r="N192" s="19">
        <f t="shared" ca="1" si="123"/>
        <v>2.0539803383630446E-2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0.20632555555555565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2.7464533333333443E-2</v>
      </c>
      <c r="H193" s="5">
        <f t="shared" si="119"/>
        <v>3.707712000000015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2020-06-15</v>
      </c>
      <c r="M193" s="18">
        <f t="shared" ca="1" si="122"/>
        <v>32670</v>
      </c>
      <c r="N193" s="19">
        <f t="shared" ca="1" si="123"/>
        <v>4.1423779614325237E-2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0.1925354666666666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2.4788844444444496E-2</v>
      </c>
      <c r="H194" s="5">
        <f t="shared" si="119"/>
        <v>3.346494000000007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2020-06-15</v>
      </c>
      <c r="M194" s="18">
        <f t="shared" ca="1" si="122"/>
        <v>32265</v>
      </c>
      <c r="N194" s="19">
        <f t="shared" ca="1" si="123"/>
        <v>3.7857440260344107E-2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0.19521115555555554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2.0981133333333235E-2</v>
      </c>
      <c r="H195" s="5">
        <f t="shared" si="119"/>
        <v>2.8324529999999868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2020-06-15</v>
      </c>
      <c r="M195" s="18">
        <f t="shared" ca="1" si="122"/>
        <v>32130</v>
      </c>
      <c r="N195" s="19">
        <f t="shared" ca="1" si="123"/>
        <v>3.217694817927156E-2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0.19901886666666679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2.715579999999999E-2</v>
      </c>
      <c r="H196" s="5">
        <f t="shared" si="119"/>
        <v>3.6660329999999988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2020-06-15</v>
      </c>
      <c r="M196" s="18">
        <f t="shared" ca="1" si="122"/>
        <v>31995</v>
      </c>
      <c r="N196" s="19">
        <f t="shared" ca="1" si="123"/>
        <v>4.1822223628691972E-2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0.19284420000000005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2.7258711111111073E-2</v>
      </c>
      <c r="H197" s="5">
        <f t="shared" si="119"/>
        <v>3.6799259999999947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2020-06-15</v>
      </c>
      <c r="M197" s="18">
        <f t="shared" ca="1" si="122"/>
        <v>31860</v>
      </c>
      <c r="N197" s="19">
        <f t="shared" ca="1" si="123"/>
        <v>4.2158599811676023E-2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0.19274128888888895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2.0672399999999994E-2</v>
      </c>
      <c r="H198" s="5">
        <f t="shared" si="119"/>
        <v>2.790773999999999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2020-06-15</v>
      </c>
      <c r="M198" s="18">
        <f t="shared" ca="1" si="122"/>
        <v>31725</v>
      </c>
      <c r="N198" s="19">
        <f t="shared" ca="1" si="123"/>
        <v>3.2108195744680837E-2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0.19932760000000005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1.3468622222222216E-2</v>
      </c>
      <c r="H199" s="5">
        <f t="shared" si="119"/>
        <v>1.8182639999999992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2020-06-15</v>
      </c>
      <c r="M199" s="18">
        <f t="shared" ca="1" si="122"/>
        <v>31320</v>
      </c>
      <c r="N199" s="19">
        <f t="shared" ca="1" si="123"/>
        <v>2.1189858237547883E-2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0.2065313777777778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1.7482155555555639E-2</v>
      </c>
      <c r="H200" s="5">
        <f t="shared" si="119"/>
        <v>2.3600910000000113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2020-06-15</v>
      </c>
      <c r="M200" s="18">
        <f t="shared" ca="1" si="122"/>
        <v>31185</v>
      </c>
      <c r="N200" s="19">
        <f t="shared" ca="1" si="123"/>
        <v>2.7623319384319518E-2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0.2025178444444444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2.2113155555555548E-2</v>
      </c>
      <c r="H201" s="5">
        <f t="shared" ref="H201:H232" si="139">IF(G201="",$F$1*C201-B201,G201-B201)</f>
        <v>2.9852759999999989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2020-06-15</v>
      </c>
      <c r="M201" s="18">
        <f t="shared" ref="M201:M232" ca="1" si="142">(L201-K201+1)*B201</f>
        <v>31050</v>
      </c>
      <c r="N201" s="19">
        <f t="shared" ref="N201:N232" ca="1" si="143">H201/M201*365</f>
        <v>3.5092616425120765E-2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0.19788684444444449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2.3245177777777858E-2</v>
      </c>
      <c r="H202" s="5">
        <f t="shared" si="139"/>
        <v>3.1380990000000111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2020-06-15</v>
      </c>
      <c r="M202" s="18">
        <f t="shared" ca="1" si="142"/>
        <v>30915</v>
      </c>
      <c r="N202" s="19">
        <f t="shared" ca="1" si="143"/>
        <v>3.7050174187287857E-2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0.19675482222222218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7.1910444444443803E-3</v>
      </c>
      <c r="H203" s="5">
        <f t="shared" si="139"/>
        <v>0.9707909999999913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2020-06-15</v>
      </c>
      <c r="M203" s="18">
        <f t="shared" ca="1" si="142"/>
        <v>30780</v>
      </c>
      <c r="N203" s="19">
        <f t="shared" ca="1" si="143"/>
        <v>1.1511979044834204E-2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0.21280895555555565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1.2221999999999971E-3</v>
      </c>
      <c r="H204" s="5">
        <f t="shared" si="139"/>
        <v>0.16499699999999962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2020-06-15</v>
      </c>
      <c r="M204" s="18">
        <f t="shared" ca="1" si="142"/>
        <v>30375</v>
      </c>
      <c r="N204" s="19">
        <f t="shared" ca="1" si="143"/>
        <v>1.9826799999999953E-3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0.21877780000000002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-4.6437333333333043E-3</v>
      </c>
      <c r="H205" s="5">
        <f t="shared" si="139"/>
        <v>-0.62690399999999613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2020-06-15</v>
      </c>
      <c r="M205" s="18">
        <f t="shared" ca="1" si="142"/>
        <v>30240</v>
      </c>
      <c r="N205" s="19">
        <f t="shared" ca="1" si="143"/>
        <v>-7.566797619047572E-3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0.22464373333333335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-5.272888888888011E-4</v>
      </c>
      <c r="H206" s="5">
        <f t="shared" si="139"/>
        <v>-7.1183999999988146E-2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2020-06-15</v>
      </c>
      <c r="M206" s="18">
        <f t="shared" ca="1" si="142"/>
        <v>30105</v>
      </c>
      <c r="N206" s="19">
        <f t="shared" ca="1" si="143"/>
        <v>-8.6305132037853088E-4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0.22052728888888884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-2.1738666666667288E-3</v>
      </c>
      <c r="H207" s="5">
        <f t="shared" si="139"/>
        <v>-0.29347200000000839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2020-06-15</v>
      </c>
      <c r="M207" s="18">
        <f t="shared" ca="1" si="142"/>
        <v>29970</v>
      </c>
      <c r="N207" s="19">
        <f t="shared" ca="1" si="143"/>
        <v>-3.5741501501502524E-3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0.22217386666666675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2.2513111111110177E-3</v>
      </c>
      <c r="H208" s="5">
        <f t="shared" si="139"/>
        <v>0.3039269999999874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2020-06-15</v>
      </c>
      <c r="M208" s="18">
        <f t="shared" ca="1" si="142"/>
        <v>29835</v>
      </c>
      <c r="N208" s="19">
        <f t="shared" ca="1" si="143"/>
        <v>3.7182287581697805E-3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0.21774868888888901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1.9025822222222065E-2</v>
      </c>
      <c r="H209" s="5">
        <f t="shared" si="139"/>
        <v>2.5684859999999787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2020-06-15</v>
      </c>
      <c r="M209" s="18">
        <f t="shared" ca="1" si="142"/>
        <v>29430</v>
      </c>
      <c r="N209" s="19">
        <f t="shared" ca="1" si="143"/>
        <v>3.1855161060142446E-2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0.20097417777777796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1.9025822222222065E-2</v>
      </c>
      <c r="H210" s="5">
        <f t="shared" si="139"/>
        <v>2.5684859999999787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2020-06-15</v>
      </c>
      <c r="M210" s="18">
        <f t="shared" ca="1" si="142"/>
        <v>29295</v>
      </c>
      <c r="N210" s="19">
        <f t="shared" ca="1" si="143"/>
        <v>3.2001959037378125E-2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0.20097417777777796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2.0260755555555458E-2</v>
      </c>
      <c r="H211" s="5">
        <f t="shared" si="139"/>
        <v>2.7352019999999868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2020-06-15</v>
      </c>
      <c r="M211" s="18">
        <f t="shared" ca="1" si="142"/>
        <v>29160</v>
      </c>
      <c r="N211" s="19">
        <f t="shared" ca="1" si="143"/>
        <v>3.4236924897119179E-2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0.19973924444444457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1.8922911111111194E-2</v>
      </c>
      <c r="H212" s="5">
        <f t="shared" si="139"/>
        <v>2.5545930000000112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2020-06-15</v>
      </c>
      <c r="M212" s="18">
        <f t="shared" ca="1" si="142"/>
        <v>29025</v>
      </c>
      <c r="N212" s="19">
        <f t="shared" ca="1" si="143"/>
        <v>3.2124942118863187E-2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0.20107708888888884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2.6332511111111134E-2</v>
      </c>
      <c r="H213" s="5">
        <f t="shared" si="139"/>
        <v>3.5548890000000029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2020-06-15</v>
      </c>
      <c r="M213" s="18">
        <f t="shared" ca="1" si="142"/>
        <v>28890</v>
      </c>
      <c r="N213" s="19">
        <f t="shared" ca="1" si="143"/>
        <v>4.4912927829698891E-2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0.19366748888888891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1.8511266666666661E-2</v>
      </c>
      <c r="H214" s="5">
        <f t="shared" si="139"/>
        <v>2.499020999999999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2020-06-15</v>
      </c>
      <c r="M214" s="18">
        <f t="shared" ca="1" si="142"/>
        <v>28485</v>
      </c>
      <c r="N214" s="19">
        <f t="shared" ca="1" si="143"/>
        <v>3.2021859399684036E-2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0.20148873333333336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8.7347111111110154E-3</v>
      </c>
      <c r="H215" s="5">
        <f t="shared" si="139"/>
        <v>1.1791859999999872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2020-06-15</v>
      </c>
      <c r="M215" s="18">
        <f t="shared" ca="1" si="142"/>
        <v>28350</v>
      </c>
      <c r="N215" s="19">
        <f t="shared" ca="1" si="143"/>
        <v>1.5181759788359624E-2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0.21126528888888901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1.8202533333333205E-2</v>
      </c>
      <c r="H216" s="5">
        <f t="shared" si="139"/>
        <v>2.4573419999999828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2020-06-15</v>
      </c>
      <c r="M216" s="18">
        <f t="shared" ca="1" si="142"/>
        <v>28215</v>
      </c>
      <c r="N216" s="19">
        <f t="shared" ca="1" si="143"/>
        <v>3.1789113237639333E-2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0.20179746666666681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2.2730622222222243E-2</v>
      </c>
      <c r="H217" s="5">
        <f t="shared" si="139"/>
        <v>3.068634000000003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2020-06-15</v>
      </c>
      <c r="M217" s="18">
        <f t="shared" ca="1" si="142"/>
        <v>28080</v>
      </c>
      <c r="N217" s="19">
        <f t="shared" ca="1" si="143"/>
        <v>3.9887870726495765E-2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0.19726937777777778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3.281591111111113E-2</v>
      </c>
      <c r="H218" s="5">
        <f t="shared" si="139"/>
        <v>4.4301480000000026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2020-06-15</v>
      </c>
      <c r="M218" s="18">
        <f t="shared" ca="1" si="142"/>
        <v>27945</v>
      </c>
      <c r="N218" s="19">
        <f t="shared" ca="1" si="143"/>
        <v>5.7863804616210449E-2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0.18718408888888891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2.5715044444444436E-2</v>
      </c>
      <c r="H219" s="5">
        <f t="shared" si="139"/>
        <v>3.4715309999999988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2020-06-15</v>
      </c>
      <c r="M219" s="18">
        <f t="shared" ca="1" si="142"/>
        <v>27540</v>
      </c>
      <c r="N219" s="19">
        <f t="shared" ca="1" si="143"/>
        <v>4.6009760893246175E-2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0.19428495555555558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2.2318977777777711E-2</v>
      </c>
      <c r="H220" s="5">
        <f t="shared" si="139"/>
        <v>3.0130619999999908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2020-06-15</v>
      </c>
      <c r="M220" s="18">
        <f t="shared" ca="1" si="142"/>
        <v>27405</v>
      </c>
      <c r="N220" s="19">
        <f t="shared" ca="1" si="143"/>
        <v>4.0130181718664351E-2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0.19768102222222231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2.6332511111111134E-2</v>
      </c>
      <c r="H221" s="5">
        <f t="shared" si="139"/>
        <v>3.5548890000000029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2020-06-15</v>
      </c>
      <c r="M221" s="18">
        <f t="shared" ca="1" si="142"/>
        <v>27270</v>
      </c>
      <c r="N221" s="19">
        <f t="shared" ca="1" si="143"/>
        <v>4.758102255225527E-2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0.19366748888888891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2.9625666666666568E-2</v>
      </c>
      <c r="H222" s="5">
        <f t="shared" si="139"/>
        <v>3.9994649999999865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2020-06-15</v>
      </c>
      <c r="M222" s="18">
        <f t="shared" ca="1" si="142"/>
        <v>27135</v>
      </c>
      <c r="N222" s="19">
        <f t="shared" ca="1" si="143"/>
        <v>5.379785240464327E-2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0.19037433333333345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3.82701999999999E-2</v>
      </c>
      <c r="H223" s="5">
        <f t="shared" si="139"/>
        <v>5.1664769999999862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2020-06-15</v>
      </c>
      <c r="M223" s="18">
        <f t="shared" ca="1" si="142"/>
        <v>27000</v>
      </c>
      <c r="N223" s="19">
        <f t="shared" ca="1" si="143"/>
        <v>6.9843114999999817E-2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0.18172980000000014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3.6726533333333262E-2</v>
      </c>
      <c r="H224" s="5">
        <f t="shared" si="139"/>
        <v>4.9580819999999903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2020-06-15</v>
      </c>
      <c r="M224" s="18">
        <f t="shared" ca="1" si="142"/>
        <v>26595</v>
      </c>
      <c r="N224" s="19">
        <f t="shared" ca="1" si="143"/>
        <v>6.8046622673434726E-2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0.18327346666666677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3.2918822222222213E-2</v>
      </c>
      <c r="H225" s="5">
        <f t="shared" si="139"/>
        <v>4.4440409999999986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2020-06-15</v>
      </c>
      <c r="M225" s="18">
        <f t="shared" ca="1" si="142"/>
        <v>26460</v>
      </c>
      <c r="N225" s="19">
        <f t="shared" ca="1" si="143"/>
        <v>6.1302908730158708E-2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0.18708117777777783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3.3330466666666538E-2</v>
      </c>
      <c r="H226" s="5">
        <f t="shared" si="139"/>
        <v>4.4996129999999823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2020-06-15</v>
      </c>
      <c r="M226" s="18">
        <f t="shared" ca="1" si="142"/>
        <v>26325</v>
      </c>
      <c r="N226" s="19">
        <f t="shared" ca="1" si="143"/>
        <v>6.2387796581196336E-2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0.1866695333333335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2.5817955555555518E-2</v>
      </c>
      <c r="H227" s="5">
        <f t="shared" si="139"/>
        <v>3.4854239999999947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2020-06-15</v>
      </c>
      <c r="M227" s="18">
        <f t="shared" ca="1" si="142"/>
        <v>26190</v>
      </c>
      <c r="N227" s="19">
        <f t="shared" ca="1" si="143"/>
        <v>4.8575019473081259E-2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0.19418204444444451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2.0157844444444378E-2</v>
      </c>
      <c r="H228" s="5">
        <f t="shared" si="139"/>
        <v>2.7213089999999909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2020-06-15</v>
      </c>
      <c r="M228" s="18">
        <f t="shared" ca="1" si="142"/>
        <v>26055</v>
      </c>
      <c r="N228" s="19">
        <f t="shared" ca="1" si="143"/>
        <v>3.8122348301669412E-2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0.19984215555555565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2.1804422222222303E-2</v>
      </c>
      <c r="H229" s="5">
        <f t="shared" si="139"/>
        <v>2.9435970000000111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2020-06-15</v>
      </c>
      <c r="M229" s="18">
        <f t="shared" ca="1" si="142"/>
        <v>25650</v>
      </c>
      <c r="N229" s="19">
        <f t="shared" ca="1" si="143"/>
        <v>4.1887442690058639E-2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0.19819557777777772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2.0466577777777831E-2</v>
      </c>
      <c r="H230" s="5">
        <f t="shared" si="139"/>
        <v>2.7629880000000071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2020-06-15</v>
      </c>
      <c r="M230" s="18">
        <f t="shared" ca="1" si="142"/>
        <v>25515</v>
      </c>
      <c r="N230" s="19">
        <f t="shared" ca="1" si="143"/>
        <v>3.9525401528512742E-2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0.1995334222222222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1.9849111111111133E-2</v>
      </c>
      <c r="H231" s="5">
        <f t="shared" si="139"/>
        <v>2.6796300000000031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2020-06-15</v>
      </c>
      <c r="M231" s="18">
        <f t="shared" ca="1" si="142"/>
        <v>25380</v>
      </c>
      <c r="N231" s="19">
        <f t="shared" ca="1" si="143"/>
        <v>3.8536838061465767E-2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0.20015088888888891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2.2627711111111164E-2</v>
      </c>
      <c r="H232" s="5">
        <f t="shared" si="139"/>
        <v>3.054741000000007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2020-06-15</v>
      </c>
      <c r="M232" s="18">
        <f t="shared" ca="1" si="142"/>
        <v>25245</v>
      </c>
      <c r="N232" s="19">
        <f t="shared" ca="1" si="143"/>
        <v>4.4166387997623395E-2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0.19737228888888886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4.2066222222221887E-3</v>
      </c>
      <c r="H233" s="5">
        <f t="shared" ref="H233:H264" si="158">IF(G233="",$F$1*C233-B233,G233-B233)</f>
        <v>0.56789399999999546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2020-06-15</v>
      </c>
      <c r="M233" s="18">
        <f t="shared" ref="M233:M264" ca="1" si="161">(L233-K233+1)*B233</f>
        <v>25110</v>
      </c>
      <c r="N233" s="19">
        <f t="shared" ref="N233:N264" ca="1" si="162">H233/M233*365</f>
        <v>8.2549307048983816E-3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0.21579337777777785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-3.2146666666663906E-4</v>
      </c>
      <c r="H234" s="5">
        <f t="shared" si="158"/>
        <v>-4.3397999999996273E-2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2020-06-15</v>
      </c>
      <c r="M234" s="18">
        <f t="shared" ca="1" si="161"/>
        <v>24705</v>
      </c>
      <c r="N234" s="19">
        <f t="shared" ca="1" si="162"/>
        <v>-6.4117668488154788E-4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0.22032146666666666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-1.3082444444444475E-2</v>
      </c>
      <c r="H235" s="5">
        <f t="shared" si="158"/>
        <v>-1.766130000000004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2020-06-15</v>
      </c>
      <c r="M235" s="18">
        <f t="shared" ca="1" si="161"/>
        <v>24570</v>
      </c>
      <c r="N235" s="19">
        <f t="shared" ca="1" si="162"/>
        <v>-2.6236770451770509E-2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0.23308244444444451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-1.1024222222222222E-2</v>
      </c>
      <c r="H236" s="5">
        <f t="shared" si="158"/>
        <v>-1.48827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2020-06-15</v>
      </c>
      <c r="M236" s="18">
        <f t="shared" ca="1" si="161"/>
        <v>24435</v>
      </c>
      <c r="N236" s="19">
        <f t="shared" ca="1" si="162"/>
        <v>-2.2231166359729895E-2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0.23102422222222224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-9.4805555555555858E-3</v>
      </c>
      <c r="H237" s="5">
        <f t="shared" si="158"/>
        <v>-1.2798750000000041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2020-06-15</v>
      </c>
      <c r="M237" s="18">
        <f t="shared" ca="1" si="161"/>
        <v>24300</v>
      </c>
      <c r="N237" s="19">
        <f t="shared" ca="1" si="162"/>
        <v>-1.9224459876543271E-2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0.2294805555555556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-7.3194222222222527E-3</v>
      </c>
      <c r="H238" s="5">
        <f t="shared" si="158"/>
        <v>-0.98812200000000416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2020-06-15</v>
      </c>
      <c r="M238" s="18">
        <f t="shared" ca="1" si="161"/>
        <v>24165</v>
      </c>
      <c r="N238" s="19">
        <f t="shared" ca="1" si="162"/>
        <v>-1.492507883302303E-2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0.22731942222222229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4.5153555555554319E-3</v>
      </c>
      <c r="H239" s="5">
        <f t="shared" si="158"/>
        <v>0.60957299999998327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2020-06-15</v>
      </c>
      <c r="M239" s="18">
        <f t="shared" ca="1" si="161"/>
        <v>23760</v>
      </c>
      <c r="N239" s="19">
        <f t="shared" ca="1" si="162"/>
        <v>9.3642316919189342E-3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0.2154846444444446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-1.5564000000000322E-3</v>
      </c>
      <c r="H240" s="5">
        <f t="shared" si="158"/>
        <v>-0.21011400000000435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2020-06-15</v>
      </c>
      <c r="M240" s="18">
        <f t="shared" ca="1" si="161"/>
        <v>23625</v>
      </c>
      <c r="N240" s="19">
        <f t="shared" ca="1" si="162"/>
        <v>-3.2462057142857814E-3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0.22155640000000007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-1.1447555555554978E-3</v>
      </c>
      <c r="H241" s="5">
        <f t="shared" si="158"/>
        <v>-0.15454199999999219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2020-06-15</v>
      </c>
      <c r="M241" s="18">
        <f t="shared" ca="1" si="161"/>
        <v>23490</v>
      </c>
      <c r="N241" s="19">
        <f t="shared" ca="1" si="162"/>
        <v>-2.4013550446997508E-3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0.22114475555555552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-9.3776444444445047E-3</v>
      </c>
      <c r="H242" s="5">
        <f t="shared" si="158"/>
        <v>-1.2659820000000082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2020-06-15</v>
      </c>
      <c r="M242" s="18">
        <f t="shared" ca="1" si="161"/>
        <v>23355</v>
      </c>
      <c r="N242" s="19">
        <f t="shared" ca="1" si="162"/>
        <v>-1.9785203596660372E-2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0.22937764444444453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-8.5543555555554363E-3</v>
      </c>
      <c r="H243" s="5">
        <f t="shared" si="158"/>
        <v>-1.1548379999999838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2020-06-15</v>
      </c>
      <c r="M243" s="18">
        <f t="shared" ca="1" si="161"/>
        <v>23220</v>
      </c>
      <c r="N243" s="19">
        <f t="shared" ca="1" si="162"/>
        <v>-1.8153138242893802E-2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0.22855435555555548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-2.23444444444445E-2</v>
      </c>
      <c r="H244" s="5">
        <f t="shared" si="158"/>
        <v>-3.0165000000000077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2020-06-15</v>
      </c>
      <c r="M244" s="18">
        <f t="shared" ca="1" si="161"/>
        <v>22815</v>
      </c>
      <c r="N244" s="19">
        <f t="shared" ca="1" si="162"/>
        <v>-4.8258711374096111E-2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0.24234444444444453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-2.5637599999999938E-2</v>
      </c>
      <c r="H245" s="5">
        <f t="shared" si="158"/>
        <v>-3.4610759999999914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2020-06-15</v>
      </c>
      <c r="M245" s="18">
        <f t="shared" ca="1" si="161"/>
        <v>22680</v>
      </c>
      <c r="N245" s="19">
        <f t="shared" ca="1" si="162"/>
        <v>-5.5700738095237963E-2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0.24563759999999996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-3.7986933333333237E-2</v>
      </c>
      <c r="H246" s="5">
        <f t="shared" si="158"/>
        <v>-5.1282359999999869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2020-06-15</v>
      </c>
      <c r="M246" s="18">
        <f t="shared" ca="1" si="161"/>
        <v>22410</v>
      </c>
      <c r="N246" s="19">
        <f t="shared" ca="1" si="162"/>
        <v>-8.3525485943774888E-2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0.25798693333333328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-3.6443266666666814E-2</v>
      </c>
      <c r="H247" s="5">
        <f t="shared" si="158"/>
        <v>-4.9198410000000194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2020-06-15</v>
      </c>
      <c r="M247" s="18">
        <f t="shared" ca="1" si="161"/>
        <v>22275</v>
      </c>
      <c r="N247" s="19">
        <f t="shared" ca="1" si="162"/>
        <v>-8.0616923232323556E-2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0.25644326666666684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-3.3047200000000082E-2</v>
      </c>
      <c r="H248" s="5">
        <f t="shared" si="158"/>
        <v>-4.4613720000000114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2020-06-15</v>
      </c>
      <c r="M248" s="18">
        <f t="shared" ca="1" si="161"/>
        <v>21870</v>
      </c>
      <c r="N248" s="19">
        <f t="shared" ca="1" si="162"/>
        <v>-7.4458197530864384E-2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0.25304720000000014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-3.9839333333333324E-2</v>
      </c>
      <c r="H249" s="5">
        <f t="shared" si="158"/>
        <v>-5.378309999999999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2020-06-15</v>
      </c>
      <c r="M249" s="18">
        <f t="shared" ca="1" si="161"/>
        <v>21735</v>
      </c>
      <c r="N249" s="19">
        <f t="shared" ca="1" si="162"/>
        <v>-9.031898550724636E-2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0.25983933333333337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-2.9342400000000116E-2</v>
      </c>
      <c r="H250" s="5">
        <f t="shared" si="158"/>
        <v>-3.9612240000000156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2020-06-15</v>
      </c>
      <c r="M250" s="18">
        <f t="shared" ca="1" si="161"/>
        <v>21600</v>
      </c>
      <c r="N250" s="19">
        <f t="shared" ca="1" si="162"/>
        <v>-6.693735000000027E-2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0.24934240000000013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-4.0765533333333479E-2</v>
      </c>
      <c r="H251" s="5">
        <f t="shared" si="158"/>
        <v>-5.5033470000000193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2020-06-15</v>
      </c>
      <c r="M251" s="18">
        <f t="shared" ca="1" si="161"/>
        <v>21465</v>
      </c>
      <c r="N251" s="19">
        <f t="shared" ca="1" si="162"/>
        <v>-9.3581255765199489E-2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0.26076553333333352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-4.0662622222222188E-2</v>
      </c>
      <c r="H252" s="5">
        <f t="shared" si="158"/>
        <v>-5.4894539999999949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2020-06-15</v>
      </c>
      <c r="M252" s="18">
        <f t="shared" ca="1" si="161"/>
        <v>21330</v>
      </c>
      <c r="N252" s="19">
        <f t="shared" ca="1" si="162"/>
        <v>-9.3935804500703157E-2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0.2606626222222222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-4.9410066666666599E-2</v>
      </c>
      <c r="H253" s="5">
        <f t="shared" si="158"/>
        <v>-6.6703589999999906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2020-06-15</v>
      </c>
      <c r="M253" s="18">
        <f t="shared" ca="1" si="161"/>
        <v>20925</v>
      </c>
      <c r="N253" s="19">
        <f t="shared" ca="1" si="162"/>
        <v>-0.11635273763440845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0.26941006666666661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-4.652855555555549E-2</v>
      </c>
      <c r="H254" s="5">
        <f t="shared" si="158"/>
        <v>-6.2813549999999907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2020-06-15</v>
      </c>
      <c r="M254" s="18">
        <f t="shared" ca="1" si="161"/>
        <v>20790</v>
      </c>
      <c r="N254" s="19">
        <f t="shared" ca="1" si="162"/>
        <v>-0.11027871933621917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0.26652855555555555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-4.1485911111111044E-2</v>
      </c>
      <c r="H255" s="5">
        <f t="shared" si="158"/>
        <v>-5.6005979999999909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2020-06-15</v>
      </c>
      <c r="M255" s="18">
        <f t="shared" ca="1" si="161"/>
        <v>20655</v>
      </c>
      <c r="N255" s="19">
        <f t="shared" ca="1" si="162"/>
        <v>-9.8969657225853144E-2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0.26148591111111108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-3.8089844444444527E-2</v>
      </c>
      <c r="H256" s="5">
        <f t="shared" si="158"/>
        <v>-5.1421290000000113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2020-06-15</v>
      </c>
      <c r="M256" s="18">
        <f t="shared" ca="1" si="161"/>
        <v>20520</v>
      </c>
      <c r="N256" s="19">
        <f t="shared" ca="1" si="162"/>
        <v>-9.1465744883041128E-2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0.25808984444444455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-3.9324777777777924E-2</v>
      </c>
      <c r="H257" s="5">
        <f t="shared" si="158"/>
        <v>-5.3088450000000194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2020-06-15</v>
      </c>
      <c r="M257" s="18">
        <f t="shared" ca="1" si="161"/>
        <v>20385</v>
      </c>
      <c r="N257" s="19">
        <f t="shared" ca="1" si="162"/>
        <v>-9.5056582045622132E-2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0.25932477777777796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-4.6322733333333324E-2</v>
      </c>
      <c r="H258" s="5">
        <f t="shared" si="158"/>
        <v>-6.2535689999999988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2020-06-15</v>
      </c>
      <c r="M258" s="18">
        <f t="shared" ca="1" si="161"/>
        <v>19980</v>
      </c>
      <c r="N258" s="19">
        <f t="shared" ca="1" si="162"/>
        <v>-0.1142418761261261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0.26632273333333334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-3.0783155555555459E-2</v>
      </c>
      <c r="H259" s="5">
        <f t="shared" si="158"/>
        <v>-4.1557259999999872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2020-06-15</v>
      </c>
      <c r="M259" s="18">
        <f t="shared" ca="1" si="161"/>
        <v>19845</v>
      </c>
      <c r="N259" s="19">
        <f t="shared" ca="1" si="162"/>
        <v>-7.6434365835222742E-2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0.25078315555555547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-3.4693777777777803E-2</v>
      </c>
      <c r="H260" s="5">
        <f t="shared" si="158"/>
        <v>-4.6836600000000033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2020-06-15</v>
      </c>
      <c r="M260" s="18">
        <f t="shared" ca="1" si="161"/>
        <v>19710</v>
      </c>
      <c r="N260" s="19">
        <f t="shared" ca="1" si="162"/>
        <v>-8.6734444444444503E-2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0.25469377777777785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-5.9815777777777789E-3</v>
      </c>
      <c r="H261" s="5">
        <f t="shared" si="158"/>
        <v>-0.80751300000000015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2020-06-15</v>
      </c>
      <c r="M261" s="18">
        <f t="shared" ca="1" si="161"/>
        <v>19575</v>
      </c>
      <c r="N261" s="19">
        <f t="shared" ca="1" si="162"/>
        <v>-1.5057075095785443E-2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0.2259815777777778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7.3568711111111004E-2</v>
      </c>
      <c r="H262" s="5">
        <f t="shared" si="158"/>
        <v>9.9317759999999851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2020-06-15</v>
      </c>
      <c r="M262" s="18">
        <f t="shared" ca="1" si="161"/>
        <v>18090</v>
      </c>
      <c r="N262" s="19">
        <f t="shared" ca="1" si="162"/>
        <v>0.2003923847429516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0.14643128888888901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4.6914733333333285E-2</v>
      </c>
      <c r="H263" s="5">
        <f t="shared" si="158"/>
        <v>4.2223259999999954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2020-06-15</v>
      </c>
      <c r="M263" s="18">
        <f t="shared" ca="1" si="161"/>
        <v>11970</v>
      </c>
      <c r="N263" s="19">
        <f t="shared" ca="1" si="162"/>
        <v>0.12875095989974922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0.14308526666666671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3.5645966666666751E-2</v>
      </c>
      <c r="H264" s="5">
        <f t="shared" si="158"/>
        <v>3.2081370000000078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2020-06-15</v>
      </c>
      <c r="M264" s="18">
        <f t="shared" ca="1" si="161"/>
        <v>11880</v>
      </c>
      <c r="N264" s="19">
        <f t="shared" ca="1" si="162"/>
        <v>9.856649873737397E-2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0.15435403333333325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1.7893799999999963E-2</v>
      </c>
      <c r="H265" s="5">
        <f t="shared" ref="H265:H286" si="178">IF(G265="",$F$1*C265-B265,G265-B265)</f>
        <v>2.415662999999995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2020-06-15</v>
      </c>
      <c r="M265" s="18">
        <f t="shared" ref="M265:M286" ca="1" si="181">(L265-K265+1)*B265</f>
        <v>17685</v>
      </c>
      <c r="N265" s="19">
        <f t="shared" ref="N265:N286" ca="1" si="182">H265/M265*365</f>
        <v>4.9856770992366309E-2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0.20210620000000007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1.7687977777777801E-2</v>
      </c>
      <c r="H266" s="5">
        <f t="shared" si="178"/>
        <v>2.3878770000000031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2020-06-15</v>
      </c>
      <c r="M266" s="18">
        <f t="shared" ca="1" si="181"/>
        <v>17550</v>
      </c>
      <c r="N266" s="19">
        <f t="shared" ca="1" si="182"/>
        <v>4.9662399145299213E-2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0.20231202222222222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1.388026666666654E-2</v>
      </c>
      <c r="H267" s="5">
        <f t="shared" si="178"/>
        <v>1.873835999999983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2020-06-15</v>
      </c>
      <c r="M267" s="18">
        <f t="shared" ca="1" si="181"/>
        <v>17145</v>
      </c>
      <c r="N267" s="19">
        <f t="shared" ca="1" si="182"/>
        <v>3.989210498687628E-2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0.2061197333333335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4.9269999999999661E-3</v>
      </c>
      <c r="H268" s="5">
        <f t="shared" si="178"/>
        <v>0.66514499999999543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2020-06-15</v>
      </c>
      <c r="M268" s="18">
        <f t="shared" ca="1" si="181"/>
        <v>17010</v>
      </c>
      <c r="N268" s="19">
        <f t="shared" ca="1" si="182"/>
        <v>1.4272658730158632E-2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0.21507300000000007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-2.6884222222223445E-3</v>
      </c>
      <c r="H269" s="5">
        <f t="shared" si="178"/>
        <v>-0.3629370000000165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2020-06-15</v>
      </c>
      <c r="M269" s="18">
        <f t="shared" ca="1" si="181"/>
        <v>16875</v>
      </c>
      <c r="N269" s="19">
        <f t="shared" ca="1" si="182"/>
        <v>-7.8501928888892458E-3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0.22268842222222238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3.0745999999998762E-3</v>
      </c>
      <c r="H270" s="5">
        <f t="shared" si="178"/>
        <v>0.41507099999998331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2020-06-15</v>
      </c>
      <c r="M270" s="18">
        <f t="shared" ca="1" si="181"/>
        <v>16740</v>
      </c>
      <c r="N270" s="19">
        <f t="shared" ca="1" si="182"/>
        <v>9.0502338709673794E-3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0.21692540000000016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-3.511711111111203E-3</v>
      </c>
      <c r="H271" s="5">
        <f t="shared" si="178"/>
        <v>-0.47408100000001241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2020-06-15</v>
      </c>
      <c r="M271" s="18">
        <f t="shared" ca="1" si="181"/>
        <v>16605</v>
      </c>
      <c r="N271" s="19">
        <f t="shared" ca="1" si="182"/>
        <v>-1.0420931345980398E-2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0.22351171111111123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-2.40939333333333E-2</v>
      </c>
      <c r="H272" s="5">
        <f t="shared" si="178"/>
        <v>-3.2526809999999955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2020-06-15</v>
      </c>
      <c r="M272" s="18">
        <f t="shared" ca="1" si="181"/>
        <v>16200</v>
      </c>
      <c r="N272" s="19">
        <f t="shared" ca="1" si="182"/>
        <v>-7.3285713888888784E-2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0.24409393333333332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-1.9771666666666635E-2</v>
      </c>
      <c r="H273" s="5">
        <f t="shared" si="178"/>
        <v>-2.6691749999999956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2020-06-15</v>
      </c>
      <c r="M273" s="18">
        <f t="shared" ca="1" si="181"/>
        <v>16065</v>
      </c>
      <c r="N273" s="19">
        <f t="shared" ca="1" si="182"/>
        <v>-6.0644187675069926E-2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0.23977166666666666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-1.833091111111108E-2</v>
      </c>
      <c r="H274" s="5">
        <f t="shared" si="178"/>
        <v>-2.4746729999999957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2020-06-15</v>
      </c>
      <c r="M274" s="18">
        <f t="shared" ca="1" si="181"/>
        <v>15930</v>
      </c>
      <c r="N274" s="19">
        <f t="shared" ca="1" si="182"/>
        <v>-5.6701547080979187E-2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0.2383309111111111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-3.9324777777777924E-2</v>
      </c>
      <c r="H275" s="5">
        <f t="shared" si="178"/>
        <v>-5.3088450000000194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2020-06-15</v>
      </c>
      <c r="M275" s="18">
        <f t="shared" ca="1" si="181"/>
        <v>15795</v>
      </c>
      <c r="N275" s="19">
        <f t="shared" ca="1" si="182"/>
        <v>-0.12267986229819608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0.25932477777777796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-4.0559711111111105E-2</v>
      </c>
      <c r="H276" s="5">
        <f t="shared" si="178"/>
        <v>-5.475560999999999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2020-06-15</v>
      </c>
      <c r="M276" s="18">
        <f t="shared" ca="1" si="181"/>
        <v>15660</v>
      </c>
      <c r="N276" s="19">
        <f t="shared" ca="1" si="182"/>
        <v>-0.12762322892720304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0.26055971111111115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-3.6443266666666814E-2</v>
      </c>
      <c r="H277" s="5">
        <f t="shared" si="178"/>
        <v>-4.9198410000000194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2020-06-15</v>
      </c>
      <c r="M277" s="18">
        <f t="shared" ca="1" si="181"/>
        <v>15255</v>
      </c>
      <c r="N277" s="19">
        <f t="shared" ca="1" si="182"/>
        <v>-0.11771497640118041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0.25644326666666684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-3.4179222222222395E-2</v>
      </c>
      <c r="H278" s="5">
        <f t="shared" si="178"/>
        <v>-4.6141950000000236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2020-06-15</v>
      </c>
      <c r="M278" s="18">
        <f t="shared" ca="1" si="181"/>
        <v>15120</v>
      </c>
      <c r="N278" s="19">
        <f t="shared" ca="1" si="182"/>
        <v>-0.11138764384920692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0.25417922222222245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-2.2858999999999907E-2</v>
      </c>
      <c r="H279" s="5">
        <f t="shared" si="178"/>
        <v>-3.0859649999999874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2020-06-15</v>
      </c>
      <c r="M279" s="18">
        <f t="shared" ca="1" si="181"/>
        <v>14985</v>
      </c>
      <c r="N279" s="19">
        <f t="shared" ca="1" si="182"/>
        <v>-7.516698198198167E-2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0.24285899999999994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-2.5534688888888855E-2</v>
      </c>
      <c r="H280" s="5">
        <f t="shared" si="178"/>
        <v>-3.4471829999999954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2020-06-15</v>
      </c>
      <c r="M280" s="18">
        <f t="shared" ca="1" si="181"/>
        <v>14850</v>
      </c>
      <c r="N280" s="19">
        <f t="shared" ca="1" si="182"/>
        <v>-8.4728740404040298E-2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0.24553468888888888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8.2201555555556118E-3</v>
      </c>
      <c r="H281" s="5">
        <f t="shared" si="178"/>
        <v>1.1097210000000075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2020-06-15</v>
      </c>
      <c r="M281" s="18">
        <f t="shared" ca="1" si="181"/>
        <v>14715</v>
      </c>
      <c r="N281" s="19">
        <f t="shared" ca="1" si="182"/>
        <v>2.7526208970438514E-2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0.21177984444444442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-2.1932799999999968E-2</v>
      </c>
      <c r="H282" s="5">
        <f t="shared" si="178"/>
        <v>-2.9609279999999956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2020-06-15</v>
      </c>
      <c r="M282" s="18">
        <f t="shared" ca="1" si="181"/>
        <v>14310</v>
      </c>
      <c r="N282" s="19">
        <f t="shared" ca="1" si="182"/>
        <v>-7.5523320754716863E-2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0.2419328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-2.7181266666666572E-2</v>
      </c>
      <c r="H283" s="5">
        <f t="shared" si="178"/>
        <v>-3.6694709999999873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2020-06-15</v>
      </c>
      <c r="M283" s="18">
        <f t="shared" ca="1" si="181"/>
        <v>14175</v>
      </c>
      <c r="N283" s="19">
        <f t="shared" ca="1" si="182"/>
        <v>-9.4487260317459992E-2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0.24718126666666659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-3.2429733333333391E-2</v>
      </c>
      <c r="H284" s="5">
        <f t="shared" si="178"/>
        <v>-4.3780140000000074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2020-06-15</v>
      </c>
      <c r="M284" s="18">
        <f t="shared" ca="1" si="181"/>
        <v>14040</v>
      </c>
      <c r="N284" s="19">
        <f t="shared" ca="1" si="182"/>
        <v>-0.11381589102564121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0.25242973333333341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-5.2497400000000083E-2</v>
      </c>
      <c r="H285" s="5">
        <f t="shared" si="178"/>
        <v>-7.0871490000000108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2020-06-15</v>
      </c>
      <c r="M285" s="18">
        <f t="shared" ca="1" si="181"/>
        <v>13905</v>
      </c>
      <c r="N285" s="19">
        <f t="shared" ca="1" si="182"/>
        <v>-0.18603447572815565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0.27249740000000011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-3.7678199999999995E-2</v>
      </c>
      <c r="H286" s="5">
        <f t="shared" si="178"/>
        <v>-5.0865569999999991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2020-06-15</v>
      </c>
      <c r="M286" s="18">
        <f t="shared" ca="1" si="181"/>
        <v>13770</v>
      </c>
      <c r="N286" s="19">
        <f t="shared" ca="1" si="182"/>
        <v>-0.13482885294117644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0.25767820000000002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-6.1874000000001518E-3</v>
      </c>
      <c r="H287" s="5">
        <f t="shared" ref="H287:H291" si="197">IF(G287="",$F$1*C287-B287,G287-B287)</f>
        <v>-0.83529900000002044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2020-06-15</v>
      </c>
      <c r="M287" s="18">
        <f t="shared" ref="M287:M291" ca="1" si="200">(L287-K287+1)*B287</f>
        <v>13365</v>
      </c>
      <c r="N287" s="19">
        <f t="shared" ref="N287:N291" ca="1" si="201">H287/M287*365</f>
        <v>-2.2812131313131871E-2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0.22618740000000018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-2.5740511111111017E-2</v>
      </c>
      <c r="H288" s="5">
        <f t="shared" si="197"/>
        <v>-3.4749689999999873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2020-06-15</v>
      </c>
      <c r="M288" s="18">
        <f t="shared" ca="1" si="200"/>
        <v>13230</v>
      </c>
      <c r="N288" s="19">
        <f t="shared" ca="1" si="201"/>
        <v>-9.5870270975056335E-2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0.24574051111111106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-1.3391177777777716E-2</v>
      </c>
      <c r="H289" s="5">
        <f t="shared" si="197"/>
        <v>-1.8078089999999918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2020-06-15</v>
      </c>
      <c r="M289" s="18">
        <f t="shared" ca="1" si="200"/>
        <v>13095</v>
      </c>
      <c r="N289" s="19">
        <f t="shared" ca="1" si="201"/>
        <v>-5.0389483390606879E-2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0.23339117777777774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4.9269999999999661E-3</v>
      </c>
      <c r="H290" s="5">
        <f t="shared" si="197"/>
        <v>0.66514499999999543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2020-06-15</v>
      </c>
      <c r="M290" s="18">
        <f t="shared" ca="1" si="200"/>
        <v>12960</v>
      </c>
      <c r="N290" s="19">
        <f t="shared" ca="1" si="201"/>
        <v>1.8732864583333203E-2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0.21507300000000007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1.8408355555555578E-2</v>
      </c>
      <c r="H291" s="5">
        <f t="shared" si="197"/>
        <v>2.4851280000000031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2020-06-15</v>
      </c>
      <c r="M291" s="18">
        <f t="shared" ca="1" si="200"/>
        <v>12825</v>
      </c>
      <c r="N291" s="19">
        <f t="shared" ca="1" si="201"/>
        <v>7.0726839766081961E-2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0.20159164444444444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6.121937777777791E-2</v>
      </c>
      <c r="H292" s="5">
        <f t="shared" ref="H292:H296" si="217">IF(G292="",$F$1*C292-B292,G292-B292)</f>
        <v>8.2646160000000179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2020-06-15</v>
      </c>
      <c r="M292" s="18">
        <f t="shared" ref="M292:M296" ca="1" si="220">(L292-K292+1)*B292</f>
        <v>12420</v>
      </c>
      <c r="N292" s="19">
        <f t="shared" ref="N292:N296" ca="1" si="221">H292/M292*365</f>
        <v>0.24288122705314061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0.15878062222222211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6.6056200000000037E-2</v>
      </c>
      <c r="H293" s="5">
        <f t="shared" si="217"/>
        <v>5.9450580000000031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2020-06-15</v>
      </c>
      <c r="M293" s="18">
        <f t="shared" ca="1" si="220"/>
        <v>8190</v>
      </c>
      <c r="N293" s="19">
        <f t="shared" ca="1" si="221"/>
        <v>0.26495069230769241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0.12394379999999997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8.6432599999999915E-2</v>
      </c>
      <c r="H294" s="5">
        <f t="shared" si="217"/>
        <v>7.7789339999999925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2020-06-15</v>
      </c>
      <c r="M294" s="18">
        <f t="shared" ca="1" si="220"/>
        <v>8100</v>
      </c>
      <c r="N294" s="19">
        <f t="shared" ca="1" si="221"/>
        <v>0.35053221111111077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0.10356740000000009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9.9796342857142881E-2</v>
      </c>
      <c r="H295" s="5">
        <f t="shared" si="217"/>
        <v>10.478616000000002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2020-06-15</v>
      </c>
      <c r="M295" s="18">
        <f t="shared" ca="1" si="220"/>
        <v>9345</v>
      </c>
      <c r="N295" s="19">
        <f t="shared" ca="1" si="221"/>
        <v>0.40927713643659724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0.10020365714285713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8.1669285714285764E-2</v>
      </c>
      <c r="H296" s="5">
        <f t="shared" si="217"/>
        <v>8.5752750000000049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2020-06-15</v>
      </c>
      <c r="M296" s="18">
        <f t="shared" ca="1" si="220"/>
        <v>9240</v>
      </c>
      <c r="N296" s="19">
        <f t="shared" ca="1" si="221"/>
        <v>0.33874192370129891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0.11833071428571425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0.1169972</v>
      </c>
      <c r="H297" s="5">
        <f t="shared" ref="H297:H301" si="237">IF(G297="",$F$1*C297-B297,G297-B297)</f>
        <v>12.284706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2020-06-15</v>
      </c>
      <c r="M297" s="18">
        <f t="shared" ref="M297:M301" ca="1" si="240">(L297-K297+1)*B297</f>
        <v>8925</v>
      </c>
      <c r="N297" s="19">
        <f t="shared" ref="N297:N301" ca="1" si="241">H297/M297*365</f>
        <v>0.50239974117647057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8.3002800000000015E-2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9.0005085714285629E-2</v>
      </c>
      <c r="H298" s="5">
        <f t="shared" si="237"/>
        <v>9.4505339999999904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2020-06-15</v>
      </c>
      <c r="M298" s="18">
        <f t="shared" ca="1" si="240"/>
        <v>8820</v>
      </c>
      <c r="N298" s="19">
        <f t="shared" ca="1" si="241"/>
        <v>0.39109352721088397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0.10999491428571438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6.3409914285714394E-2</v>
      </c>
      <c r="H299" s="5">
        <f t="shared" si="237"/>
        <v>6.6580410000000114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2020-06-15</v>
      </c>
      <c r="M299" s="18">
        <f t="shared" ca="1" si="240"/>
        <v>8715</v>
      </c>
      <c r="N299" s="19">
        <f t="shared" ca="1" si="241"/>
        <v>0.27885082788296089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0.1365900857142856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6.9915366666666673E-2</v>
      </c>
      <c r="H300" s="5">
        <f t="shared" si="237"/>
        <v>6.2923830000000009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2020-06-15</v>
      </c>
      <c r="M300" s="18">
        <f t="shared" ca="1" si="240"/>
        <v>7380</v>
      </c>
      <c r="N300" s="19">
        <f t="shared" ca="1" si="241"/>
        <v>0.31120864430894313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0.12008463333333333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6.6519300000000059E-2</v>
      </c>
      <c r="H301" s="5">
        <f t="shared" si="237"/>
        <v>5.9867370000000051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2020-06-15</v>
      </c>
      <c r="M301" s="18">
        <f t="shared" ca="1" si="240"/>
        <v>7290</v>
      </c>
      <c r="N301" s="19">
        <f t="shared" ca="1" si="241"/>
        <v>0.29974746296296323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0.12348069999999994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7.6398766666666673E-2</v>
      </c>
      <c r="H302" s="5">
        <f t="shared" ref="H302" si="257">IF(G302="",$F$1*C302-B302,G302-B302)</f>
        <v>6.8758890000000008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2020-06-15</v>
      </c>
      <c r="M302" s="18">
        <f t="shared" ref="M302" ca="1" si="260">(L302-K302+1)*B302</f>
        <v>7020</v>
      </c>
      <c r="N302" s="19">
        <f t="shared" ref="N302" ca="1" si="261">H302/M302*365</f>
        <v>0.35750704914529924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0.11360123333333333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7.3201171428571382E-2</v>
      </c>
      <c r="H303" s="5">
        <f t="shared" ref="H303" si="277">IF(G303="",$F$1*C303-B303,G303-B303)</f>
        <v>7.6861229999999949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2020-06-15</v>
      </c>
      <c r="M303" s="18">
        <f t="shared" ref="M303" ca="1" si="280">(L303-K303+1)*B303</f>
        <v>8085</v>
      </c>
      <c r="N303" s="19">
        <f t="shared" ref="N303" ca="1" si="281">H303/M303*365</f>
        <v>0.34699256586270849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0.12679882857142863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7.6244399999999893E-2</v>
      </c>
      <c r="H304" s="5">
        <f>IF(G304="",$F$1*C304-B304,G304-B304)</f>
        <v>6.8619959999999907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2020-06-15</v>
      </c>
      <c r="M304" s="18">
        <f ca="1">(L304-K304+1)*B304</f>
        <v>6840</v>
      </c>
      <c r="N304" s="19">
        <f ca="1">H304/M304*365</f>
        <v>0.36617376315789424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0.11375560000000011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6.0102057142857136E-2</v>
      </c>
      <c r="H305" s="5">
        <f t="shared" ref="H305:H306" si="297">IF(G305="",$F$1*C305-B305,G305-B305)</f>
        <v>6.3107159999999993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2020-06-15</v>
      </c>
      <c r="M305" s="18">
        <f t="shared" ref="M305:M306" ca="1" si="300">(L305-K305+1)*B305</f>
        <v>7875</v>
      </c>
      <c r="N305" s="19">
        <f t="shared" ref="N305:N306" ca="1" si="301">H305/M305*365</f>
        <v>0.29249667809523805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0.13989794285714288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6.5901833333333257E-2</v>
      </c>
      <c r="H306" s="5">
        <f t="shared" si="297"/>
        <v>5.9311649999999929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2020-06-15</v>
      </c>
      <c r="M306" s="18">
        <f t="shared" ca="1" si="300"/>
        <v>6660</v>
      </c>
      <c r="N306" s="19">
        <f t="shared" ca="1" si="301"/>
        <v>0.32505634009008971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0.12409816666666675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4.3364300000000036E-2</v>
      </c>
      <c r="H307" s="5">
        <f t="shared" ref="H307:H310" si="317">IF(G307="",$F$1*C307-B307,G307-B307)</f>
        <v>3.9027870000000036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2020-06-15</v>
      </c>
      <c r="M307" s="18">
        <f t="shared" ref="M307:M310" ca="1" si="320">(L307-K307+1)*B307</f>
        <v>6300</v>
      </c>
      <c r="N307" s="19">
        <f t="shared" ref="N307:N310" ca="1" si="321">H307/M307*365</f>
        <v>0.2261138500000002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0.14663569999999998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4.7995299999999949E-2</v>
      </c>
      <c r="H308" s="5">
        <f t="shared" si="317"/>
        <v>11.518871999999988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2020-06-15</v>
      </c>
      <c r="M308" s="18">
        <f t="shared" ca="1" si="320"/>
        <v>16560</v>
      </c>
      <c r="N308" s="19">
        <f t="shared" ca="1" si="321"/>
        <v>0.25388818115942002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0.24200470000000007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4.4637824999999985E-2</v>
      </c>
      <c r="H309" s="5">
        <f t="shared" si="317"/>
        <v>10.713077999999996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2020-06-15</v>
      </c>
      <c r="M309" s="18">
        <f t="shared" ca="1" si="320"/>
        <v>16320</v>
      </c>
      <c r="N309" s="19">
        <f t="shared" ca="1" si="321"/>
        <v>0.23960009007352931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0.24536217500000004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5.0831787499999947E-2</v>
      </c>
      <c r="H310" s="5">
        <f t="shared" si="317"/>
        <v>12.199628999999987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2020-06-15</v>
      </c>
      <c r="M310" s="18">
        <f t="shared" ca="1" si="320"/>
        <v>16080</v>
      </c>
      <c r="N310" s="19">
        <f t="shared" ca="1" si="321"/>
        <v>0.27691943936567137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0.23916821250000009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5.5173349999999982E-2</v>
      </c>
      <c r="H311" s="5">
        <f t="shared" ref="H311:H315" si="337">IF(G311="",$F$1*C311-B311,G311-B311)</f>
        <v>13.241603999999995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2020-06-15</v>
      </c>
      <c r="M311" s="18">
        <f t="shared" ref="M311:M315" ca="1" si="340">(L311-K311+1)*B311</f>
        <v>15360</v>
      </c>
      <c r="N311" s="19">
        <f t="shared" ref="N311:N315" ca="1" si="341">H311/M311*365</f>
        <v>0.31466051171874992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0.23482665000000005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3.6726533333333262E-2</v>
      </c>
      <c r="H312" s="5">
        <f t="shared" si="337"/>
        <v>4.9580819999999903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2020-06-15</v>
      </c>
      <c r="M312" s="18">
        <f t="shared" ca="1" si="340"/>
        <v>8505</v>
      </c>
      <c r="N312" s="19">
        <f t="shared" ca="1" si="341"/>
        <v>0.21278070899470858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0.18327346666666677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4.3885287500000085E-2</v>
      </c>
      <c r="H313" s="5">
        <f t="shared" si="337"/>
        <v>10.53246900000002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2020-06-15</v>
      </c>
      <c r="M313" s="18">
        <f t="shared" ca="1" si="340"/>
        <v>14880</v>
      </c>
      <c r="N313" s="19">
        <f t="shared" ca="1" si="341"/>
        <v>0.25835693447580693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0.24611471249999994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4.2322324999999952E-2</v>
      </c>
      <c r="H314" s="5">
        <f t="shared" si="337"/>
        <v>10.157357999999988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2020-06-15</v>
      </c>
      <c r="M314" s="18">
        <f t="shared" ca="1" si="340"/>
        <v>14640</v>
      </c>
      <c r="N314" s="19">
        <f t="shared" ca="1" si="341"/>
        <v>0.25324014139344231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0.2476776750000001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3.2944549999999968E-2</v>
      </c>
      <c r="H315" s="5">
        <f t="shared" si="337"/>
        <v>7.9066919999999925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2020-06-15</v>
      </c>
      <c r="M315" s="18">
        <f t="shared" ca="1" si="340"/>
        <v>14400</v>
      </c>
      <c r="N315" s="19">
        <f t="shared" ca="1" si="341"/>
        <v>0.20041267916666647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0.25705545000000007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2.9066087500000039E-2</v>
      </c>
      <c r="H316" s="5">
        <f t="shared" ref="H316:H320" si="357">IF(G316="",$F$1*C316-B316,G316-B316)</f>
        <v>6.975861000000009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2020-06-15</v>
      </c>
      <c r="M316" s="18">
        <f t="shared" ref="M316:M320" ca="1" si="360">(L316-K316+1)*B316</f>
        <v>13680</v>
      </c>
      <c r="N316" s="19">
        <f t="shared" ref="N316:N320" ca="1" si="361">H316/M316*365</f>
        <v>0.18612494627193005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0.26093391249999998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4.0759362499999931E-2</v>
      </c>
      <c r="H317" s="5">
        <f t="shared" si="357"/>
        <v>9.7822469999999839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2020-06-15</v>
      </c>
      <c r="M317" s="18">
        <f t="shared" ca="1" si="360"/>
        <v>13440</v>
      </c>
      <c r="N317" s="19">
        <f t="shared" ca="1" si="361"/>
        <v>0.26566370200892814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0.24924063750000011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3.2713000000000034E-2</v>
      </c>
      <c r="H318" s="5">
        <f t="shared" si="357"/>
        <v>7.8511200000000088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2020-06-15</v>
      </c>
      <c r="M318" s="18">
        <f t="shared" ca="1" si="360"/>
        <v>13200</v>
      </c>
      <c r="N318" s="19">
        <f t="shared" ca="1" si="361"/>
        <v>0.21709536363636386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0.25728699999999999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3.5086387500000052E-2</v>
      </c>
      <c r="H319" s="5">
        <f t="shared" si="357"/>
        <v>8.4207330000000127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2020-06-15</v>
      </c>
      <c r="M319" s="18">
        <f t="shared" ca="1" si="360"/>
        <v>12960</v>
      </c>
      <c r="N319" s="19">
        <f t="shared" ca="1" si="361"/>
        <v>0.23715798958333367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0.2549136125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4.3480074999999965E-2</v>
      </c>
      <c r="H320" s="5">
        <f t="shared" si="357"/>
        <v>10.435217999999992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2020-06-15</v>
      </c>
      <c r="M320" s="18">
        <f t="shared" ca="1" si="360"/>
        <v>12720</v>
      </c>
      <c r="N320" s="19">
        <f t="shared" ca="1" si="361"/>
        <v>0.29943825235849031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0.24651992500000008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3.6649350000000067E-2</v>
      </c>
      <c r="H321" s="5">
        <f t="shared" ref="H321:H324" si="377">IF(G321="",$F$1*C321-B321,G321-B321)</f>
        <v>8.7958440000000166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2020-06-15</v>
      </c>
      <c r="M321" s="18">
        <f t="shared" ref="M321:M324" ca="1" si="380">(L321-K321+1)*B321</f>
        <v>12000</v>
      </c>
      <c r="N321" s="19">
        <f t="shared" ref="N321:N324" ca="1" si="381">H321/M321*365</f>
        <v>0.2675402550000005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0.25335064999999996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2.9992287500000003E-2</v>
      </c>
      <c r="H322" s="5">
        <f t="shared" si="377"/>
        <v>7.1981490000000008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2020-06-15</v>
      </c>
      <c r="M322" s="18">
        <f t="shared" ca="1" si="380"/>
        <v>11760</v>
      </c>
      <c r="N322" s="19">
        <f t="shared" ca="1" si="381"/>
        <v>0.22341193750000002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0.26000771250000004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2.5303399999999955E-2</v>
      </c>
      <c r="H323" s="5">
        <f t="shared" si="377"/>
        <v>6.0728159999999889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2020-06-15</v>
      </c>
      <c r="M323" s="18">
        <f t="shared" ca="1" si="380"/>
        <v>11520</v>
      </c>
      <c r="N323" s="19">
        <f t="shared" ca="1" si="381"/>
        <v>0.19241127083333295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0.26469660000000006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1.388026666666654E-2</v>
      </c>
      <c r="H324" s="5">
        <f t="shared" si="377"/>
        <v>1.873835999999983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2020-06-15</v>
      </c>
      <c r="M324" s="18">
        <f t="shared" ca="1" si="380"/>
        <v>6345</v>
      </c>
      <c r="N324" s="19">
        <f t="shared" ca="1" si="381"/>
        <v>0.10779356028368696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0.2061197333333335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8.2201555555556118E-3</v>
      </c>
      <c r="H325" s="5">
        <f t="shared" ref="H325" si="397">IF(G325="",$F$1*C325-B325,G325-B325)</f>
        <v>1.1097210000000075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2020-06-15</v>
      </c>
      <c r="M325" s="18">
        <f t="shared" ref="M325" ca="1" si="400">(L325-K325+1)*B325</f>
        <v>5535</v>
      </c>
      <c r="N325" s="19">
        <f t="shared" ref="N325" ca="1" si="401">H325/M325*365</f>
        <v>7.3179433604336541E-2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0.21177984444444442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1.0792933333333268E-2</v>
      </c>
      <c r="H326" s="5">
        <f t="shared" ref="H326:H327" si="417">IF(G326="",$F$1*C326-B326,G326-B326)</f>
        <v>1.4570459999999912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2020-06-15</v>
      </c>
      <c r="M326" s="18">
        <f t="shared" ref="M326:M327" ca="1" si="420">(L326-K326+1)*B326</f>
        <v>5400</v>
      </c>
      <c r="N326" s="19">
        <f t="shared" ref="N326:N327" ca="1" si="421">H326/M326*365</f>
        <v>9.8485516666666065E-2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0.20920706666666677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3.9891111111092802E-4</v>
      </c>
      <c r="H327" s="5">
        <f t="shared" si="417"/>
        <v>5.3852999999975282E-2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2020-06-15</v>
      </c>
      <c r="M327" s="18">
        <f t="shared" ca="1" si="420"/>
        <v>5265</v>
      </c>
      <c r="N327" s="19">
        <f t="shared" ca="1" si="421"/>
        <v>3.7333988603971465E-3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0.2196010888888891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1.2221999999999971E-3</v>
      </c>
      <c r="H328" s="5">
        <f t="shared" ref="H328" si="437">IF(G328="",$F$1*C328-B328,G328-B328)</f>
        <v>0.16499699999999962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2020-06-15</v>
      </c>
      <c r="M328" s="18">
        <f t="shared" ref="M328" ca="1" si="440">(L328-K328+1)*B328</f>
        <v>4860</v>
      </c>
      <c r="N328" s="19">
        <f t="shared" ref="N328" ca="1" si="441">H328/M328*365</f>
        <v>1.2391749999999972E-2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0.21877780000000002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1.2221999999999971E-3</v>
      </c>
      <c r="H329" s="5">
        <f t="shared" ref="H329:H332" si="457">IF(G329="",$F$1*C329-B329,G329-B329)</f>
        <v>0.16499699999999962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2020-06-15</v>
      </c>
      <c r="M329" s="18">
        <f t="shared" ref="M329:M332" ca="1" si="460">(L329-K329+1)*B329</f>
        <v>4725</v>
      </c>
      <c r="N329" s="19">
        <f t="shared" ref="N329:N332" ca="1" si="461">H329/M329*365</f>
        <v>1.274579999999997E-2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0.21877780000000002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-7.3311111111117359E-4</v>
      </c>
      <c r="H330" s="5">
        <f t="shared" si="457"/>
        <v>-9.897000000000844E-2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2020-06-15</v>
      </c>
      <c r="M330" s="18">
        <f t="shared" ca="1" si="460"/>
        <v>4590</v>
      </c>
      <c r="N330" s="19">
        <f t="shared" ca="1" si="461"/>
        <v>-7.8701633986934822E-3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0.22073311111111121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9.6609111111111666E-3</v>
      </c>
      <c r="H331" s="5">
        <f t="shared" si="457"/>
        <v>1.3042230000000075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2020-06-15</v>
      </c>
      <c r="M331" s="18">
        <f t="shared" ca="1" si="460"/>
        <v>4455</v>
      </c>
      <c r="N331" s="19">
        <f t="shared" ca="1" si="461"/>
        <v>0.1068555319865326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0.21033908888888886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1.2542422222222276E-2</v>
      </c>
      <c r="H332" s="5">
        <f t="shared" si="457"/>
        <v>1.6932270000000074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2020-06-15</v>
      </c>
      <c r="M332" s="18">
        <f t="shared" ca="1" si="460"/>
        <v>4320</v>
      </c>
      <c r="N332" s="19">
        <f t="shared" ca="1" si="461"/>
        <v>0.14306200347222284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0.20745757777777776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9.9696444444444098E-3</v>
      </c>
      <c r="H333" s="5">
        <f t="shared" ref="H333:H337" si="477">IF(G333="",$F$1*C333-B333,G333-B333)</f>
        <v>1.3459019999999953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2020-06-15</v>
      </c>
      <c r="M333" s="18">
        <f t="shared" ref="M333:M337" ca="1" si="480">(L333-K333+1)*B333</f>
        <v>3915</v>
      </c>
      <c r="N333" s="19">
        <f t="shared" ref="N333:N337" ca="1" si="481">H333/M333*365</f>
        <v>0.12548000766283479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0.21003035555555563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1.7367555555556128E-3</v>
      </c>
      <c r="H334" s="5">
        <f t="shared" si="477"/>
        <v>0.23446200000000772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2020-06-15</v>
      </c>
      <c r="M334" s="18">
        <f t="shared" ca="1" si="480"/>
        <v>3780</v>
      </c>
      <c r="N334" s="19">
        <f t="shared" ca="1" si="481"/>
        <v>2.2639849206349951E-2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0.21826324444444442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6.5735777777776831E-3</v>
      </c>
      <c r="H335" s="5">
        <f t="shared" si="477"/>
        <v>0.88743299999998726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2020-06-15</v>
      </c>
      <c r="M335" s="18">
        <f t="shared" ca="1" si="480"/>
        <v>3645</v>
      </c>
      <c r="N335" s="19">
        <f t="shared" ca="1" si="481"/>
        <v>8.8865032921809417E-2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0.21342642222222236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1.1822044444444289E-2</v>
      </c>
      <c r="H336" s="5">
        <f t="shared" si="477"/>
        <v>1.595975999999979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2020-06-15</v>
      </c>
      <c r="M336" s="18">
        <f t="shared" ca="1" si="480"/>
        <v>3510</v>
      </c>
      <c r="N336" s="19">
        <f t="shared" ca="1" si="481"/>
        <v>0.16596331623931407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0.20817795555555574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3.3947933333333236E-2</v>
      </c>
      <c r="H337" s="5">
        <f t="shared" si="477"/>
        <v>4.5829709999999864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2020-06-15</v>
      </c>
      <c r="M337" s="18">
        <f t="shared" ca="1" si="480"/>
        <v>3375</v>
      </c>
      <c r="N337" s="19">
        <f t="shared" ca="1" si="481"/>
        <v>0.49563982666666517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0.18605206666666679</v>
      </c>
    </row>
    <row r="338" spans="1:30">
      <c r="A338" s="31" t="s">
        <v>1236</v>
      </c>
      <c r="B338" s="2">
        <v>240</v>
      </c>
      <c r="C338" s="132">
        <v>178.37</v>
      </c>
      <c r="D338" s="128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3.2539337499999967E-2</v>
      </c>
      <c r="H338" s="5">
        <f t="shared" ref="H338:H342" si="497">IF(G338="",$F$1*C338-B338,G338-B338)</f>
        <v>7.8094409999999925</v>
      </c>
      <c r="I338" s="2" t="s">
        <v>66</v>
      </c>
      <c r="J338" s="33" t="s">
        <v>1227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2020-06-15</v>
      </c>
      <c r="M338" s="18">
        <f t="shared" ref="M338:M342" ca="1" si="500">(L338-K338+1)*B338</f>
        <v>5280</v>
      </c>
      <c r="N338" s="19">
        <f t="shared" ref="N338:N342" ca="1" si="501">H338/M338*365</f>
        <v>0.53985719034090851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0.25746066250000005</v>
      </c>
    </row>
    <row r="339" spans="1:30">
      <c r="A339" s="31" t="s">
        <v>1237</v>
      </c>
      <c r="B339" s="2">
        <v>240</v>
      </c>
      <c r="C339" s="132">
        <v>176.48</v>
      </c>
      <c r="D339" s="128">
        <v>1.3583000000000001</v>
      </c>
      <c r="E339" s="32">
        <f t="shared" si="495"/>
        <v>0.29000000000000004</v>
      </c>
      <c r="F339" s="13">
        <f t="shared" si="496"/>
        <v>2.1598599999999971E-2</v>
      </c>
      <c r="H339" s="5">
        <f t="shared" si="497"/>
        <v>5.1836639999999932</v>
      </c>
      <c r="I339" s="2" t="s">
        <v>66</v>
      </c>
      <c r="J339" s="33" t="s">
        <v>1229</v>
      </c>
      <c r="K339" s="34">
        <f t="shared" si="498"/>
        <v>43977</v>
      </c>
      <c r="L339" s="34" t="str">
        <f t="shared" ca="1" si="499"/>
        <v>2020-06-15</v>
      </c>
      <c r="M339" s="18">
        <f t="shared" ca="1" si="500"/>
        <v>5040</v>
      </c>
      <c r="N339" s="19">
        <f t="shared" ca="1" si="501"/>
        <v>0.3754042380952376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0.26840140000000007</v>
      </c>
    </row>
    <row r="340" spans="1:30">
      <c r="A340" s="31" t="s">
        <v>1238</v>
      </c>
      <c r="B340" s="2">
        <v>135</v>
      </c>
      <c r="C340" s="132">
        <v>99.92</v>
      </c>
      <c r="D340" s="128">
        <v>1.3494999999999999</v>
      </c>
      <c r="E340" s="32">
        <f t="shared" si="495"/>
        <v>0.22000000000000003</v>
      </c>
      <c r="F340" s="13">
        <f t="shared" si="496"/>
        <v>2.8287822222222304E-2</v>
      </c>
      <c r="H340" s="5">
        <f t="shared" si="497"/>
        <v>3.8188560000000109</v>
      </c>
      <c r="I340" s="2" t="s">
        <v>66</v>
      </c>
      <c r="J340" s="33" t="s">
        <v>1231</v>
      </c>
      <c r="K340" s="34">
        <f t="shared" si="498"/>
        <v>43978</v>
      </c>
      <c r="L340" s="34" t="str">
        <f t="shared" ca="1" si="499"/>
        <v>2020-06-15</v>
      </c>
      <c r="M340" s="18">
        <f t="shared" ca="1" si="500"/>
        <v>2700</v>
      </c>
      <c r="N340" s="19">
        <f t="shared" ca="1" si="501"/>
        <v>0.51625275555555705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0.19171217777777771</v>
      </c>
    </row>
    <row r="341" spans="1:30">
      <c r="A341" s="31" t="s">
        <v>1239</v>
      </c>
      <c r="B341" s="2">
        <v>240</v>
      </c>
      <c r="C341" s="132">
        <v>177.1</v>
      </c>
      <c r="D341" s="128">
        <v>1.3534999999999999</v>
      </c>
      <c r="E341" s="32">
        <f t="shared" si="495"/>
        <v>0.29000000000000004</v>
      </c>
      <c r="F341" s="13">
        <f t="shared" si="496"/>
        <v>2.5187624999999988E-2</v>
      </c>
      <c r="H341" s="5">
        <f t="shared" si="497"/>
        <v>6.045029999999997</v>
      </c>
      <c r="I341" s="2" t="s">
        <v>66</v>
      </c>
      <c r="J341" s="33" t="s">
        <v>1233</v>
      </c>
      <c r="K341" s="34">
        <f t="shared" si="498"/>
        <v>43979</v>
      </c>
      <c r="L341" s="34" t="str">
        <f t="shared" ca="1" si="499"/>
        <v>2020-06-15</v>
      </c>
      <c r="M341" s="18">
        <f t="shared" ca="1" si="500"/>
        <v>4560</v>
      </c>
      <c r="N341" s="19">
        <f t="shared" ca="1" si="501"/>
        <v>0.48386753289473666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0.26481237500000004</v>
      </c>
    </row>
    <row r="342" spans="1:30">
      <c r="A342" s="31" t="s">
        <v>1240</v>
      </c>
      <c r="B342" s="2">
        <v>240</v>
      </c>
      <c r="C342" s="132">
        <v>176.56</v>
      </c>
      <c r="D342" s="128">
        <v>1.3576999999999999</v>
      </c>
      <c r="E342" s="32">
        <f t="shared" si="495"/>
        <v>0.29000000000000004</v>
      </c>
      <c r="F342" s="13">
        <f t="shared" si="496"/>
        <v>2.2061699999999955E-2</v>
      </c>
      <c r="H342" s="5">
        <f t="shared" si="497"/>
        <v>5.2948079999999891</v>
      </c>
      <c r="I342" s="2" t="s">
        <v>66</v>
      </c>
      <c r="J342" s="33" t="s">
        <v>1235</v>
      </c>
      <c r="K342" s="34">
        <f t="shared" si="498"/>
        <v>43980</v>
      </c>
      <c r="L342" s="34" t="str">
        <f t="shared" ca="1" si="499"/>
        <v>2020-06-15</v>
      </c>
      <c r="M342" s="18">
        <f t="shared" ca="1" si="500"/>
        <v>4320</v>
      </c>
      <c r="N342" s="19">
        <f t="shared" ca="1" si="501"/>
        <v>0.44736224999999907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0.26793830000000007</v>
      </c>
    </row>
    <row r="343" spans="1:30">
      <c r="A343" s="31" t="s">
        <v>1252</v>
      </c>
      <c r="B343" s="2">
        <v>135</v>
      </c>
      <c r="C343" s="132">
        <v>96.85</v>
      </c>
      <c r="D343" s="128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-3.3058888888890408E-3</v>
      </c>
      <c r="H343" s="5">
        <f t="shared" ref="H343" si="517">IF(G343="",$F$1*C343-B343,G343-B343)</f>
        <v>-0.44629500000002054</v>
      </c>
      <c r="I343" s="2" t="s">
        <v>66</v>
      </c>
      <c r="J343" s="33" t="s">
        <v>1243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2020-06-15</v>
      </c>
      <c r="M343" s="18">
        <f t="shared" ref="M343" ca="1" si="520">(L343-K343+1)*B343</f>
        <v>2025</v>
      </c>
      <c r="N343" s="19">
        <f t="shared" ref="N343" ca="1" si="521">H343/M343*365</f>
        <v>-8.0443296296299996E-2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0.22330588888888908</v>
      </c>
    </row>
    <row r="344" spans="1:30">
      <c r="A344" s="31" t="s">
        <v>1253</v>
      </c>
      <c r="B344" s="2">
        <v>135</v>
      </c>
      <c r="C344" s="132">
        <v>96.51</v>
      </c>
      <c r="D344" s="128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-6.8048666666666374E-3</v>
      </c>
      <c r="H344" s="5">
        <f t="shared" ref="H344:H347" si="537">IF(G344="",$F$1*C344-B344,G344-B344)</f>
        <v>-0.91865699999999606</v>
      </c>
      <c r="I344" s="2" t="s">
        <v>66</v>
      </c>
      <c r="J344" s="33" t="s">
        <v>1245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2020-06-15</v>
      </c>
      <c r="M344" s="18">
        <f t="shared" ref="M344:M347" ca="1" si="540">(L344-K344+1)*B344</f>
        <v>1890</v>
      </c>
      <c r="N344" s="19">
        <f t="shared" ref="N344:N347" ca="1" si="541">H344/M344*365</f>
        <v>-0.17741259523809449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0.22680486666666666</v>
      </c>
    </row>
    <row r="345" spans="1:30">
      <c r="A345" s="31" t="s">
        <v>1254</v>
      </c>
      <c r="B345" s="2">
        <v>135</v>
      </c>
      <c r="C345" s="132">
        <v>96.49</v>
      </c>
      <c r="D345" s="128">
        <v>1.3975</v>
      </c>
      <c r="E345" s="32">
        <f t="shared" si="535"/>
        <v>0.22000000000000003</v>
      </c>
      <c r="F345" s="13">
        <f t="shared" si="536"/>
        <v>-7.0106888888890103E-3</v>
      </c>
      <c r="H345" s="5">
        <f t="shared" si="537"/>
        <v>-0.94644300000001635</v>
      </c>
      <c r="I345" s="2" t="s">
        <v>66</v>
      </c>
      <c r="J345" s="33" t="s">
        <v>1247</v>
      </c>
      <c r="K345" s="34">
        <f t="shared" si="538"/>
        <v>43985</v>
      </c>
      <c r="L345" s="34" t="str">
        <f t="shared" ca="1" si="539"/>
        <v>2020-06-15</v>
      </c>
      <c r="M345" s="18">
        <f t="shared" ca="1" si="540"/>
        <v>1755</v>
      </c>
      <c r="N345" s="19">
        <f t="shared" ca="1" si="541"/>
        <v>-0.19683857264957605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0.22701068888888903</v>
      </c>
    </row>
    <row r="346" spans="1:30">
      <c r="A346" s="31" t="s">
        <v>1255</v>
      </c>
      <c r="B346" s="2">
        <v>135</v>
      </c>
      <c r="C346" s="132">
        <v>96.51</v>
      </c>
      <c r="D346" s="128">
        <v>1.3972</v>
      </c>
      <c r="E346" s="32">
        <f t="shared" si="535"/>
        <v>0.22000000000000003</v>
      </c>
      <c r="F346" s="13">
        <f t="shared" si="536"/>
        <v>-6.8048666666666374E-3</v>
      </c>
      <c r="H346" s="5">
        <f t="shared" si="537"/>
        <v>-0.91865699999999606</v>
      </c>
      <c r="I346" s="2" t="s">
        <v>66</v>
      </c>
      <c r="J346" s="33" t="s">
        <v>1249</v>
      </c>
      <c r="K346" s="34">
        <f t="shared" si="538"/>
        <v>43986</v>
      </c>
      <c r="L346" s="34" t="str">
        <f t="shared" ca="1" si="539"/>
        <v>2020-06-15</v>
      </c>
      <c r="M346" s="18">
        <f t="shared" ca="1" si="540"/>
        <v>1620</v>
      </c>
      <c r="N346" s="19">
        <f t="shared" ca="1" si="541"/>
        <v>-0.20698136111111021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0.22680486666666666</v>
      </c>
    </row>
    <row r="347" spans="1:30">
      <c r="A347" s="31" t="s">
        <v>1256</v>
      </c>
      <c r="B347" s="2">
        <v>135</v>
      </c>
      <c r="C347" s="132">
        <v>96.08</v>
      </c>
      <c r="D347" s="128">
        <v>1.4034</v>
      </c>
      <c r="E347" s="32">
        <f t="shared" si="535"/>
        <v>0.22000000000000003</v>
      </c>
      <c r="F347" s="13">
        <f t="shared" si="536"/>
        <v>-1.1230044444444384E-2</v>
      </c>
      <c r="H347" s="5">
        <f t="shared" si="537"/>
        <v>-1.5160559999999919</v>
      </c>
      <c r="I347" s="2" t="s">
        <v>66</v>
      </c>
      <c r="J347" s="33" t="s">
        <v>1251</v>
      </c>
      <c r="K347" s="34">
        <f t="shared" si="538"/>
        <v>43987</v>
      </c>
      <c r="L347" s="34" t="str">
        <f t="shared" ca="1" si="539"/>
        <v>2020-06-15</v>
      </c>
      <c r="M347" s="18">
        <f t="shared" ca="1" si="540"/>
        <v>1485</v>
      </c>
      <c r="N347" s="19">
        <f t="shared" ca="1" si="541"/>
        <v>-0.37263329292929093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0.23123004444444442</v>
      </c>
    </row>
    <row r="348" spans="1:30">
      <c r="A348" s="31" t="s">
        <v>1257</v>
      </c>
      <c r="B348" s="2">
        <v>135</v>
      </c>
      <c r="C348" s="132">
        <v>95.57</v>
      </c>
      <c r="D348" s="128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-1.6478511111111201E-2</v>
      </c>
      <c r="H348" s="5">
        <f t="shared" ref="H348:H352" si="557">IF(G348="",$F$1*C348-B348,G348-B348)</f>
        <v>-2.224599000000012</v>
      </c>
      <c r="I348" s="2" t="s">
        <v>66</v>
      </c>
      <c r="J348" s="33" t="s">
        <v>1258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2020-06-15</v>
      </c>
      <c r="M348" s="18">
        <f t="shared" ref="M348:M352" ca="1" si="560">(L348-K348+1)*B348</f>
        <v>1080</v>
      </c>
      <c r="N348" s="19">
        <f t="shared" ref="N348:N352" ca="1" si="561">H348/M348*365</f>
        <v>-0.75183206944444858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0.23647851111111123</v>
      </c>
    </row>
    <row r="349" spans="1:30">
      <c r="A349" s="31" t="s">
        <v>1259</v>
      </c>
      <c r="B349" s="2">
        <v>135</v>
      </c>
      <c r="C349" s="132">
        <v>95.02</v>
      </c>
      <c r="D349" s="128">
        <v>1.419</v>
      </c>
      <c r="E349" s="32">
        <f t="shared" si="555"/>
        <v>0.22000000000000003</v>
      </c>
      <c r="F349" s="13">
        <f t="shared" si="556"/>
        <v>-2.2138622222222341E-2</v>
      </c>
      <c r="H349" s="5">
        <f t="shared" si="557"/>
        <v>-2.9887140000000159</v>
      </c>
      <c r="I349" s="2" t="s">
        <v>66</v>
      </c>
      <c r="J349" s="33" t="s">
        <v>1260</v>
      </c>
      <c r="K349" s="34">
        <f t="shared" si="558"/>
        <v>43991</v>
      </c>
      <c r="L349" s="34" t="str">
        <f t="shared" ca="1" si="559"/>
        <v>2020-06-15</v>
      </c>
      <c r="M349" s="18">
        <f t="shared" ca="1" si="560"/>
        <v>945</v>
      </c>
      <c r="N349" s="19">
        <f t="shared" ca="1" si="561"/>
        <v>-1.154371015873022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0.24213862222222238</v>
      </c>
    </row>
    <row r="350" spans="1:30">
      <c r="A350" s="31" t="s">
        <v>1261</v>
      </c>
      <c r="B350" s="2">
        <v>135</v>
      </c>
      <c r="C350" s="132">
        <v>95.11</v>
      </c>
      <c r="D350" s="128">
        <v>1.4177999999999999</v>
      </c>
      <c r="E350" s="32">
        <f t="shared" si="555"/>
        <v>0.22000000000000003</v>
      </c>
      <c r="F350" s="13">
        <f t="shared" si="556"/>
        <v>-2.121242222222219E-2</v>
      </c>
      <c r="H350" s="5">
        <f t="shared" si="557"/>
        <v>-2.8636769999999956</v>
      </c>
      <c r="I350" s="2" t="s">
        <v>66</v>
      </c>
      <c r="J350" s="33" t="s">
        <v>1262</v>
      </c>
      <c r="K350" s="34">
        <f t="shared" si="558"/>
        <v>43992</v>
      </c>
      <c r="L350" s="34" t="str">
        <f t="shared" ca="1" si="559"/>
        <v>2020-06-15</v>
      </c>
      <c r="M350" s="18">
        <f t="shared" ca="1" si="560"/>
        <v>810</v>
      </c>
      <c r="N350" s="19">
        <f t="shared" ca="1" si="561"/>
        <v>-1.2904223518518498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0.24121242222222222</v>
      </c>
    </row>
    <row r="351" spans="1:30">
      <c r="A351" s="31" t="s">
        <v>1263</v>
      </c>
      <c r="B351" s="2">
        <v>135</v>
      </c>
      <c r="C351" s="132">
        <v>96.02</v>
      </c>
      <c r="D351" s="128">
        <v>1.4043000000000001</v>
      </c>
      <c r="E351" s="32">
        <f t="shared" si="555"/>
        <v>0.22000000000000003</v>
      </c>
      <c r="F351" s="13">
        <f t="shared" si="556"/>
        <v>-1.184751111111108E-2</v>
      </c>
      <c r="H351" s="5">
        <f t="shared" si="557"/>
        <v>-1.5994139999999959</v>
      </c>
      <c r="I351" s="2" t="s">
        <v>66</v>
      </c>
      <c r="J351" s="33" t="s">
        <v>1264</v>
      </c>
      <c r="K351" s="34">
        <f t="shared" si="558"/>
        <v>43993</v>
      </c>
      <c r="L351" s="34" t="str">
        <f t="shared" ca="1" si="559"/>
        <v>2020-06-15</v>
      </c>
      <c r="M351" s="18">
        <f t="shared" ca="1" si="560"/>
        <v>675</v>
      </c>
      <c r="N351" s="19">
        <f t="shared" ca="1" si="561"/>
        <v>-0.86486831111110896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0.2318475111111111</v>
      </c>
    </row>
    <row r="352" spans="1:30">
      <c r="A352" s="31" t="s">
        <v>1265</v>
      </c>
      <c r="B352" s="2">
        <v>135</v>
      </c>
      <c r="C352" s="132">
        <v>95.95</v>
      </c>
      <c r="D352" s="128">
        <v>1.4053</v>
      </c>
      <c r="E352" s="32">
        <f t="shared" si="555"/>
        <v>0.22000000000000003</v>
      </c>
      <c r="F352" s="13">
        <f t="shared" si="556"/>
        <v>-1.2567888888888858E-2</v>
      </c>
      <c r="H352" s="5">
        <f t="shared" si="557"/>
        <v>-1.6966649999999959</v>
      </c>
      <c r="I352" s="2" t="s">
        <v>66</v>
      </c>
      <c r="J352" s="33" t="s">
        <v>1266</v>
      </c>
      <c r="K352" s="34">
        <f t="shared" si="558"/>
        <v>43994</v>
      </c>
      <c r="L352" s="34" t="str">
        <f t="shared" ca="1" si="559"/>
        <v>2020-06-15</v>
      </c>
      <c r="M352" s="18">
        <f t="shared" ca="1" si="560"/>
        <v>540</v>
      </c>
      <c r="N352" s="19">
        <f t="shared" ca="1" si="561"/>
        <v>-1.1468198611111082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0.23256788888888888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52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5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52">
    <cfRule type="dataBar" priority="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Z2:Z352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3"/>
  <sheetViews>
    <sheetView tabSelected="1" zoomScaleNormal="100" workbookViewId="0">
      <pane xSplit="1" ySplit="1" topLeftCell="B331" activePane="bottomRight" state="frozen"/>
      <selection pane="topRight" activeCell="B1" sqref="B1"/>
      <selection pane="bottomLeft" activeCell="A2" sqref="A2"/>
      <selection pane="bottomRight" activeCell="G336" sqref="G336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1.1242000000000001</v>
      </c>
      <c r="G1" s="144" t="s">
        <v>563</v>
      </c>
      <c r="H1" s="145" t="str">
        <f>"盈利"&amp;ROUND(SUM(H2:H19896),2)</f>
        <v>盈利6823.55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TEXT(ROUND(SUM(H2:H19893)/SUM(M2:M19893)*365,4),"0.00%" &amp;  " 
年化")</f>
        <v>22.33%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0.13410961481481493</v>
      </c>
      <c r="G41" s="4"/>
      <c r="H41" s="58">
        <f t="shared" ref="H41:H81" si="3">IF(G41="",$F$1*C41-B41,G41-B41)</f>
        <v>18.104798000000017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2020/6/15</v>
      </c>
      <c r="M41" s="44">
        <f t="shared" ref="M41:M81" ca="1" si="6">(L41-K41+1)*B41</f>
        <v>63450</v>
      </c>
      <c r="N41" s="61">
        <f t="shared" ref="N41:N81" ca="1" si="7">H41/M41*365</f>
        <v>0.10414895618597331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8.5848419851851765E-2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0.10637934814814833</v>
      </c>
      <c r="G42" s="4"/>
      <c r="H42" s="58">
        <f t="shared" si="3"/>
        <v>14.361212000000023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2020/6/15</v>
      </c>
      <c r="M42" s="44">
        <f t="shared" ca="1" si="6"/>
        <v>63315</v>
      </c>
      <c r="N42" s="61">
        <f t="shared" ca="1" si="7"/>
        <v>8.2789897812524813E-2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0.11357572918518503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8.8558696296296466E-2</v>
      </c>
      <c r="G43" s="4"/>
      <c r="H43" s="58">
        <f t="shared" si="3"/>
        <v>11.955424000000022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2020/6/15</v>
      </c>
      <c r="M43" s="44">
        <f t="shared" ca="1" si="6"/>
        <v>63180</v>
      </c>
      <c r="N43" s="61">
        <f t="shared" ca="1" si="7"/>
        <v>6.9068213991769684E-2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0.13140280770370355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7.5318118518518523E-2</v>
      </c>
      <c r="G44" s="4"/>
      <c r="H44" s="58">
        <f t="shared" si="3"/>
        <v>10.167946000000001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2020/6/15</v>
      </c>
      <c r="M44" s="44">
        <f t="shared" ca="1" si="6"/>
        <v>63045</v>
      </c>
      <c r="N44" s="61">
        <f t="shared" ca="1" si="7"/>
        <v>5.8867480212546598E-2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0.14464244814814814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0.11354091851851851</v>
      </c>
      <c r="G45" s="4"/>
      <c r="H45" s="58">
        <f t="shared" si="3"/>
        <v>15.328023999999999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2020/6/15</v>
      </c>
      <c r="M45" s="44">
        <f t="shared" ca="1" si="6"/>
        <v>62910</v>
      </c>
      <c r="N45" s="61">
        <f t="shared" ca="1" si="7"/>
        <v>8.8932264504848188E-2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0.10641698281481486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7.4152281481481716E-2</v>
      </c>
      <c r="G46" s="4"/>
      <c r="H46" s="58">
        <f t="shared" si="3"/>
        <v>10.010558000000032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2020/6/15</v>
      </c>
      <c r="M46" s="44">
        <f t="shared" ca="1" si="6"/>
        <v>62505</v>
      </c>
      <c r="N46" s="61">
        <f t="shared" ca="1" si="7"/>
        <v>5.8456982161427272E-2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0.14581394385185165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5.6997822222222404E-2</v>
      </c>
      <c r="G47" s="4"/>
      <c r="H47" s="58">
        <f t="shared" si="3"/>
        <v>7.6947060000000249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2020/6/15</v>
      </c>
      <c r="M47" s="44">
        <f t="shared" ca="1" si="6"/>
        <v>62370</v>
      </c>
      <c r="N47" s="61">
        <f t="shared" ca="1" si="7"/>
        <v>4.5030746993747144E-2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0.16296169977777761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8.0397837037037123E-2</v>
      </c>
      <c r="G48" s="4"/>
      <c r="H48" s="58">
        <f t="shared" si="3"/>
        <v>10.853708000000012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2020/6/15</v>
      </c>
      <c r="M48" s="44">
        <f t="shared" ca="1" si="6"/>
        <v>62235</v>
      </c>
      <c r="N48" s="61">
        <f t="shared" ca="1" si="7"/>
        <v>6.3655554270105316E-2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0.13955522962962957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0.10471386666666663</v>
      </c>
      <c r="G49" s="4"/>
      <c r="H49" s="58">
        <f t="shared" si="3"/>
        <v>14.136371999999994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2020/6/15</v>
      </c>
      <c r="M49" s="44">
        <f t="shared" ca="1" si="6"/>
        <v>62100</v>
      </c>
      <c r="N49" s="61">
        <f t="shared" ca="1" si="7"/>
        <v>8.3088176811594167E-2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0.11524730133333339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9.3138770370370591E-2</v>
      </c>
      <c r="G50" s="4"/>
      <c r="H50" s="58">
        <f t="shared" si="3"/>
        <v>12.57373400000003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2020/6/15</v>
      </c>
      <c r="M50" s="44">
        <f t="shared" ca="1" si="6"/>
        <v>61965</v>
      </c>
      <c r="N50" s="61">
        <f t="shared" ca="1" si="7"/>
        <v>7.4064599531994055E-2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0.1268249362962961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6.6407792592592704E-2</v>
      </c>
      <c r="G51" s="4"/>
      <c r="H51" s="58">
        <f t="shared" si="3"/>
        <v>8.9650520000000142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2020/6/15</v>
      </c>
      <c r="M51" s="44">
        <f t="shared" ca="1" si="6"/>
        <v>61560</v>
      </c>
      <c r="N51" s="61">
        <f t="shared" ca="1" si="7"/>
        <v>5.315536029889547E-2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0.15355008874074061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6.2577185185185263E-2</v>
      </c>
      <c r="G52" s="4"/>
      <c r="H52" s="58">
        <f t="shared" si="3"/>
        <v>8.4479200000000105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2020/6/15</v>
      </c>
      <c r="M52" s="44">
        <f t="shared" ca="1" si="6"/>
        <v>61425</v>
      </c>
      <c r="N52" s="61">
        <f t="shared" ca="1" si="7"/>
        <v>5.0199280423280486E-2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0.15738081481481475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6.3992844444444516E-2</v>
      </c>
      <c r="G53" s="4"/>
      <c r="H53" s="58">
        <f t="shared" si="3"/>
        <v>8.6390340000000094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2020/6/15</v>
      </c>
      <c r="M53" s="44">
        <f t="shared" ca="1" si="6"/>
        <v>61290</v>
      </c>
      <c r="N53" s="61">
        <f t="shared" ca="1" si="7"/>
        <v>5.1447991678903633E-2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0.15596575355555548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5.0335896296296256E-2</v>
      </c>
      <c r="G54" s="4"/>
      <c r="H54" s="58">
        <f t="shared" si="3"/>
        <v>6.795345999999995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2020/6/15</v>
      </c>
      <c r="M54" s="44">
        <f t="shared" ca="1" si="6"/>
        <v>61155</v>
      </c>
      <c r="N54" s="61">
        <f t="shared" ca="1" si="7"/>
        <v>4.0557620636088601E-2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0.1696284283703704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4.4589985185185317E-2</v>
      </c>
      <c r="G55" s="4"/>
      <c r="H55" s="58">
        <f t="shared" si="3"/>
        <v>6.0196480000000179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2020/6/15</v>
      </c>
      <c r="M55" s="44">
        <f t="shared" ca="1" si="6"/>
        <v>61020</v>
      </c>
      <c r="N55" s="61">
        <f t="shared" ca="1" si="7"/>
        <v>3.6007399541134161E-2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0.17536722014814804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5.7330918518518577E-2</v>
      </c>
      <c r="G56" s="4"/>
      <c r="H56" s="58">
        <f t="shared" si="3"/>
        <v>7.7396740000000079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2020/6/15</v>
      </c>
      <c r="M56" s="44">
        <f t="shared" ca="1" si="6"/>
        <v>60615</v>
      </c>
      <c r="N56" s="61">
        <f t="shared" ca="1" si="7"/>
        <v>4.6605312381423784E-2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0.1626230941481481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8.6143748148148278E-2</v>
      </c>
      <c r="G57" s="4"/>
      <c r="H57" s="58">
        <f t="shared" si="3"/>
        <v>11.629406000000017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2020/6/15</v>
      </c>
      <c r="M57" s="44">
        <f t="shared" ca="1" si="6"/>
        <v>60480</v>
      </c>
      <c r="N57" s="61">
        <f t="shared" ca="1" si="7"/>
        <v>7.0184080522486869E-2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0.13381817051851841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7.6483955555555747E-2</v>
      </c>
      <c r="G58" s="4"/>
      <c r="H58" s="58">
        <f t="shared" si="3"/>
        <v>10.325334000000026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2020/6/15</v>
      </c>
      <c r="M58" s="44">
        <f t="shared" ca="1" si="6"/>
        <v>60345</v>
      </c>
      <c r="N58" s="61">
        <f t="shared" ca="1" si="7"/>
        <v>6.2453341784737916E-2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0.14347934644444427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9.0973644444444432E-2</v>
      </c>
      <c r="G59" s="4"/>
      <c r="H59" s="58">
        <f t="shared" si="3"/>
        <v>12.281441999999998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2020/6/15</v>
      </c>
      <c r="M59" s="44">
        <f t="shared" ca="1" si="6"/>
        <v>60210</v>
      </c>
      <c r="N59" s="61">
        <f t="shared" ca="1" si="7"/>
        <v>7.4451525161933221E-2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0.12898655555555555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5.7747288888888894E-2</v>
      </c>
      <c r="G60" s="4"/>
      <c r="H60" s="58">
        <f t="shared" si="3"/>
        <v>7.7958840000000009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2020/6/15</v>
      </c>
      <c r="M60" s="44">
        <f t="shared" ca="1" si="6"/>
        <v>60075</v>
      </c>
      <c r="N60" s="61">
        <f t="shared" ca="1" si="7"/>
        <v>4.736575380774033E-2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0.16221674311111112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2.1106696296296454E-2</v>
      </c>
      <c r="G61" s="4"/>
      <c r="H61" s="58">
        <f t="shared" si="3"/>
        <v>2.8494040000000211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2020/6/15</v>
      </c>
      <c r="M61" s="44">
        <f t="shared" ca="1" si="6"/>
        <v>59670</v>
      </c>
      <c r="N61" s="61">
        <f t="shared" ca="1" si="7"/>
        <v>1.7429737891738021E-2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0.19885551037037019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1.8025555555555718E-2</v>
      </c>
      <c r="G62" s="4"/>
      <c r="H62" s="58">
        <f t="shared" si="3"/>
        <v>2.4334500000000219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2020/6/15</v>
      </c>
      <c r="M62" s="44">
        <f t="shared" ca="1" si="6"/>
        <v>59535</v>
      </c>
      <c r="N62" s="61">
        <f t="shared" ca="1" si="7"/>
        <v>1.4919110607205979E-2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0.2019341444444443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8.032666666666681E-3</v>
      </c>
      <c r="G63" s="4"/>
      <c r="H63" s="58">
        <f t="shared" si="3"/>
        <v>0.96392000000000166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2020/6/15</v>
      </c>
      <c r="M63" s="44">
        <f t="shared" ca="1" si="6"/>
        <v>52800</v>
      </c>
      <c r="N63" s="61">
        <f t="shared" ca="1" si="7"/>
        <v>6.6634621212121334E-3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0.2019356533333333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2.2243000000000753E-3</v>
      </c>
      <c r="G64" s="4"/>
      <c r="H64" s="58">
        <f t="shared" si="3"/>
        <v>0.26691600000000903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2020/6/15</v>
      </c>
      <c r="M64" s="44">
        <f t="shared" ca="1" si="6"/>
        <v>52680</v>
      </c>
      <c r="N64" s="61">
        <f t="shared" ca="1" si="7"/>
        <v>1.8493610478360534E-3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0.20774681599999995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6.252683333333427E-3</v>
      </c>
      <c r="G65" s="4"/>
      <c r="H65" s="58">
        <f t="shared" si="3"/>
        <v>0.75032200000001126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2020/6/15</v>
      </c>
      <c r="M65" s="44">
        <f t="shared" ca="1" si="6"/>
        <v>52200</v>
      </c>
      <c r="N65" s="61">
        <f t="shared" ca="1" si="7"/>
        <v>5.2465044061303463E-3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0.20371764199999992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4.5663833333334713E-3</v>
      </c>
      <c r="G66" s="4"/>
      <c r="H66" s="58">
        <f t="shared" si="3"/>
        <v>0.54796600000001661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2020/6/15</v>
      </c>
      <c r="M66" s="44">
        <f t="shared" ca="1" si="6"/>
        <v>52080</v>
      </c>
      <c r="N66" s="61">
        <f t="shared" ca="1" si="7"/>
        <v>3.8403915130569522E-3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0.20539860199999987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5.6905833333334025E-3</v>
      </c>
      <c r="G67" s="4"/>
      <c r="H67" s="58">
        <f t="shared" si="3"/>
        <v>0.6828700000000083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2020/6/15</v>
      </c>
      <c r="M67" s="44">
        <f t="shared" ca="1" si="6"/>
        <v>51960</v>
      </c>
      <c r="N67" s="61">
        <f t="shared" ca="1" si="7"/>
        <v>4.7969120477290806E-3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0.20427800999999993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2.6300916666666771E-2</v>
      </c>
      <c r="G68" s="4"/>
      <c r="H68" s="58">
        <f t="shared" si="3"/>
        <v>3.1561100000000124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2020/6/15</v>
      </c>
      <c r="M68" s="44">
        <f t="shared" ca="1" si="6"/>
        <v>51840</v>
      </c>
      <c r="N68" s="61">
        <f t="shared" ca="1" si="7"/>
        <v>2.222183931327169E-2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0.18367058333333325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2.8601362962963027E-2</v>
      </c>
      <c r="G69" s="4"/>
      <c r="H69" s="58">
        <f t="shared" si="3"/>
        <v>3.8611840000000086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2020/6/15</v>
      </c>
      <c r="M69" s="44">
        <f t="shared" ca="1" si="6"/>
        <v>58185</v>
      </c>
      <c r="N69" s="61">
        <f t="shared" ca="1" si="7"/>
        <v>2.4221571882787712E-2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0.19136237037037032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3.90938962962964E-2</v>
      </c>
      <c r="G70" s="4"/>
      <c r="H70" s="58">
        <f t="shared" si="3"/>
        <v>5.2776760000000138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2020/6/15</v>
      </c>
      <c r="M70" s="44">
        <f t="shared" ca="1" si="6"/>
        <v>57780</v>
      </c>
      <c r="N70" s="61">
        <f t="shared" ca="1" si="7"/>
        <v>3.3339420906888281E-2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0.18086416503703695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1.8525200000000182E-2</v>
      </c>
      <c r="G71" s="4"/>
      <c r="H71" s="58">
        <f t="shared" si="3"/>
        <v>2.5009020000000248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2020/6/15</v>
      </c>
      <c r="M71" s="44">
        <f t="shared" ca="1" si="6"/>
        <v>57645</v>
      </c>
      <c r="N71" s="61">
        <f t="shared" ca="1" si="7"/>
        <v>1.5835358313817487E-2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0.20143788199999985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1.3559983333333392E-2</v>
      </c>
      <c r="G72" s="4"/>
      <c r="H72" s="58">
        <f t="shared" si="3"/>
        <v>1.627198000000007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2020/6/15</v>
      </c>
      <c r="M72" s="44">
        <f t="shared" ca="1" si="6"/>
        <v>51120</v>
      </c>
      <c r="N72" s="61">
        <f t="shared" ca="1" si="7"/>
        <v>1.1618295579029785E-2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0.19640685199999994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1.8993616666666688E-2</v>
      </c>
      <c r="G73" s="4"/>
      <c r="H73" s="58">
        <f t="shared" si="3"/>
        <v>2.2792340000000024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2020/6/15</v>
      </c>
      <c r="M73" s="44">
        <f t="shared" ca="1" si="6"/>
        <v>51000</v>
      </c>
      <c r="N73" s="61">
        <f t="shared" ca="1" si="7"/>
        <v>1.6312164901960802E-2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0.19097408733333332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1.3091566666666783E-2</v>
      </c>
      <c r="G74" s="4"/>
      <c r="H74" s="58">
        <f t="shared" si="3"/>
        <v>1.570988000000014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2020/6/15</v>
      </c>
      <c r="M74" s="44">
        <f t="shared" ca="1" si="6"/>
        <v>50880</v>
      </c>
      <c r="N74" s="61">
        <f t="shared" ca="1" si="7"/>
        <v>1.1269862814465509E-2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0.19687435866666658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2.7799850000000011E-2</v>
      </c>
      <c r="G75" s="4"/>
      <c r="H75" s="58">
        <f t="shared" si="3"/>
        <v>3.3359820000000013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2020/6/15</v>
      </c>
      <c r="M75" s="44">
        <f t="shared" ca="1" si="6"/>
        <v>50520</v>
      </c>
      <c r="N75" s="61">
        <f t="shared" ca="1" si="7"/>
        <v>2.4102007719714977E-2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0.18216411199999999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4.3840518518518619E-2</v>
      </c>
      <c r="G76" s="4"/>
      <c r="H76" s="58">
        <f t="shared" si="3"/>
        <v>5.9184700000000134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2020/6/15</v>
      </c>
      <c r="M76" s="44">
        <f t="shared" ca="1" si="6"/>
        <v>56700</v>
      </c>
      <c r="N76" s="61">
        <f t="shared" ca="1" si="7"/>
        <v>3.8099498236331658E-2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0.17611899814814808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3.4763644444444498E-2</v>
      </c>
      <c r="G77" s="4"/>
      <c r="H77" s="58">
        <f t="shared" si="3"/>
        <v>4.6930920000000071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2020/6/15</v>
      </c>
      <c r="M77" s="44">
        <f t="shared" ca="1" si="6"/>
        <v>56565</v>
      </c>
      <c r="N77" s="61">
        <f t="shared" ca="1" si="7"/>
        <v>3.0283365685494612E-2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0.18520059555555554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7.4901748148148414E-2</v>
      </c>
      <c r="G78" s="4"/>
      <c r="H78" s="58">
        <f t="shared" si="3"/>
        <v>10.111736000000036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2020/6/15</v>
      </c>
      <c r="M78" s="44">
        <f t="shared" ca="1" si="6"/>
        <v>56430</v>
      </c>
      <c r="N78" s="61">
        <f t="shared" ca="1" si="7"/>
        <v>6.54046365408473E-2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0.14505840651851826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8.4061896296296471E-2</v>
      </c>
      <c r="G79" s="4"/>
      <c r="H79" s="58">
        <f t="shared" si="3"/>
        <v>11.348356000000024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2020/6/15</v>
      </c>
      <c r="M79" s="44">
        <f t="shared" ca="1" si="6"/>
        <v>56295</v>
      </c>
      <c r="N79" s="61">
        <f t="shared" ca="1" si="7"/>
        <v>7.357935766942017E-2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0.1359011623703702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0.11187543703703724</v>
      </c>
      <c r="G80" s="4"/>
      <c r="H80" s="58">
        <f t="shared" si="3"/>
        <v>15.103184000000027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2020/6/15</v>
      </c>
      <c r="M80" s="44">
        <f t="shared" ca="1" si="6"/>
        <v>55890</v>
      </c>
      <c r="N80" s="61">
        <f t="shared" ca="1" si="7"/>
        <v>9.8634141349078733E-2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0.10808143762962945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0.10388112592592599</v>
      </c>
      <c r="G81" s="4"/>
      <c r="H81" s="58">
        <f t="shared" si="3"/>
        <v>14.023952000000008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2020/6/15</v>
      </c>
      <c r="M81" s="44">
        <f t="shared" ca="1" si="6"/>
        <v>55755</v>
      </c>
      <c r="N81" s="61">
        <f t="shared" ca="1" si="7"/>
        <v>9.1807774728723937E-2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0.11608292740740736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0.16567048888888899</v>
      </c>
      <c r="G87" s="4"/>
      <c r="H87" s="58">
        <f>IF(G87="",$F$1*C87-B87,G87-B87)</f>
        <v>22.365516000000014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2020/6/15</v>
      </c>
      <c r="M87" s="44">
        <f ca="1">(L87-K87+1)*B87</f>
        <v>54000</v>
      </c>
      <c r="N87" s="61">
        <f ca="1">H87/M87*365</f>
        <v>0.1511743211111112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5.4289991111111019E-2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0.17391462222222226</v>
      </c>
      <c r="G88" s="4"/>
      <c r="H88" s="58">
        <f>IF(G88="",$F$1*C88-B88,G88-B88)</f>
        <v>23.478474000000006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2020/6/15</v>
      </c>
      <c r="M88" s="44">
        <f ca="1">(L88-K88+1)*B88</f>
        <v>53865</v>
      </c>
      <c r="N88" s="61">
        <f ca="1">H88/M88*365</f>
        <v>0.15909482985240883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4.6043033777777742E-2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0.14943204444444447</v>
      </c>
      <c r="G89" s="4"/>
      <c r="H89" s="58">
        <f>IF(G89="",$F$1*C89-B89,G89-B89)</f>
        <v>20.173326000000003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2020/6/15</v>
      </c>
      <c r="M89" s="44">
        <f ca="1">(L89-K89+1)*B89</f>
        <v>53730</v>
      </c>
      <c r="N89" s="61">
        <f ca="1">H89/M89*365</f>
        <v>0.13704195030709104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7.0526707555555568E-2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0.14252029629629628</v>
      </c>
      <c r="G90" s="4"/>
      <c r="H90" s="58">
        <f>IF(G90="",$F$1*C90-B90,G90-B90)</f>
        <v>19.24024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2020/6/15</v>
      </c>
      <c r="M90" s="44">
        <f ca="1">(L90-K90+1)*B90</f>
        <v>53595</v>
      </c>
      <c r="N90" s="61">
        <f ca="1">H90/M90*365</f>
        <v>0.13103251422707343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7.7437170370370373E-2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0.18265840000000017</v>
      </c>
      <c r="G92" s="4"/>
      <c r="H92" s="58">
        <f>IF(G92="",$F$1*C92-B92,G92-B92)</f>
        <v>43.838016000000039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2020/6/15</v>
      </c>
      <c r="M92" s="44">
        <f ca="1">(L92-K92+1)*B92</f>
        <v>94320</v>
      </c>
      <c r="N92" s="61">
        <f ca="1">H92/M92*365</f>
        <v>0.16964456997455485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0.1072624319999998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0.16303174166666684</v>
      </c>
      <c r="G93" s="4"/>
      <c r="H93" s="58">
        <f>IF(G93="",$F$1*C93-B93,G93-B93)</f>
        <v>39.127618000000041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2020/6/15</v>
      </c>
      <c r="M93" s="44">
        <f ca="1">(L93-K93+1)*B93</f>
        <v>94080</v>
      </c>
      <c r="N93" s="61">
        <f ca="1">H93/M93*365</f>
        <v>0.151802514562075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0.12688357099999986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0.1700007407407409</v>
      </c>
      <c r="G94" s="4"/>
      <c r="H94" s="58">
        <f>IF(G94="",$F$1*C94-B94,G94-B94)</f>
        <v>22.95010000000002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2020/6/15</v>
      </c>
      <c r="M94" s="44">
        <f ca="1">(L94-K94+1)*B94</f>
        <v>52785</v>
      </c>
      <c r="N94" s="61">
        <f ca="1">H94/M94*365</f>
        <v>0.15869634365823637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4.9956725925925788E-2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0.19961508333333361</v>
      </c>
      <c r="G96" s="4"/>
      <c r="H96" s="58">
        <f>IF(G96="",$F$1*C96-B96,G96-B96)</f>
        <v>47.907620000000065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2020/6/15</v>
      </c>
      <c r="M96" s="44">
        <f ca="1">(L96-K96+1)*B96</f>
        <v>93360</v>
      </c>
      <c r="N96" s="61">
        <f ca="1">H96/M96*365</f>
        <v>0.18729949978577573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9.0310829999999787E-2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0.17324842962962972</v>
      </c>
      <c r="G98" s="4"/>
      <c r="H98" s="58">
        <f>IF(G98="",$F$1*C98-B98,G98-B98)</f>
        <v>23.388538000000011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2020/6/15</v>
      </c>
      <c r="M98" s="44">
        <f ca="1">(L98-K98+1)*B98</f>
        <v>51975</v>
      </c>
      <c r="N98" s="61">
        <f ca="1">H98/M98*365</f>
        <v>0.16424851120731129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4.6705139037036936E-2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0.1728320592592594</v>
      </c>
      <c r="G99" s="4"/>
      <c r="H99" s="58">
        <f>IF(G99="",$F$1*C99-B99,G99-B99)</f>
        <v>23.332328000000018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2020/6/15</v>
      </c>
      <c r="M99" s="44">
        <f ca="1">(L99-K99+1)*B99</f>
        <v>51840</v>
      </c>
      <c r="N99" s="61">
        <f ca="1">H99/M99*365</f>
        <v>0.16428047299382728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4.7117754074073953E-2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0.2091707833333333</v>
      </c>
      <c r="G103" s="4"/>
      <c r="H103" s="58">
        <f>IF(G103="",$F$1*C103-B103,G103-B103)</f>
        <v>50.200987999999995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2020/6/15</v>
      </c>
      <c r="M103" s="44">
        <f ca="1">(L103-K103+1)*B103</f>
        <v>90720</v>
      </c>
      <c r="N103" s="61">
        <f ca="1">H103/M103*365</f>
        <v>0.20197707914462076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8.0738342000000046E-2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0.21137234166666682</v>
      </c>
      <c r="G104" s="4"/>
      <c r="H104" s="58">
        <f>IF(G104="",$F$1*C104-B104,G104-B104)</f>
        <v>50.729362000000037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2020/6/15</v>
      </c>
      <c r="M104" s="44">
        <f ca="1">(L104-K104+1)*B104</f>
        <v>90480</v>
      </c>
      <c r="N104" s="61">
        <f ca="1">H104/M104*365</f>
        <v>0.2046443095711761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7.855208233333319E-2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0.2361515833333333</v>
      </c>
      <c r="G105" s="4"/>
      <c r="H105" s="58">
        <f>IF(G105="",$F$1*C105-B105,G105-B105)</f>
        <v>56.676379999999995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2020/6/15</v>
      </c>
      <c r="M105" s="44">
        <f ca="1">(L105-K105+1)*B105</f>
        <v>90240</v>
      </c>
      <c r="N105" s="61">
        <f ca="1">H105/M105*365</f>
        <v>0.22924289339539006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5.3754223333333351E-2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0.2248627416666667</v>
      </c>
      <c r="G106" s="4"/>
      <c r="H106" s="58">
        <f>IF(G106="",$F$1*C106-B106,G106-B106)</f>
        <v>53.967058000000009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2020/6/15</v>
      </c>
      <c r="M106" s="44">
        <f ca="1">(L106-K106+1)*B106</f>
        <v>89280</v>
      </c>
      <c r="N106" s="61">
        <f ca="1">H106/M106*365</f>
        <v>0.22063145351702509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6.5064542333333308E-2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0.21020130000000017</v>
      </c>
      <c r="G110" s="4"/>
      <c r="H110" s="58">
        <f t="shared" ref="H110:H125" si="23">IF(G110="",$F$1*C110-B110,G110-B110)</f>
        <v>50.448312000000044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2020/6/15</v>
      </c>
      <c r="M110" s="44">
        <f t="shared" ref="M110:M125" ca="1" si="26">(L110-K110+1)*B110</f>
        <v>88320</v>
      </c>
      <c r="N110" s="61">
        <f t="shared" ref="N110:N125" ca="1" si="27">H110/M110*365</f>
        <v>0.20848770244565237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7.9723539999999843E-2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0.20935815000000016</v>
      </c>
      <c r="G111" s="4"/>
      <c r="H111" s="58">
        <f t="shared" si="23"/>
        <v>50.245956000000035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2020/6/15</v>
      </c>
      <c r="M111" s="44">
        <f t="shared" ca="1" si="26"/>
        <v>87600</v>
      </c>
      <c r="N111" s="61">
        <f t="shared" ca="1" si="27"/>
        <v>0.20935815000000013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8.0558541999999872E-2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0.21066971666666656</v>
      </c>
      <c r="G112" s="4"/>
      <c r="H112" s="58">
        <f t="shared" si="23"/>
        <v>50.560731999999973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2020/6/15</v>
      </c>
      <c r="M112" s="44">
        <f t="shared" ca="1" si="26"/>
        <v>87360</v>
      </c>
      <c r="N112" s="61">
        <f t="shared" ca="1" si="27"/>
        <v>0.21124847962454202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7.9248100666666765E-2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0.19577406666666686</v>
      </c>
      <c r="G113" s="4"/>
      <c r="H113" s="58">
        <f t="shared" si="23"/>
        <v>46.985776000000044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2020/6/15</v>
      </c>
      <c r="M113" s="44">
        <f t="shared" ca="1" si="26"/>
        <v>87120</v>
      </c>
      <c r="N113" s="61">
        <f t="shared" ca="1" si="27"/>
        <v>0.19685271166207549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9.415034399999983E-2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0.17341497777777778</v>
      </c>
      <c r="G114" s="4"/>
      <c r="H114" s="58">
        <f t="shared" si="23"/>
        <v>23.411022000000003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2020/6/15</v>
      </c>
      <c r="M114" s="44">
        <f t="shared" ca="1" si="26"/>
        <v>48870</v>
      </c>
      <c r="N114" s="61">
        <f t="shared" ca="1" si="27"/>
        <v>0.17485211847759363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4.6541966222222231E-2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0.15859219259259275</v>
      </c>
      <c r="G115" s="4"/>
      <c r="H115" s="58">
        <f t="shared" si="23"/>
        <v>21.409946000000019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2020/6/15</v>
      </c>
      <c r="M115" s="44">
        <f t="shared" ca="1" si="26"/>
        <v>48735</v>
      </c>
      <c r="N115" s="61">
        <f t="shared" ca="1" si="27"/>
        <v>0.16034944680414501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6.1359990074073917E-2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0.15800927407407411</v>
      </c>
      <c r="G116" s="4"/>
      <c r="H116" s="58">
        <f t="shared" si="23"/>
        <v>21.331252000000006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2020/6/15</v>
      </c>
      <c r="M116" s="44">
        <f t="shared" ca="1" si="26"/>
        <v>48330</v>
      </c>
      <c r="N116" s="61">
        <f t="shared" ca="1" si="27"/>
        <v>0.16109884088557838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6.1944004592592583E-2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0.16883490370370388</v>
      </c>
      <c r="G117" s="4"/>
      <c r="H117" s="58">
        <f t="shared" si="23"/>
        <v>22.792712000000023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2020/6/15</v>
      </c>
      <c r="M117" s="44">
        <f t="shared" ca="1" si="26"/>
        <v>48195</v>
      </c>
      <c r="N117" s="61">
        <f t="shared" ca="1" si="27"/>
        <v>0.17261831891275045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5.1126498962962813E-2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0.17083348148148153</v>
      </c>
      <c r="G118" s="4"/>
      <c r="H118" s="58">
        <f t="shared" si="23"/>
        <v>23.062520000000006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2020/6/15</v>
      </c>
      <c r="M118" s="44">
        <f t="shared" ca="1" si="26"/>
        <v>48060</v>
      </c>
      <c r="N118" s="61">
        <f t="shared" ca="1" si="27"/>
        <v>0.17515230545151897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4.9122398518518462E-2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0.16059077037037059</v>
      </c>
      <c r="G119" s="4"/>
      <c r="H119" s="58">
        <f t="shared" si="23"/>
        <v>21.679754000000031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2020/6/15</v>
      </c>
      <c r="M119" s="44">
        <f t="shared" ca="1" si="26"/>
        <v>47925</v>
      </c>
      <c r="N119" s="61">
        <f t="shared" ca="1" si="27"/>
        <v>0.16511445404277542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5.9367918962962757E-2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0.17266551111111109</v>
      </c>
      <c r="G120" s="4"/>
      <c r="H120" s="58">
        <f t="shared" si="23"/>
        <v>23.309843999999998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2020/6/15</v>
      </c>
      <c r="M120" s="44">
        <f t="shared" ca="1" si="26"/>
        <v>47790</v>
      </c>
      <c r="N120" s="61">
        <f t="shared" ca="1" si="27"/>
        <v>0.17803082360326425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4.729030488888894E-2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0.14035517037037035</v>
      </c>
      <c r="G121" s="4"/>
      <c r="H121" s="58">
        <f t="shared" si="23"/>
        <v>18.947947999999997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2020/6/15</v>
      </c>
      <c r="M121" s="44">
        <f t="shared" ca="1" si="26"/>
        <v>47385</v>
      </c>
      <c r="N121" s="61">
        <f t="shared" ca="1" si="27"/>
        <v>0.14595338229397486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7.9605280296296349E-2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0.14368613333333352</v>
      </c>
      <c r="G122" s="4"/>
      <c r="H122" s="58">
        <f t="shared" si="23"/>
        <v>19.397628000000026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2020/6/15</v>
      </c>
      <c r="M122" s="44">
        <f t="shared" ca="1" si="26"/>
        <v>47250</v>
      </c>
      <c r="N122" s="61">
        <f t="shared" ca="1" si="27"/>
        <v>0.14984411047619067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7.6271566666666513E-2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0.15292955555555551</v>
      </c>
      <c r="G123" s="4"/>
      <c r="H123" s="58">
        <f t="shared" si="23"/>
        <v>20.645489999999995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2020/6/15</v>
      </c>
      <c r="M123" s="44">
        <f t="shared" ca="1" si="26"/>
        <v>47115</v>
      </c>
      <c r="N123" s="61">
        <f t="shared" ca="1" si="27"/>
        <v>0.159940652658389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6.7026024444444499E-2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0.15626051851851849</v>
      </c>
      <c r="G124" s="4"/>
      <c r="H124" s="58">
        <f t="shared" si="23"/>
        <v>21.095169999999996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2020/6/15</v>
      </c>
      <c r="M124" s="44">
        <f t="shared" ca="1" si="26"/>
        <v>46980</v>
      </c>
      <c r="N124" s="61">
        <f t="shared" ca="1" si="27"/>
        <v>0.1638939346530438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6.3695768148148174E-2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0.15193026666666679</v>
      </c>
      <c r="G125" s="4"/>
      <c r="H125" s="58">
        <f t="shared" si="23"/>
        <v>20.510586000000018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2020/6/15</v>
      </c>
      <c r="M125" s="44">
        <f t="shared" ca="1" si="26"/>
        <v>46845</v>
      </c>
      <c r="N125" s="61">
        <f t="shared" ca="1" si="27"/>
        <v>0.15981137560038439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6.8030343333333215E-2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0.19987271249999997</v>
      </c>
      <c r="H136" s="58">
        <f t="shared" ref="H136:H143" si="43">IF(G136="",$F$1*C136-B136,G136-B136)</f>
        <v>191.87780399999997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2020/6/15</v>
      </c>
      <c r="M136" s="44">
        <f t="shared" ref="M136:M143" ca="1" si="46">(L136-K136+1)*B136</f>
        <v>316800</v>
      </c>
      <c r="N136" s="61">
        <f t="shared" ref="N136:N143" ca="1" si="47">H136/M136*365</f>
        <v>0.22107133352272726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9.0127287500000069E-2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0.1893099166666668</v>
      </c>
      <c r="H137" s="58">
        <f t="shared" si="43"/>
        <v>45.434380000000033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2020/6/15</v>
      </c>
      <c r="M137" s="44">
        <f t="shared" ca="1" si="46"/>
        <v>78960</v>
      </c>
      <c r="N137" s="61">
        <f t="shared" ca="1" si="47"/>
        <v>0.21002467958459997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0.10061322999999983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0.1783021250000002</v>
      </c>
      <c r="H138" s="58">
        <f t="shared" si="43"/>
        <v>42.79251000000005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2020/6/15</v>
      </c>
      <c r="M138" s="44">
        <f t="shared" ca="1" si="46"/>
        <v>78720</v>
      </c>
      <c r="N138" s="61">
        <f t="shared" ca="1" si="47"/>
        <v>0.19841547446646363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0.11161659499999982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0.17408117037037055</v>
      </c>
      <c r="H139" s="58">
        <f t="shared" si="43"/>
        <v>23.500958000000026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2020/6/15</v>
      </c>
      <c r="M139" s="44">
        <f t="shared" ca="1" si="46"/>
        <v>44145</v>
      </c>
      <c r="N139" s="61">
        <f t="shared" ca="1" si="47"/>
        <v>0.19431078649903746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4.5870449629629467E-2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0.17224914074074099</v>
      </c>
      <c r="H140" s="58">
        <f t="shared" si="43"/>
        <v>23.253634000000034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2020/6/15</v>
      </c>
      <c r="M140" s="44">
        <f t="shared" ca="1" si="46"/>
        <v>44010</v>
      </c>
      <c r="N140" s="61">
        <f t="shared" ca="1" si="47"/>
        <v>0.19285563303794617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4.7702889259259029E-2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0.17249896296296321</v>
      </c>
      <c r="H141" s="58">
        <f t="shared" si="43"/>
        <v>23.287360000000035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2020/6/15</v>
      </c>
      <c r="M141" s="44">
        <f t="shared" ca="1" si="46"/>
        <v>43605</v>
      </c>
      <c r="N141" s="61">
        <f t="shared" ca="1" si="47"/>
        <v>0.19492916867331755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4.7453463703703486E-2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0.16633668148148154</v>
      </c>
      <c r="H142" s="58">
        <f t="shared" si="43"/>
        <v>22.455452000000008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2020/6/15</v>
      </c>
      <c r="M142" s="44">
        <f t="shared" ca="1" si="46"/>
        <v>43470</v>
      </c>
      <c r="N142" s="61">
        <f t="shared" ca="1" si="47"/>
        <v>0.18854934391534398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5.3619187851851796E-2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0.17058365925925931</v>
      </c>
      <c r="H143" s="58">
        <f t="shared" si="43"/>
        <v>23.028794000000005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2020/6/15</v>
      </c>
      <c r="M143" s="44">
        <f t="shared" ca="1" si="46"/>
        <v>43335</v>
      </c>
      <c r="N143" s="61">
        <f t="shared" ca="1" si="47"/>
        <v>0.19396584308295839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4.9371769407407368E-2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0.1919330500000001</v>
      </c>
      <c r="H145" s="58">
        <f>IF(G145="",$F$1*C145-B145,G145-B145)</f>
        <v>46.063932000000023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2020/6/15</v>
      </c>
      <c r="M145" s="44">
        <f ca="1">(L145-K145+1)*B145</f>
        <v>76560</v>
      </c>
      <c r="N145" s="61">
        <f ca="1">H145/M145*365</f>
        <v>0.21960991614420072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9.8066949999999931E-2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0.20537660833333338</v>
      </c>
      <c r="H146" s="58">
        <f>IF(G146="",$F$1*C146-B146,G146-B146)</f>
        <v>49.290386000000012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2020/6/15</v>
      </c>
      <c r="M146" s="44">
        <f ca="1">(L146-K146+1)*B146</f>
        <v>75840</v>
      </c>
      <c r="N146" s="61">
        <f ca="1">H146/M146*365</f>
        <v>0.23722298114451482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8.4623391666666659E-2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0.23043690000000006</v>
      </c>
      <c r="H147" s="58">
        <f>IF(G147="",$F$1*C147-B147,G147-B147)</f>
        <v>82.957284000000016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2020/6/15</v>
      </c>
      <c r="M147" s="44">
        <f ca="1">(L147-K147+1)*B147</f>
        <v>113400</v>
      </c>
      <c r="N147" s="61">
        <f ca="1">H147/M147*365</f>
        <v>0.26701418571428576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5.956309999999998E-2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0.23583930555555574</v>
      </c>
      <c r="H148" s="58">
        <f>IF(G148="",$F$1*C148-B148,G148-B148)</f>
        <v>84.902150000000063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2020/6/15</v>
      </c>
      <c r="M148" s="44">
        <f ca="1">(L148-K148+1)*B148</f>
        <v>113040</v>
      </c>
      <c r="N148" s="61">
        <f ca="1">H148/M148*365</f>
        <v>0.27414441569356002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5.4160694444444296E-2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0.22884428333333323</v>
      </c>
      <c r="H149" s="58">
        <f>IF(G149="",$F$1*C149-B149,G149-B149)</f>
        <v>54.922627999999975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2020/6/15</v>
      </c>
      <c r="M149" s="44">
        <f ca="1">(L149-K149+1)*B149</f>
        <v>75120</v>
      </c>
      <c r="N149" s="61">
        <f ca="1">H149/M149*365</f>
        <v>0.26686314190628319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6.1155716666666804E-2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0.22106856666666677</v>
      </c>
      <c r="H151" s="58">
        <f>IF(G151="",$F$1*C151-B151,G151-B151)</f>
        <v>53.056456000000026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2020/6/15</v>
      </c>
      <c r="M151" s="44">
        <f ca="1">(L151-K151+1)*B151</f>
        <v>74160</v>
      </c>
      <c r="N151" s="61">
        <f ca="1">H151/M151*365</f>
        <v>0.26113277292340897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6.8931433333333264E-2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0.22720482500000022</v>
      </c>
      <c r="H152" s="58">
        <f>IF(G152="",$F$1*C152-B152,G152-B152)</f>
        <v>54.529158000000052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2020/6/15</v>
      </c>
      <c r="M152" s="44">
        <f ca="1">(L152-K152+1)*B152</f>
        <v>73920</v>
      </c>
      <c r="N152" s="61">
        <f ca="1">H152/M152*365</f>
        <v>0.26925247118506518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6.2795174999999814E-2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0.17478900000000011</v>
      </c>
      <c r="H156" s="58">
        <f>IF(G156="",$F$1*C156-B156,G156-B156)</f>
        <v>26.218350000000015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2020/6/15</v>
      </c>
      <c r="M156" s="44">
        <f ca="1">(L156-K156+1)*B156</f>
        <v>45300</v>
      </c>
      <c r="N156" s="61">
        <f ca="1">H156/M156*365</f>
        <v>0.21125160596026502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5.5210999999999899E-2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0.17324842962962972</v>
      </c>
      <c r="H158" s="58">
        <f>IF(G158="",$F$1*C158-B158,G158-B158)</f>
        <v>23.388538000000011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2020/6/15</v>
      </c>
      <c r="M158" s="44">
        <f ca="1">(L158-K158+1)*B158</f>
        <v>40500</v>
      </c>
      <c r="N158" s="61">
        <f ca="1">H158/M158*365</f>
        <v>0.21078558938271613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4.675157037037031E-2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0.17216586666666664</v>
      </c>
      <c r="H159" s="58">
        <f>IF(G159="",$F$1*C159-B159,G159-B159)</f>
        <v>23.242391999999995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2020/6/15</v>
      </c>
      <c r="M159" s="44">
        <f ca="1">(L159-K159+1)*B159</f>
        <v>40365</v>
      </c>
      <c r="N159" s="61">
        <f ca="1">H159/M159*365</f>
        <v>0.2101690345596432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4.783413333333339E-2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0.17191604444444439</v>
      </c>
      <c r="H160" s="58">
        <f>IF(G160="",$F$1*C160-B160,G160-B160)</f>
        <v>23.208665999999994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2020/6/15</v>
      </c>
      <c r="M160" s="44">
        <f ca="1">(L160-K160+1)*B160</f>
        <v>40230</v>
      </c>
      <c r="N160" s="61">
        <f ca="1">H160/M160*365</f>
        <v>0.21056830947054431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4.8083955555555641E-2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0.15934165925925944</v>
      </c>
      <c r="H162" s="58">
        <f t="shared" ref="H162:H193" si="63">IF(G162="",$F$1*C162-B162,G162-B162)</f>
        <v>21.511124000000024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2020/6/15</v>
      </c>
      <c r="M162" s="44">
        <f t="shared" ref="M162:M193" ca="1" si="66">(L162-K162+1)*B162</f>
        <v>39690</v>
      </c>
      <c r="N162" s="61">
        <f t="shared" ref="N162:N193" ca="1" si="67">H162/M162*365</f>
        <v>0.19782212799193774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6.0658340740740585E-2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0.16000785185185198</v>
      </c>
      <c r="H163" s="58">
        <f t="shared" si="63"/>
        <v>21.601060000000018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2020/6/15</v>
      </c>
      <c r="M163" s="44">
        <f t="shared" ca="1" si="66"/>
        <v>39555</v>
      </c>
      <c r="N163" s="61">
        <f t="shared" ca="1" si="67"/>
        <v>0.19932718746049818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5.9992148148148045E-2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0.15825909629629636</v>
      </c>
      <c r="H164" s="58">
        <f t="shared" si="63"/>
        <v>21.364978000000008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2020/6/15</v>
      </c>
      <c r="M164" s="44">
        <f t="shared" ca="1" si="66"/>
        <v>39420</v>
      </c>
      <c r="N164" s="61">
        <f t="shared" ca="1" si="67"/>
        <v>0.19782387037037044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6.1740903703703665E-2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0.16825198518518525</v>
      </c>
      <c r="H165" s="58">
        <f t="shared" si="63"/>
        <v>22.71401800000001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2020/6/15</v>
      </c>
      <c r="M165" s="44">
        <f t="shared" ca="1" si="66"/>
        <v>39285</v>
      </c>
      <c r="N165" s="61">
        <f t="shared" ca="1" si="67"/>
        <v>0.21103771337660693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5.174801481481478E-2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0.14152100740740758</v>
      </c>
      <c r="H166" s="58">
        <f t="shared" si="63"/>
        <v>19.105336000000023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2020/6/15</v>
      </c>
      <c r="M166" s="44">
        <f t="shared" ca="1" si="66"/>
        <v>38880</v>
      </c>
      <c r="N166" s="61">
        <f t="shared" ca="1" si="67"/>
        <v>0.17935822119341585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7.8478992592592445E-2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0.1346092592592594</v>
      </c>
      <c r="H167" s="58">
        <f t="shared" si="63"/>
        <v>18.17225000000002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2020/6/15</v>
      </c>
      <c r="M167" s="44">
        <f t="shared" ca="1" si="66"/>
        <v>38745</v>
      </c>
      <c r="N167" s="61">
        <f t="shared" ca="1" si="67"/>
        <v>0.17119296038198495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8.5390740740740628E-2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0.12436654814814826</v>
      </c>
      <c r="H168" s="58">
        <f t="shared" si="63"/>
        <v>16.789484000000016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2020/6/15</v>
      </c>
      <c r="M168" s="44">
        <f t="shared" ca="1" si="66"/>
        <v>38610</v>
      </c>
      <c r="N168" s="61">
        <f t="shared" ca="1" si="67"/>
        <v>0.15871954571354588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9.5633451851851764E-2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0.11429038518518521</v>
      </c>
      <c r="H169" s="58">
        <f t="shared" si="63"/>
        <v>15.429202000000004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2020/6/15</v>
      </c>
      <c r="M169" s="44">
        <f t="shared" ca="1" si="66"/>
        <v>38475</v>
      </c>
      <c r="N169" s="61">
        <f t="shared" ca="1" si="67"/>
        <v>0.1463718968161144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0.10570961481481482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0.11070960000000001</v>
      </c>
      <c r="H170" s="58">
        <f t="shared" si="63"/>
        <v>14.945796000000001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2020/6/15</v>
      </c>
      <c r="M170" s="44">
        <f t="shared" ca="1" si="66"/>
        <v>38340</v>
      </c>
      <c r="N170" s="61">
        <f t="shared" ca="1" si="67"/>
        <v>0.14228522535211269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0.10929040000000002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8.9474711111111244E-2</v>
      </c>
      <c r="H171" s="58">
        <f t="shared" si="63"/>
        <v>12.079086000000018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2020/6/15</v>
      </c>
      <c r="M171" s="44">
        <f t="shared" ca="1" si="66"/>
        <v>37935</v>
      </c>
      <c r="N171" s="61">
        <f t="shared" ca="1" si="67"/>
        <v>0.11622159984183489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0.13052528888888879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9.2888948148148368E-2</v>
      </c>
      <c r="H172" s="58">
        <f t="shared" si="63"/>
        <v>12.540008000000029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2020/6/15</v>
      </c>
      <c r="M172" s="44">
        <f t="shared" ca="1" si="66"/>
        <v>37800</v>
      </c>
      <c r="N172" s="61">
        <f t="shared" ca="1" si="67"/>
        <v>0.12108737883597911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0.12711105185185168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9.8385037037037062E-2</v>
      </c>
      <c r="H173" s="58">
        <f t="shared" si="63"/>
        <v>13.281980000000004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2020/6/15</v>
      </c>
      <c r="M173" s="44">
        <f t="shared" ca="1" si="66"/>
        <v>37665</v>
      </c>
      <c r="N173" s="61">
        <f t="shared" ca="1" si="67"/>
        <v>0.12871160759325637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0.12161496296296297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9.3222044444444527E-2</v>
      </c>
      <c r="H174" s="58">
        <f t="shared" si="63"/>
        <v>12.584976000000012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2020/6/15</v>
      </c>
      <c r="M174" s="44">
        <f t="shared" ca="1" si="66"/>
        <v>37530</v>
      </c>
      <c r="N174" s="61">
        <f t="shared" ca="1" si="67"/>
        <v>0.12239584972022394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0.12677795555555549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9.2139481481481655E-2</v>
      </c>
      <c r="H175" s="58">
        <f t="shared" si="63"/>
        <v>12.438830000000024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2020/6/15</v>
      </c>
      <c r="M175" s="44">
        <f t="shared" ca="1" si="66"/>
        <v>36990</v>
      </c>
      <c r="N175" s="61">
        <f t="shared" ca="1" si="67"/>
        <v>0.12274055014868908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0.12786051851851837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0.11404056296296299</v>
      </c>
      <c r="H176" s="58">
        <f t="shared" si="63"/>
        <v>15.395476000000002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2020/6/15</v>
      </c>
      <c r="M176" s="44">
        <f t="shared" ca="1" si="66"/>
        <v>36855</v>
      </c>
      <c r="N176" s="61">
        <f t="shared" ca="1" si="67"/>
        <v>0.15247181495048165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0.10595943703703704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0.11395728888888904</v>
      </c>
      <c r="H177" s="58">
        <f t="shared" si="63"/>
        <v>15.384234000000021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2020/6/15</v>
      </c>
      <c r="M177" s="44">
        <f t="shared" ca="1" si="66"/>
        <v>36720</v>
      </c>
      <c r="N177" s="61">
        <f t="shared" ca="1" si="67"/>
        <v>0.15292062663398712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0.10604271111111099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0.10421422222222215</v>
      </c>
      <c r="H178" s="58">
        <f t="shared" si="63"/>
        <v>14.068919999999991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2020/6/15</v>
      </c>
      <c r="M178" s="44">
        <f t="shared" ca="1" si="66"/>
        <v>36585</v>
      </c>
      <c r="N178" s="61">
        <f t="shared" ca="1" si="67"/>
        <v>0.14036232882328814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0.11578577777777788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0.10154945185185195</v>
      </c>
      <c r="H179" s="58">
        <f t="shared" si="63"/>
        <v>13.709176000000014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2020/6/15</v>
      </c>
      <c r="M179" s="44">
        <f t="shared" ca="1" si="66"/>
        <v>36450</v>
      </c>
      <c r="N179" s="61">
        <f t="shared" ca="1" si="67"/>
        <v>0.13727981454046653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0.11845054814814808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0.10854447407407428</v>
      </c>
      <c r="H180" s="58">
        <f t="shared" si="63"/>
        <v>14.653504000000027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2020/6/15</v>
      </c>
      <c r="M180" s="44">
        <f t="shared" ca="1" si="66"/>
        <v>36045</v>
      </c>
      <c r="N180" s="61">
        <f t="shared" ca="1" si="67"/>
        <v>0.14838476792897792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0.11145552592592575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0.10621280000000002</v>
      </c>
      <c r="H181" s="58">
        <f t="shared" si="63"/>
        <v>14.338728000000003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2020/6/15</v>
      </c>
      <c r="M181" s="44">
        <f t="shared" ca="1" si="66"/>
        <v>35910</v>
      </c>
      <c r="N181" s="61">
        <f t="shared" ca="1" si="67"/>
        <v>0.1457431278195489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0.11378720000000001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0.12428327407407412</v>
      </c>
      <c r="H182" s="58">
        <f t="shared" si="63"/>
        <v>16.778242000000006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2020/6/15</v>
      </c>
      <c r="M182" s="44">
        <f t="shared" ca="1" si="66"/>
        <v>35775</v>
      </c>
      <c r="N182" s="61">
        <f t="shared" ca="1" si="67"/>
        <v>0.17118262278127191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9.5716725925925908E-2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0.14868257777777777</v>
      </c>
      <c r="H183" s="58">
        <f t="shared" si="63"/>
        <v>20.072147999999999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2020/6/15</v>
      </c>
      <c r="M183" s="44">
        <f t="shared" ca="1" si="66"/>
        <v>35640</v>
      </c>
      <c r="N183" s="61">
        <f t="shared" ca="1" si="67"/>
        <v>0.20556492760942757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7.131742222222226E-2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0.14143773333333343</v>
      </c>
      <c r="H184" s="58">
        <f t="shared" si="63"/>
        <v>19.094094000000013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2020/6/15</v>
      </c>
      <c r="M184" s="44">
        <f t="shared" ca="1" si="66"/>
        <v>35505</v>
      </c>
      <c r="N184" s="61">
        <f t="shared" ca="1" si="67"/>
        <v>0.19629191128010151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7.8562266666666603E-2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0.15334592592592605</v>
      </c>
      <c r="H185" s="58">
        <f t="shared" si="63"/>
        <v>20.701700000000017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2020/6/15</v>
      </c>
      <c r="M185" s="44">
        <f t="shared" ca="1" si="66"/>
        <v>35100</v>
      </c>
      <c r="N185" s="61">
        <f t="shared" ca="1" si="67"/>
        <v>0.21527408831908848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6.6654074074073977E-2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0.15351247407407434</v>
      </c>
      <c r="H186" s="58">
        <f t="shared" si="63"/>
        <v>20.724184000000037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2020/6/15</v>
      </c>
      <c r="M186" s="44">
        <f t="shared" ca="1" si="66"/>
        <v>34020</v>
      </c>
      <c r="N186" s="61">
        <f t="shared" ca="1" si="67"/>
        <v>0.22234941681363943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6.6487525925925689E-2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0.14468542222222247</v>
      </c>
      <c r="H187" s="58">
        <f t="shared" si="63"/>
        <v>19.532532000000032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2020/6/15</v>
      </c>
      <c r="M187" s="44">
        <f t="shared" ca="1" si="66"/>
        <v>33885</v>
      </c>
      <c r="N187" s="61">
        <f t="shared" ca="1" si="67"/>
        <v>0.21039911996458646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7.5314577777777558E-2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0.13127829629629645</v>
      </c>
      <c r="H188" s="58">
        <f t="shared" si="63"/>
        <v>17.722570000000019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2020/6/15</v>
      </c>
      <c r="M188" s="44">
        <f t="shared" ca="1" si="66"/>
        <v>33750</v>
      </c>
      <c r="N188" s="61">
        <f t="shared" ca="1" si="67"/>
        <v>0.19166631259259281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8.8721703703703581E-2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0.12911317037037048</v>
      </c>
      <c r="H189" s="58">
        <f t="shared" si="63"/>
        <v>17.430278000000015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2020/6/15</v>
      </c>
      <c r="M189" s="44">
        <f t="shared" ca="1" si="66"/>
        <v>33615</v>
      </c>
      <c r="N189" s="61">
        <f t="shared" ca="1" si="67"/>
        <v>0.1892622778521495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9.0886829629629545E-2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0.11370746666666681</v>
      </c>
      <c r="H190" s="58">
        <f t="shared" si="63"/>
        <v>15.350508000000019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2020/6/15</v>
      </c>
      <c r="M190" s="44">
        <f t="shared" ca="1" si="66"/>
        <v>33210</v>
      </c>
      <c r="N190" s="61">
        <f t="shared" ca="1" si="67"/>
        <v>0.16871229810298125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0.10629253333333322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0.12778078518518537</v>
      </c>
      <c r="H191" s="58">
        <f t="shared" si="63"/>
        <v>17.250406000000027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2020/6/15</v>
      </c>
      <c r="M191" s="44">
        <f t="shared" ca="1" si="66"/>
        <v>33075</v>
      </c>
      <c r="N191" s="61">
        <f t="shared" ca="1" si="67"/>
        <v>0.19036729221466395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9.2219214814814654E-2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0.13269395555555569</v>
      </c>
      <c r="H192" s="58">
        <f t="shared" si="63"/>
        <v>17.913684000000018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2020/6/15</v>
      </c>
      <c r="M192" s="44">
        <f t="shared" ca="1" si="66"/>
        <v>32940</v>
      </c>
      <c r="N192" s="61">
        <f t="shared" ca="1" si="67"/>
        <v>0.19849710564663042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8.7306044444444342E-2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0.13477580740740749</v>
      </c>
      <c r="H193" s="58">
        <f t="shared" si="63"/>
        <v>18.194734000000011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2020/6/15</v>
      </c>
      <c r="M193" s="44">
        <f t="shared" ca="1" si="66"/>
        <v>32805</v>
      </c>
      <c r="N193" s="61">
        <f t="shared" ca="1" si="67"/>
        <v>0.20244102758725818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8.5224192592592535E-2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0.14934877037037053</v>
      </c>
      <c r="H194" s="58">
        <f t="shared" ref="H194:H225" si="83">IF(G194="",$F$1*C194-B194,G194-B194)</f>
        <v>20.162084000000021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2020/6/15</v>
      </c>
      <c r="M194" s="44">
        <f t="shared" ref="M194:M225" ca="1" si="86">(L194-K194+1)*B194</f>
        <v>32670</v>
      </c>
      <c r="N194" s="61">
        <f t="shared" ref="N194:N225" ca="1" si="87">H194/M194*365</f>
        <v>0.22525744291398864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7.0651229629629497E-2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0.15168044444444456</v>
      </c>
      <c r="H195" s="58">
        <f t="shared" si="83"/>
        <v>20.476860000000016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2020/6/15</v>
      </c>
      <c r="M195" s="44">
        <f t="shared" ca="1" si="86"/>
        <v>32265</v>
      </c>
      <c r="N195" s="61">
        <f t="shared" ca="1" si="87"/>
        <v>0.23164586703858689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6.8319555555555467E-2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0.139688977777778</v>
      </c>
      <c r="H196" s="58">
        <f t="shared" si="83"/>
        <v>18.858012000000031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2020/6/15</v>
      </c>
      <c r="M196" s="44">
        <f t="shared" ca="1" si="86"/>
        <v>32130</v>
      </c>
      <c r="N196" s="61">
        <f t="shared" ca="1" si="87"/>
        <v>0.21422889449113014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8.0311022222222028E-2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0.14809965925925936</v>
      </c>
      <c r="H197" s="58">
        <f t="shared" si="83"/>
        <v>19.993454000000014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2020/6/15</v>
      </c>
      <c r="M197" s="44">
        <f t="shared" ca="1" si="86"/>
        <v>31995</v>
      </c>
      <c r="N197" s="61">
        <f t="shared" ca="1" si="87"/>
        <v>0.22808597312080028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7.190034074074067E-2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0.14959859259259276</v>
      </c>
      <c r="H198" s="58">
        <f t="shared" si="83"/>
        <v>20.195810000000023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2020/6/15</v>
      </c>
      <c r="M198" s="44">
        <f t="shared" ca="1" si="86"/>
        <v>31860</v>
      </c>
      <c r="N198" s="61">
        <f t="shared" ca="1" si="87"/>
        <v>0.23137070464532353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7.0401407407407274E-2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0.14127118518518533</v>
      </c>
      <c r="H199" s="58">
        <f t="shared" si="83"/>
        <v>19.071610000000021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2020/6/15</v>
      </c>
      <c r="M199" s="44">
        <f t="shared" ca="1" si="86"/>
        <v>31725</v>
      </c>
      <c r="N199" s="61">
        <f t="shared" ca="1" si="87"/>
        <v>0.21942120252167083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7.8728814814814696E-2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0.12261779259259263</v>
      </c>
      <c r="H200" s="58">
        <f t="shared" si="83"/>
        <v>16.553402000000006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2020/6/15</v>
      </c>
      <c r="M200" s="44">
        <f t="shared" ca="1" si="86"/>
        <v>31320</v>
      </c>
      <c r="N200" s="61">
        <f t="shared" ca="1" si="87"/>
        <v>0.19291161334610482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9.7382207407407398E-2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0.13827331851851854</v>
      </c>
      <c r="H201" s="58">
        <f t="shared" si="83"/>
        <v>18.666898000000003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2020/6/15</v>
      </c>
      <c r="M201" s="44">
        <f t="shared" ca="1" si="86"/>
        <v>31185</v>
      </c>
      <c r="N201" s="61">
        <f t="shared" ca="1" si="87"/>
        <v>0.21848381497514832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8.1726681481481489E-2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0.15109752592592596</v>
      </c>
      <c r="H202" s="58">
        <f t="shared" si="83"/>
        <v>20.398166000000003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2020/6/15</v>
      </c>
      <c r="M202" s="44">
        <f t="shared" ca="1" si="86"/>
        <v>31050</v>
      </c>
      <c r="N202" s="61">
        <f t="shared" ca="1" si="87"/>
        <v>0.23978520418679555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6.8902474074074072E-2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0.15742635555555573</v>
      </c>
      <c r="H203" s="58">
        <f t="shared" si="83"/>
        <v>21.252558000000022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2020/6/15</v>
      </c>
      <c r="M203" s="44">
        <f t="shared" ca="1" si="86"/>
        <v>30915</v>
      </c>
      <c r="N203" s="61">
        <f t="shared" ca="1" si="87"/>
        <v>0.2509197370208639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6.2573644444444299E-2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0.14760001481481488</v>
      </c>
      <c r="H204" s="58">
        <f t="shared" si="83"/>
        <v>19.926002000000011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2020/6/15</v>
      </c>
      <c r="M204" s="44">
        <f t="shared" ca="1" si="86"/>
        <v>30780</v>
      </c>
      <c r="N204" s="61">
        <f t="shared" ca="1" si="87"/>
        <v>0.23628949740090982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7.2399985185185145E-2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0.14210392592592597</v>
      </c>
      <c r="H205" s="58">
        <f t="shared" si="83"/>
        <v>19.184030000000007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2020/6/15</v>
      </c>
      <c r="M205" s="44">
        <f t="shared" ca="1" si="86"/>
        <v>30375</v>
      </c>
      <c r="N205" s="61">
        <f t="shared" ca="1" si="87"/>
        <v>0.23052414650205769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7.7896074074074062E-2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0.13394306666666664</v>
      </c>
      <c r="H206" s="58">
        <f t="shared" si="83"/>
        <v>18.082313999999997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2020/6/15</v>
      </c>
      <c r="M206" s="44">
        <f t="shared" ca="1" si="86"/>
        <v>30240</v>
      </c>
      <c r="N206" s="61">
        <f t="shared" ca="1" si="87"/>
        <v>0.2182554434523809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8.6056933333333391E-2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0.14460214814814809</v>
      </c>
      <c r="H207" s="58">
        <f t="shared" si="83"/>
        <v>19.521289999999993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2020/6/15</v>
      </c>
      <c r="M207" s="44">
        <f t="shared" ca="1" si="86"/>
        <v>30105</v>
      </c>
      <c r="N207" s="61">
        <f t="shared" ca="1" si="87"/>
        <v>0.23668064607208097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7.5397851851851938E-2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0.13752385185185184</v>
      </c>
      <c r="H208" s="58">
        <f t="shared" si="83"/>
        <v>18.565719999999999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2020/6/15</v>
      </c>
      <c r="M208" s="44">
        <f t="shared" ca="1" si="86"/>
        <v>29970</v>
      </c>
      <c r="N208" s="61">
        <f t="shared" ca="1" si="87"/>
        <v>0.22610903570236904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8.2476148148148187E-2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0.14093808888888895</v>
      </c>
      <c r="H209" s="58">
        <f t="shared" si="83"/>
        <v>19.02664200000001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2020/6/15</v>
      </c>
      <c r="M209" s="44">
        <f t="shared" ca="1" si="86"/>
        <v>29835</v>
      </c>
      <c r="N209" s="61">
        <f t="shared" ca="1" si="87"/>
        <v>0.23277105178481661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7.9061911111111077E-2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0.16558721481481484</v>
      </c>
      <c r="H210" s="58">
        <f t="shared" si="83"/>
        <v>22.354274000000004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2020/6/15</v>
      </c>
      <c r="M210" s="44">
        <f t="shared" ca="1" si="86"/>
        <v>29430</v>
      </c>
      <c r="N210" s="61">
        <f t="shared" ca="1" si="87"/>
        <v>0.27724464865783222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5.4412785185185192E-2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0.16499909166666668</v>
      </c>
      <c r="H211" s="58">
        <f t="shared" si="83"/>
        <v>39.599782000000005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2020/6/15</v>
      </c>
      <c r="M211" s="44">
        <f t="shared" ca="1" si="86"/>
        <v>52080</v>
      </c>
      <c r="N211" s="61">
        <f t="shared" ca="1" si="87"/>
        <v>0.27753303437019972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0.12500090833333335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0.16645118333333359</v>
      </c>
      <c r="H212" s="58">
        <f t="shared" si="83"/>
        <v>39.948284000000058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2020/6/15</v>
      </c>
      <c r="M212" s="44">
        <f t="shared" ca="1" si="86"/>
        <v>51840</v>
      </c>
      <c r="N212" s="61">
        <f t="shared" ca="1" si="87"/>
        <v>0.28127167554012383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0.12354881666666645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0.15801968333333344</v>
      </c>
      <c r="H213" s="58">
        <f t="shared" si="83"/>
        <v>37.924724000000026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2020/6/15</v>
      </c>
      <c r="M213" s="44">
        <f t="shared" ca="1" si="86"/>
        <v>51600</v>
      </c>
      <c r="N213" s="61">
        <f t="shared" ca="1" si="87"/>
        <v>0.26826597403100794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0.1319803166666666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0.16691960000000017</v>
      </c>
      <c r="H214" s="58">
        <f t="shared" si="83"/>
        <v>22.534146000000021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2020/6/15</v>
      </c>
      <c r="M214" s="44">
        <f t="shared" ca="1" si="86"/>
        <v>28890</v>
      </c>
      <c r="N214" s="61">
        <f t="shared" ca="1" si="87"/>
        <v>0.28469931775700957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5.3080399999999861E-2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0.1599401916666667</v>
      </c>
      <c r="H215" s="58">
        <f t="shared" si="83"/>
        <v>38.385646000000008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2020/6/15</v>
      </c>
      <c r="M215" s="44">
        <f t="shared" ca="1" si="86"/>
        <v>50640</v>
      </c>
      <c r="N215" s="61">
        <f t="shared" ca="1" si="87"/>
        <v>0.27667379127172204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0.13005980833333333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0.14177082962962981</v>
      </c>
      <c r="H216" s="58">
        <f t="shared" si="83"/>
        <v>19.139062000000024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2020/6/15</v>
      </c>
      <c r="M216" s="44">
        <f t="shared" ca="1" si="86"/>
        <v>28350</v>
      </c>
      <c r="N216" s="61">
        <f t="shared" ca="1" si="87"/>
        <v>0.24641120388007084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7.8229170370370221E-2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0.14809965925925936</v>
      </c>
      <c r="H217" s="58">
        <f t="shared" si="83"/>
        <v>19.993454000000014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2020/6/15</v>
      </c>
      <c r="M217" s="44">
        <f t="shared" ca="1" si="86"/>
        <v>28215</v>
      </c>
      <c r="N217" s="61">
        <f t="shared" ca="1" si="87"/>
        <v>0.25864294559631423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7.190034074074067E-2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0.14809965925925936</v>
      </c>
      <c r="H218" s="58">
        <f t="shared" si="83"/>
        <v>19.993454000000014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2020/6/15</v>
      </c>
      <c r="M218" s="44">
        <f t="shared" ca="1" si="86"/>
        <v>28080</v>
      </c>
      <c r="N218" s="61">
        <f t="shared" ca="1" si="87"/>
        <v>0.25988642129629647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7.190034074074067E-2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0.15725980740740741</v>
      </c>
      <c r="H219" s="58">
        <f t="shared" si="83"/>
        <v>21.230074000000002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2020/6/15</v>
      </c>
      <c r="M219" s="44">
        <f t="shared" ca="1" si="86"/>
        <v>27945</v>
      </c>
      <c r="N219" s="61">
        <f t="shared" ca="1" si="87"/>
        <v>0.2772938633029165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6.2740192592592614E-2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0.15750962962962967</v>
      </c>
      <c r="H220" s="58">
        <f t="shared" si="83"/>
        <v>21.263800000000003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2020/6/15</v>
      </c>
      <c r="M220" s="44">
        <f t="shared" ca="1" si="86"/>
        <v>27540</v>
      </c>
      <c r="N220" s="61">
        <f t="shared" ca="1" si="87"/>
        <v>0.28181870007262166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6.2490370370370363E-2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0.16134023703703709</v>
      </c>
      <c r="H221" s="58">
        <f t="shared" si="83"/>
        <v>21.780932000000007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2020/6/15</v>
      </c>
      <c r="M221" s="44">
        <f t="shared" ca="1" si="86"/>
        <v>27405</v>
      </c>
      <c r="N221" s="61">
        <f t="shared" ca="1" si="87"/>
        <v>0.29009451486954946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5.8659762962962936E-2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0.15708285000000022</v>
      </c>
      <c r="H222" s="58">
        <f t="shared" si="83"/>
        <v>37.699884000000054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2020/6/15</v>
      </c>
      <c r="M222" s="44">
        <f t="shared" ca="1" si="86"/>
        <v>48480</v>
      </c>
      <c r="N222" s="61">
        <f t="shared" ca="1" si="87"/>
        <v>0.28383782301980243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0.13291714999999982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0.16000785185185198</v>
      </c>
      <c r="H223" s="58">
        <f t="shared" si="83"/>
        <v>21.601060000000018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2020/6/15</v>
      </c>
      <c r="M223" s="44">
        <f t="shared" ca="1" si="86"/>
        <v>27135</v>
      </c>
      <c r="N223" s="61">
        <f t="shared" ca="1" si="87"/>
        <v>0.29056152201953223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5.9992148148148045E-2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0.15886283333333348</v>
      </c>
      <c r="H224" s="58">
        <f t="shared" si="83"/>
        <v>38.127080000000035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2020/6/15</v>
      </c>
      <c r="M224" s="44">
        <f t="shared" ca="1" si="86"/>
        <v>48000</v>
      </c>
      <c r="N224" s="61">
        <f t="shared" ca="1" si="87"/>
        <v>0.28992467083333362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0.13113716666666655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0.15638022500000021</v>
      </c>
      <c r="H225" s="58">
        <f t="shared" si="83"/>
        <v>37.531254000000047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2020/6/15</v>
      </c>
      <c r="M225" s="44">
        <f t="shared" ca="1" si="86"/>
        <v>47280</v>
      </c>
      <c r="N225" s="61">
        <f t="shared" ca="1" si="87"/>
        <v>0.28974001078680239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0.13361977499999983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0.15183658333333341</v>
      </c>
      <c r="H226" s="58">
        <f t="shared" ref="H226:H257" si="103">IF(G226="",$F$1*C226-B226,G226-B226)</f>
        <v>36.440780000000018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2020/6/15</v>
      </c>
      <c r="M226" s="44">
        <f t="shared" ref="M226:M257" ca="1" si="106">(L226-K226+1)*B226</f>
        <v>47040</v>
      </c>
      <c r="N226" s="61">
        <f t="shared" ref="N226:N257" ca="1" si="107">H226/M226*365</f>
        <v>0.28275690263605457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0.13816341666666662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0.15276300740740764</v>
      </c>
      <c r="H227" s="58">
        <f t="shared" si="103"/>
        <v>20.623006000000032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2020/6/15</v>
      </c>
      <c r="M227" s="44">
        <f t="shared" ca="1" si="106"/>
        <v>26325</v>
      </c>
      <c r="N227" s="61">
        <f t="shared" ca="1" si="107"/>
        <v>0.28594101386514764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6.7236992592592387E-2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0.14235374814814822</v>
      </c>
      <c r="H228" s="58">
        <f t="shared" si="103"/>
        <v>19.217756000000008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2020/6/15</v>
      </c>
      <c r="M228" s="44">
        <f t="shared" ca="1" si="106"/>
        <v>26190</v>
      </c>
      <c r="N228" s="61">
        <f t="shared" ca="1" si="107"/>
        <v>0.26783050553646442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7.7646251851851811E-2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0.13302705185185185</v>
      </c>
      <c r="H229" s="58">
        <f t="shared" si="103"/>
        <v>17.958652000000001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2020/6/15</v>
      </c>
      <c r="M229" s="44">
        <f t="shared" ca="1" si="106"/>
        <v>26055</v>
      </c>
      <c r="N229" s="61">
        <f t="shared" ca="1" si="107"/>
        <v>0.25157965764728463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8.6972948148148183E-2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0.12969608888888889</v>
      </c>
      <c r="H230" s="58">
        <f t="shared" si="103"/>
        <v>17.508972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2020/6/15</v>
      </c>
      <c r="M230" s="44">
        <f t="shared" ca="1" si="106"/>
        <v>25650</v>
      </c>
      <c r="N230" s="61">
        <f t="shared" ca="1" si="107"/>
        <v>0.24915301286549707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9.0303911111111135E-2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0.12428327407407412</v>
      </c>
      <c r="H231" s="58">
        <f t="shared" si="103"/>
        <v>16.778242000000006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2020/6/15</v>
      </c>
      <c r="M231" s="44">
        <f t="shared" ca="1" si="106"/>
        <v>25515</v>
      </c>
      <c r="N231" s="61">
        <f t="shared" ca="1" si="107"/>
        <v>0.24001796315892621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9.5716725925925908E-2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0.12869679999999994</v>
      </c>
      <c r="H232" s="58">
        <f t="shared" si="103"/>
        <v>17.374067999999994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2020/6/15</v>
      </c>
      <c r="M232" s="44">
        <f t="shared" ca="1" si="106"/>
        <v>25380</v>
      </c>
      <c r="N232" s="61">
        <f t="shared" ca="1" si="107"/>
        <v>0.24986346808510629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9.1303200000000084E-2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0.13144484444444451</v>
      </c>
      <c r="H233" s="58">
        <f t="shared" si="103"/>
        <v>17.74505400000001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2020/6/15</v>
      </c>
      <c r="M233" s="44">
        <f t="shared" ca="1" si="106"/>
        <v>25245</v>
      </c>
      <c r="N233" s="61">
        <f t="shared" ca="1" si="107"/>
        <v>0.25656346642899602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8.8555155555555515E-2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0.11903700740740743</v>
      </c>
      <c r="H234" s="58">
        <f t="shared" si="103"/>
        <v>16.069996000000003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2020/6/15</v>
      </c>
      <c r="M234" s="44">
        <f t="shared" ca="1" si="106"/>
        <v>25110</v>
      </c>
      <c r="N234" s="61">
        <f t="shared" ca="1" si="107"/>
        <v>0.23359412743926725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0.1009629925925926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0.10063343703703696</v>
      </c>
      <c r="H235" s="58">
        <f t="shared" si="103"/>
        <v>13.585513999999989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2020/6/15</v>
      </c>
      <c r="M235" s="44">
        <f t="shared" ca="1" si="106"/>
        <v>24705</v>
      </c>
      <c r="N235" s="61">
        <f t="shared" ca="1" si="107"/>
        <v>0.20071696458206825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0.11936656296296307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8.6143748148148278E-2</v>
      </c>
      <c r="H236" s="58">
        <f t="shared" si="103"/>
        <v>11.629406000000017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2020/6/15</v>
      </c>
      <c r="M236" s="44">
        <f t="shared" ca="1" si="106"/>
        <v>24570</v>
      </c>
      <c r="N236" s="61">
        <f t="shared" ca="1" si="107"/>
        <v>0.17276081359381384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0.13385625185185174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8.6809940740740832E-2</v>
      </c>
      <c r="H237" s="58">
        <f t="shared" si="103"/>
        <v>11.719342000000012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2020/6/15</v>
      </c>
      <c r="M237" s="44">
        <f t="shared" ca="1" si="106"/>
        <v>24435</v>
      </c>
      <c r="N237" s="61">
        <f t="shared" ca="1" si="107"/>
        <v>0.1750587202782895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0.1331900592592592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8.5394281481481579E-2</v>
      </c>
      <c r="H238" s="58">
        <f t="shared" si="103"/>
        <v>11.528228000000013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2020/6/15</v>
      </c>
      <c r="M238" s="44">
        <f t="shared" ca="1" si="106"/>
        <v>24300</v>
      </c>
      <c r="N238" s="61">
        <f t="shared" ca="1" si="107"/>
        <v>0.17316062633744875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0.13460571851851844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9.5886814814814952E-2</v>
      </c>
      <c r="H239" s="58">
        <f t="shared" si="103"/>
        <v>12.944720000000018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2020/6/15</v>
      </c>
      <c r="M239" s="44">
        <f t="shared" ca="1" si="106"/>
        <v>24165</v>
      </c>
      <c r="N239" s="61">
        <f t="shared" ca="1" si="107"/>
        <v>0.19552339333747185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0.12411318518518508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0.11703842962962957</v>
      </c>
      <c r="H240" s="58">
        <f t="shared" si="103"/>
        <v>15.800187999999991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2020/6/15</v>
      </c>
      <c r="M240" s="44">
        <f t="shared" ca="1" si="106"/>
        <v>23760</v>
      </c>
      <c r="N240" s="61">
        <f t="shared" ca="1" si="107"/>
        <v>0.24272174326599313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0.10296157037037046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0.10188254814814812</v>
      </c>
      <c r="H241" s="58">
        <f t="shared" si="103"/>
        <v>13.754143999999997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2020/6/15</v>
      </c>
      <c r="M241" s="44">
        <f t="shared" ca="1" si="106"/>
        <v>23625</v>
      </c>
      <c r="N241" s="61">
        <f t="shared" ca="1" si="107"/>
        <v>0.21249788613756609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0.11811745185185191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9.8135214814814839E-2</v>
      </c>
      <c r="H242" s="58">
        <f t="shared" si="103"/>
        <v>13.248254000000003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2020/6/15</v>
      </c>
      <c r="M242" s="44">
        <f t="shared" ca="1" si="106"/>
        <v>23490</v>
      </c>
      <c r="N242" s="61">
        <f t="shared" ca="1" si="107"/>
        <v>0.20585835291613455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0.12186478518518519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9.0807096296296561E-2</v>
      </c>
      <c r="H243" s="58">
        <f t="shared" si="103"/>
        <v>12.258958000000035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2020/6/15</v>
      </c>
      <c r="M243" s="44">
        <f t="shared" ca="1" si="106"/>
        <v>23355</v>
      </c>
      <c r="N243" s="61">
        <f t="shared" ca="1" si="107"/>
        <v>0.19158722628987424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0.12919290370370345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9.8051940740740903E-2</v>
      </c>
      <c r="H244" s="58">
        <f t="shared" si="103"/>
        <v>13.237012000000021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2020/6/15</v>
      </c>
      <c r="M244" s="44">
        <f t="shared" ca="1" si="106"/>
        <v>23220</v>
      </c>
      <c r="N244" s="61">
        <f t="shared" ca="1" si="107"/>
        <v>0.20807533936261877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0.12194805925925913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8.5477555555555515E-2</v>
      </c>
      <c r="H245" s="58">
        <f t="shared" si="103"/>
        <v>11.539469999999994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2020/6/15</v>
      </c>
      <c r="M245" s="44">
        <f t="shared" ca="1" si="106"/>
        <v>22815</v>
      </c>
      <c r="N245" s="61">
        <f t="shared" ca="1" si="107"/>
        <v>0.18461128862590392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0.1345224444444445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8.0647659259259361E-2</v>
      </c>
      <c r="H246" s="58">
        <f t="shared" si="103"/>
        <v>10.887434000000013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2020/6/15</v>
      </c>
      <c r="M246" s="44">
        <f t="shared" ca="1" si="106"/>
        <v>22680</v>
      </c>
      <c r="N246" s="61">
        <f t="shared" ca="1" si="107"/>
        <v>0.17521664065255754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0.13935234074074065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6.1827718518518565E-2</v>
      </c>
      <c r="H247" s="58">
        <f t="shared" si="103"/>
        <v>8.3467420000000061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2020/6/15</v>
      </c>
      <c r="M247" s="44">
        <f t="shared" ca="1" si="106"/>
        <v>22410</v>
      </c>
      <c r="N247" s="61">
        <f t="shared" ca="1" si="107"/>
        <v>0.1359464895136101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0.15817228148148146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5.9246222222222297E-2</v>
      </c>
      <c r="H248" s="58">
        <f t="shared" si="103"/>
        <v>7.9982400000000098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2020/6/15</v>
      </c>
      <c r="M248" s="44">
        <f t="shared" ca="1" si="106"/>
        <v>22275</v>
      </c>
      <c r="N248" s="61">
        <f t="shared" ca="1" si="107"/>
        <v>0.13105982491582507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0.16075377777777772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4.9419881481481472E-2</v>
      </c>
      <c r="H249" s="58">
        <f t="shared" si="103"/>
        <v>6.6716839999999991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2020/6/15</v>
      </c>
      <c r="M249" s="44">
        <f t="shared" ca="1" si="106"/>
        <v>21870</v>
      </c>
      <c r="N249" s="61">
        <f t="shared" ca="1" si="107"/>
        <v>0.11134726383173295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0.17058011851851856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3.7594962962962997E-2</v>
      </c>
      <c r="H250" s="58">
        <f t="shared" si="103"/>
        <v>5.0753200000000049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2020/6/15</v>
      </c>
      <c r="M250" s="44">
        <f t="shared" ca="1" si="106"/>
        <v>21735</v>
      </c>
      <c r="N250" s="61">
        <f t="shared" ca="1" si="107"/>
        <v>8.5230816655164562E-2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0.18240503703703703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5.0918814814814875E-2</v>
      </c>
      <c r="H251" s="58">
        <f t="shared" si="103"/>
        <v>6.8740400000000079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2020/6/15</v>
      </c>
      <c r="M251" s="44">
        <f t="shared" ca="1" si="106"/>
        <v>21600</v>
      </c>
      <c r="N251" s="61">
        <f t="shared" ca="1" si="107"/>
        <v>0.11615854629629642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0.16908118518518517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3.8094607407407464E-2</v>
      </c>
      <c r="H252" s="58">
        <f t="shared" si="103"/>
        <v>5.1427720000000079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2020/6/15</v>
      </c>
      <c r="M252" s="44">
        <f t="shared" ca="1" si="106"/>
        <v>21465</v>
      </c>
      <c r="N252" s="61">
        <f t="shared" ca="1" si="107"/>
        <v>8.7449884928954238E-2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0.18190539259259256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4.0509555555555653E-2</v>
      </c>
      <c r="H253" s="58">
        <f t="shared" si="103"/>
        <v>5.4687900000000127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2020/6/15</v>
      </c>
      <c r="M253" s="44">
        <f t="shared" ca="1" si="106"/>
        <v>21330</v>
      </c>
      <c r="N253" s="61">
        <f t="shared" ca="1" si="107"/>
        <v>9.3582201125176026E-2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0.17949044444444437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2.668605925925931E-2</v>
      </c>
      <c r="H254" s="58">
        <f t="shared" si="103"/>
        <v>3.6026180000000068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2020/6/15</v>
      </c>
      <c r="M254" s="44">
        <f t="shared" ca="1" si="106"/>
        <v>20925</v>
      </c>
      <c r="N254" s="61">
        <f t="shared" ca="1" si="107"/>
        <v>6.2841365352449344E-2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0.19331394074074071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2.9101007407407491E-2</v>
      </c>
      <c r="H255" s="58">
        <f t="shared" si="103"/>
        <v>3.9286360000000116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2020/6/15</v>
      </c>
      <c r="M255" s="44">
        <f t="shared" ca="1" si="106"/>
        <v>20790</v>
      </c>
      <c r="N255" s="61">
        <f t="shared" ca="1" si="107"/>
        <v>6.8973166907167108E-2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0.19089899259259255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3.1432681481481532E-2</v>
      </c>
      <c r="H256" s="58">
        <f t="shared" si="103"/>
        <v>4.2434120000000064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2020/6/15</v>
      </c>
      <c r="M256" s="44">
        <f t="shared" ca="1" si="106"/>
        <v>20655</v>
      </c>
      <c r="N256" s="61">
        <f t="shared" ca="1" si="107"/>
        <v>7.4986462357782738E-2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0.18856731851851849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3.1016311111111212E-2</v>
      </c>
      <c r="H257" s="58">
        <f t="shared" si="103"/>
        <v>4.1872020000000134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2020/6/15</v>
      </c>
      <c r="M257" s="44">
        <f t="shared" ca="1" si="106"/>
        <v>20520</v>
      </c>
      <c r="N257" s="61">
        <f t="shared" ca="1" si="107"/>
        <v>7.4479957602339414E-2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0.18898368888888881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3.3764355555555563E-2</v>
      </c>
      <c r="H258" s="58">
        <f t="shared" ref="H258:H287" si="123">IF(G258="",$F$1*C258-B258,G258-B258)</f>
        <v>4.5581880000000012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2020/6/15</v>
      </c>
      <c r="M258" s="44">
        <f t="shared" ref="M258:M287" ca="1" si="126">(L258-K258+1)*B258</f>
        <v>20385</v>
      </c>
      <c r="N258" s="61">
        <f t="shared" ref="N258:N287" ca="1" si="127">H258/M258*365</f>
        <v>8.1615826342899211E-2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0.18623564444444446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1.935794074074082E-2</v>
      </c>
      <c r="H259" s="58">
        <f t="shared" si="123"/>
        <v>2.6133220000000108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2020/6/15</v>
      </c>
      <c r="M259" s="44">
        <f t="shared" ca="1" si="126"/>
        <v>19980</v>
      </c>
      <c r="N259" s="61">
        <f t="shared" ca="1" si="127"/>
        <v>4.7740867367367566E-2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0.20064205925925921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2.9767200000000046E-2</v>
      </c>
      <c r="H260" s="58">
        <f t="shared" si="123"/>
        <v>4.018572000000006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2020/6/15</v>
      </c>
      <c r="M260" s="44">
        <f t="shared" ca="1" si="126"/>
        <v>19845</v>
      </c>
      <c r="N260" s="61">
        <f t="shared" ca="1" si="127"/>
        <v>7.3911755102040927E-2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0.19023279999999998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2.085687407407422E-2</v>
      </c>
      <c r="H261" s="58">
        <f t="shared" si="123"/>
        <v>2.8156780000000197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2020/6/15</v>
      </c>
      <c r="M261" s="44">
        <f t="shared" ca="1" si="126"/>
        <v>19710</v>
      </c>
      <c r="N261" s="61">
        <f t="shared" ca="1" si="127"/>
        <v>5.2142185185185548E-2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0.19914312592592581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5.5165792592592626E-2</v>
      </c>
      <c r="H262" s="58">
        <f t="shared" si="123"/>
        <v>7.4473820000000046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2020/6/15</v>
      </c>
      <c r="M262" s="44">
        <f t="shared" ca="1" si="126"/>
        <v>19575</v>
      </c>
      <c r="N262" s="61">
        <f t="shared" ca="1" si="127"/>
        <v>0.13886561583652626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0.1648342074074074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0.14984841481481501</v>
      </c>
      <c r="H263" s="58">
        <f t="shared" si="123"/>
        <v>20.229536000000024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2020/6/15</v>
      </c>
      <c r="M263" s="44">
        <f t="shared" ca="1" si="126"/>
        <v>18090</v>
      </c>
      <c r="N263" s="61">
        <f t="shared" ca="1" si="127"/>
        <v>0.40816918960751847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7.0151585185185023E-2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0.12857188888888896</v>
      </c>
      <c r="H264" s="58">
        <f t="shared" si="123"/>
        <v>11.571470000000005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2020/6/15</v>
      </c>
      <c r="M264" s="44">
        <f t="shared" ca="1" si="126"/>
        <v>11970</v>
      </c>
      <c r="N264" s="61">
        <f t="shared" ca="1" si="127"/>
        <v>0.35284766499582304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6.1428111111111044E-2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0.1022156444444445</v>
      </c>
      <c r="H265" s="58">
        <f t="shared" si="123"/>
        <v>9.1994080000000054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2020/6/15</v>
      </c>
      <c r="M265" s="44">
        <f t="shared" ca="1" si="126"/>
        <v>11880</v>
      </c>
      <c r="N265" s="61">
        <f t="shared" ca="1" si="127"/>
        <v>0.28264174410774429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8.7784355555555499E-2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7.157078518518524E-2</v>
      </c>
      <c r="H266" s="58">
        <f t="shared" si="123"/>
        <v>9.6620560000000069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2020/6/15</v>
      </c>
      <c r="M266" s="44">
        <f t="shared" ca="1" si="126"/>
        <v>17685</v>
      </c>
      <c r="N266" s="61">
        <f t="shared" ca="1" si="127"/>
        <v>0.1994147831495619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0.1484292148148148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6.3326651851851962E-2</v>
      </c>
      <c r="H267" s="58">
        <f t="shared" si="123"/>
        <v>8.549098000000015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2020/6/15</v>
      </c>
      <c r="M267" s="44">
        <f t="shared" ca="1" si="126"/>
        <v>17550</v>
      </c>
      <c r="N267" s="61">
        <f t="shared" ca="1" si="127"/>
        <v>0.17780175327635359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0.15667334814814807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5.2334474074074128E-2</v>
      </c>
      <c r="H268" s="58">
        <f t="shared" si="123"/>
        <v>7.0651540000000068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2020/6/15</v>
      </c>
      <c r="M268" s="44">
        <f t="shared" ca="1" si="126"/>
        <v>17145</v>
      </c>
      <c r="N268" s="61">
        <f t="shared" ca="1" si="127"/>
        <v>0.15041010265383509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0.1676655259259259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5.5831985185185388E-2</v>
      </c>
      <c r="H269" s="58">
        <f t="shared" si="123"/>
        <v>7.5373180000000275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2020/6/15</v>
      </c>
      <c r="M269" s="44">
        <f t="shared" ca="1" si="126"/>
        <v>17010</v>
      </c>
      <c r="N269" s="61">
        <f t="shared" ca="1" si="127"/>
        <v>0.16173551263962435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0.16416801481481463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3.7928059259259378E-2</v>
      </c>
      <c r="H270" s="58">
        <f t="shared" si="123"/>
        <v>5.1202880000000164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2020/6/15</v>
      </c>
      <c r="M270" s="44">
        <f t="shared" ca="1" si="126"/>
        <v>16875</v>
      </c>
      <c r="N270" s="61">
        <f t="shared" ca="1" si="127"/>
        <v>0.11074993303703738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0.18207194074074065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4.5339451851852015E-2</v>
      </c>
      <c r="H271" s="58">
        <f t="shared" si="123"/>
        <v>6.1208260000000223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2020/6/15</v>
      </c>
      <c r="M271" s="44">
        <f t="shared" ca="1" si="126"/>
        <v>16740</v>
      </c>
      <c r="N271" s="61">
        <f t="shared" ca="1" si="127"/>
        <v>0.13345887037037085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0.17466054814814802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4.4173614814815E-2</v>
      </c>
      <c r="H272" s="58">
        <f t="shared" si="123"/>
        <v>5.9634380000000249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2020/6/15</v>
      </c>
      <c r="M272" s="44">
        <f t="shared" ca="1" si="126"/>
        <v>16605</v>
      </c>
      <c r="N272" s="61">
        <f t="shared" ca="1" si="127"/>
        <v>0.13108430412526401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0.17582638518518504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1.3278933333333498E-2</v>
      </c>
      <c r="H273" s="58">
        <f t="shared" si="123"/>
        <v>1.7926560000000222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2020/6/15</v>
      </c>
      <c r="M273" s="44">
        <f t="shared" ca="1" si="126"/>
        <v>16200</v>
      </c>
      <c r="N273" s="61">
        <f t="shared" ca="1" si="127"/>
        <v>4.039008888888939E-2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0.20672106666666654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1.6205629629631082E-3</v>
      </c>
      <c r="H274" s="58">
        <f t="shared" si="123"/>
        <v>0.21877600000001962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2020/6/15</v>
      </c>
      <c r="M274" s="44">
        <f t="shared" ca="1" si="126"/>
        <v>16065</v>
      </c>
      <c r="N274" s="61">
        <f t="shared" ca="1" si="127"/>
        <v>4.9706342981641555E-3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0.21837943703703691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1.0780711111111166E-2</v>
      </c>
      <c r="H275" s="58">
        <f t="shared" si="123"/>
        <v>1.4553960000000075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2020/6/15</v>
      </c>
      <c r="M275" s="44">
        <f t="shared" ca="1" si="126"/>
        <v>15930</v>
      </c>
      <c r="N275" s="61">
        <f t="shared" ca="1" si="127"/>
        <v>3.3347114877589623E-2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0.20921928888888885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-6.3737481481481425E-3</v>
      </c>
      <c r="H276" s="58">
        <f t="shared" si="123"/>
        <v>-0.86045599999999922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2020/6/15</v>
      </c>
      <c r="M276" s="44">
        <f t="shared" ca="1" si="126"/>
        <v>15795</v>
      </c>
      <c r="N276" s="61">
        <f t="shared" ca="1" si="127"/>
        <v>-1.9883915163026258E-2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0.22637374814814817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-1.9864148148148103E-2</v>
      </c>
      <c r="H277" s="58">
        <f t="shared" si="123"/>
        <v>-2.6816599999999937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2020/6/15</v>
      </c>
      <c r="M277" s="44">
        <f t="shared" ca="1" si="126"/>
        <v>15660</v>
      </c>
      <c r="N277" s="61">
        <f t="shared" ca="1" si="127"/>
        <v>-6.2503569604086692E-2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0.23986414814814813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-3.227198518518519E-2</v>
      </c>
      <c r="H278" s="58">
        <f t="shared" si="123"/>
        <v>-4.3567180000000008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2020/6/15</v>
      </c>
      <c r="M278" s="44">
        <f t="shared" ca="1" si="126"/>
        <v>15255</v>
      </c>
      <c r="N278" s="61">
        <f t="shared" ca="1" si="127"/>
        <v>-0.10424136807604067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0.25227198518518523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-3.7018607407407408E-2</v>
      </c>
      <c r="H279" s="58">
        <f t="shared" si="123"/>
        <v>-4.9975120000000004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2020/6/15</v>
      </c>
      <c r="M279" s="44">
        <f t="shared" ca="1" si="126"/>
        <v>15120</v>
      </c>
      <c r="N279" s="61">
        <f t="shared" ca="1" si="127"/>
        <v>-0.12064099735449736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0.25701860740740745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-1.3868414814814716E-2</v>
      </c>
      <c r="H280" s="58">
        <f t="shared" si="123"/>
        <v>-1.8722359999999867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2020/6/15</v>
      </c>
      <c r="M280" s="44">
        <f t="shared" ca="1" si="126"/>
        <v>14985</v>
      </c>
      <c r="N280" s="61">
        <f t="shared" ca="1" si="127"/>
        <v>-4.560334601267902E-2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0.23386841481481474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-1.7282651851851832E-2</v>
      </c>
      <c r="H281" s="58">
        <f t="shared" si="123"/>
        <v>-2.3331579999999974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2020/6/15</v>
      </c>
      <c r="M281" s="44">
        <f t="shared" ca="1" si="126"/>
        <v>14850</v>
      </c>
      <c r="N281" s="61">
        <f t="shared" ca="1" si="127"/>
        <v>-5.7346981144781081E-2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0.23728265185185185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3.418072592592588E-2</v>
      </c>
      <c r="H282" s="58">
        <f t="shared" si="123"/>
        <v>4.6143979999999942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2020/6/15</v>
      </c>
      <c r="M282" s="44">
        <f t="shared" ca="1" si="126"/>
        <v>14715</v>
      </c>
      <c r="N282" s="61">
        <f t="shared" ca="1" si="127"/>
        <v>0.11445839415562338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0.18581927407407414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-9.6093333333316074E-4</v>
      </c>
      <c r="H283" s="58">
        <f t="shared" si="123"/>
        <v>-0.12972599999997669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2020/6/15</v>
      </c>
      <c r="M283" s="44">
        <f t="shared" ca="1" si="126"/>
        <v>14310</v>
      </c>
      <c r="N283" s="61">
        <f t="shared" ca="1" si="127"/>
        <v>-3.3088742138358837E-3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0.22096093333333319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-8.8719703703702638E-3</v>
      </c>
      <c r="H284" s="58">
        <f t="shared" si="123"/>
        <v>-1.1977159999999856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2020/6/15</v>
      </c>
      <c r="M284" s="44">
        <f t="shared" ca="1" si="126"/>
        <v>14175</v>
      </c>
      <c r="N284" s="61">
        <f t="shared" ca="1" si="127"/>
        <v>-3.0840658906525202E-2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0.2288719703703703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-9.7047111111111112E-3</v>
      </c>
      <c r="H285" s="58">
        <f t="shared" si="123"/>
        <v>-1.310136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2020/6/15</v>
      </c>
      <c r="M285" s="44">
        <f t="shared" ca="1" si="126"/>
        <v>14040</v>
      </c>
      <c r="N285" s="61">
        <f t="shared" ca="1" si="127"/>
        <v>-3.4059803418803415E-2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0.22970471111111113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-2.3778029629629473E-2</v>
      </c>
      <c r="H286" s="58">
        <f t="shared" si="123"/>
        <v>-3.210033999999979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2020/6/15</v>
      </c>
      <c r="M286" s="44">
        <f t="shared" ca="1" si="126"/>
        <v>13905</v>
      </c>
      <c r="N286" s="61">
        <f t="shared" ca="1" si="127"/>
        <v>-8.4261949658395716E-2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0.24377802962962949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-1.77822962962963E-2</v>
      </c>
      <c r="H287" s="58">
        <f t="shared" si="123"/>
        <v>-2.4006100000000004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2020/6/15</v>
      </c>
      <c r="M287" s="44">
        <f t="shared" ca="1" si="126"/>
        <v>13770</v>
      </c>
      <c r="N287" s="61">
        <f t="shared" ca="1" si="127"/>
        <v>-6.363272694262892E-2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0.23778229629629632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2.185616296296294E-2</v>
      </c>
      <c r="H288" s="58">
        <f t="shared" ref="H288:H292" si="143">IF(G288="",$F$1*C288-B288,G288-B288)</f>
        <v>2.9505819999999972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2020/6/15</v>
      </c>
      <c r="M288" s="44">
        <f t="shared" ref="M288:M292" ca="1" si="146">(L288-K288+1)*B288</f>
        <v>13365</v>
      </c>
      <c r="N288" s="61">
        <f t="shared" ref="N288:N292" ca="1" si="147">H288/M288*365</f>
        <v>8.0580802843247215E-2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0.19814383703703708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-3.4591555555554925E-3</v>
      </c>
      <c r="H289" s="58">
        <f t="shared" si="143"/>
        <v>-0.46698599999999146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2020/6/15</v>
      </c>
      <c r="M289" s="44">
        <f t="shared" ca="1" si="146"/>
        <v>13230</v>
      </c>
      <c r="N289" s="61">
        <f t="shared" ca="1" si="147"/>
        <v>-1.2883589569160763E-2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0.22345915555555551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1.0614162962963081E-2</v>
      </c>
      <c r="H290" s="58">
        <f t="shared" si="143"/>
        <v>1.432912000000016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2020/6/15</v>
      </c>
      <c r="M290" s="44">
        <f t="shared" ca="1" si="146"/>
        <v>13095</v>
      </c>
      <c r="N290" s="61">
        <f t="shared" ca="1" si="147"/>
        <v>3.9939891561665206E-2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0.20938583703703695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2.7185703703703774E-2</v>
      </c>
      <c r="H291" s="58">
        <f t="shared" si="143"/>
        <v>3.6700700000000097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2020/6/15</v>
      </c>
      <c r="M291" s="44">
        <f t="shared" ca="1" si="146"/>
        <v>12960</v>
      </c>
      <c r="N291" s="61">
        <f t="shared" ca="1" si="147"/>
        <v>0.1033623109567904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0.19281429629629626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3.3181437037037159E-2</v>
      </c>
      <c r="H292" s="58">
        <f t="shared" si="143"/>
        <v>4.4794940000000167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2020/6/15</v>
      </c>
      <c r="M292" s="44">
        <f t="shared" ca="1" si="146"/>
        <v>12825</v>
      </c>
      <c r="N292" s="61">
        <f t="shared" ca="1" si="147"/>
        <v>0.12748657387914278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0.18681856296296287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8.0064740740740742E-2</v>
      </c>
      <c r="H293" s="58">
        <f t="shared" ref="H293:H297" si="163">IF(G293="",$F$1*C293-B293,G293-B293)</f>
        <v>10.80874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2020/6/15</v>
      </c>
      <c r="M293" s="44">
        <f t="shared" ref="M293:M297" ca="1" si="166">(L293-K293+1)*B293</f>
        <v>12420</v>
      </c>
      <c r="N293" s="61">
        <f t="shared" ref="N293:N297" ca="1" si="167">H293/M293*365</f>
        <v>0.31764815619967796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0.13993525925925929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7.8315985185185316E-2</v>
      </c>
      <c r="H294" s="58">
        <f t="shared" si="163"/>
        <v>10.572658000000018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2020/6/15</v>
      </c>
      <c r="M294" s="44">
        <f t="shared" ca="1" si="166"/>
        <v>12285</v>
      </c>
      <c r="N294" s="61">
        <f t="shared" ca="1" si="167"/>
        <v>0.31412455596255651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0.14168401481481471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9.6136637037037176E-2</v>
      </c>
      <c r="H295" s="58">
        <f t="shared" si="163"/>
        <v>12.978446000000019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2020/6/15</v>
      </c>
      <c r="M295" s="44">
        <f t="shared" ca="1" si="166"/>
        <v>12150</v>
      </c>
      <c r="N295" s="61">
        <f t="shared" ca="1" si="167"/>
        <v>0.38988747242798411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0.12386336296296285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8.8725244444444545E-2</v>
      </c>
      <c r="H296" s="58">
        <f t="shared" si="163"/>
        <v>7.985272000000009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2020/6/15</v>
      </c>
      <c r="M296" s="44">
        <f t="shared" ca="1" si="166"/>
        <v>8010</v>
      </c>
      <c r="N296" s="61">
        <f t="shared" ca="1" si="167"/>
        <v>0.36387319350811526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0.10127475555555546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7.6234133333333412E-2</v>
      </c>
      <c r="H297" s="58">
        <f t="shared" si="163"/>
        <v>6.8610720000000072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2020/6/15</v>
      </c>
      <c r="M297" s="44">
        <f t="shared" ca="1" si="166"/>
        <v>7920</v>
      </c>
      <c r="N297" s="61">
        <f t="shared" ca="1" si="167"/>
        <v>0.31619839393939431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0.11376586666666659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0.11970320000000019</v>
      </c>
      <c r="H298" s="58">
        <f t="shared" ref="H298:H302" si="183">IF(G298="",$F$1*C298-B298,G298-B298)</f>
        <v>16.159932000000026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2020/6/15</v>
      </c>
      <c r="M298" s="44">
        <f t="shared" ref="M298:M302" ca="1" si="186">(L298-K298+1)*B298</f>
        <v>11475</v>
      </c>
      <c r="N298" s="61">
        <f t="shared" ref="N298:N302" ca="1" si="187">H298/M298*365</f>
        <v>0.51401962352941255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0.10029679999999984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0.10034197777777791</v>
      </c>
      <c r="H299" s="58">
        <f t="shared" si="183"/>
        <v>9.0307780000000122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2020/6/15</v>
      </c>
      <c r="M299" s="44">
        <f t="shared" ca="1" si="186"/>
        <v>7560</v>
      </c>
      <c r="N299" s="61">
        <f t="shared" ca="1" si="187"/>
        <v>0.43600978439153498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8.9658022222222092E-2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7.9606733333333554E-2</v>
      </c>
      <c r="H300" s="58">
        <f t="shared" si="183"/>
        <v>7.1646060000000205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2020/6/15</v>
      </c>
      <c r="M300" s="44">
        <f t="shared" ca="1" si="186"/>
        <v>7470</v>
      </c>
      <c r="N300" s="61">
        <f t="shared" ca="1" si="187"/>
        <v>0.35007780321285242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0.11039326666666645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8.9308162962963164E-2</v>
      </c>
      <c r="H301" s="58">
        <f t="shared" si="183"/>
        <v>12.056602000000026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2020/6/15</v>
      </c>
      <c r="M301" s="44">
        <f t="shared" ca="1" si="186"/>
        <v>11070</v>
      </c>
      <c r="N301" s="61">
        <f t="shared" ca="1" si="187"/>
        <v>0.39753023757904332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0.13069183703703685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9.3888237037037289E-2</v>
      </c>
      <c r="H302" s="58">
        <f t="shared" si="183"/>
        <v>12.674912000000035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2020/6/15</v>
      </c>
      <c r="M302" s="44">
        <f t="shared" ca="1" si="186"/>
        <v>10935</v>
      </c>
      <c r="N302" s="61">
        <f t="shared" ca="1" si="187"/>
        <v>0.42307662368541493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0.12611176296296273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0.1161432333333335</v>
      </c>
      <c r="H303" s="58">
        <f t="shared" ref="H303" si="203">IF(G303="",$F$1*C303-B303,G303-B303)</f>
        <v>27.874376000000041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2020/6/15</v>
      </c>
      <c r="M303" s="44">
        <f t="shared" ref="M303" ca="1" si="206">(L303-K303+1)*B303</f>
        <v>18720</v>
      </c>
      <c r="N303" s="61">
        <f t="shared" ref="N303" ca="1" si="207">H303/M303*365</f>
        <v>0.54349077136752222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0.17385676666666655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0.11352009999999997</v>
      </c>
      <c r="H304" s="58">
        <f t="shared" ref="H304:H305" si="223">IF(G304="",$F$1*C304-B304,G304-B304)</f>
        <v>27.244823999999994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2020/6/15</v>
      </c>
      <c r="M304" s="44">
        <f t="shared" ref="M304:M305" ca="1" si="226">(L304-K304+1)*B304</f>
        <v>18480</v>
      </c>
      <c r="N304" s="61">
        <f t="shared" ref="N304:N305" ca="1" si="227">H304/M304*365</f>
        <v>0.53811475974025957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0.17647990000000008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0.11792321666666676</v>
      </c>
      <c r="H305" s="58">
        <f t="shared" si="223"/>
        <v>28.301572000000021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2020/6/15</v>
      </c>
      <c r="M305" s="44">
        <f t="shared" ca="1" si="226"/>
        <v>18240</v>
      </c>
      <c r="N305" s="61">
        <f t="shared" ca="1" si="227"/>
        <v>0.56634176425438632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0.17207678333333326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9.1879249999999982E-2</v>
      </c>
      <c r="H306" s="58">
        <f t="shared" ref="H306:H307" si="243">IF(G306="",$F$1*C306-B306,G306-B306)</f>
        <v>22.051019999999994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2020/6/15</v>
      </c>
      <c r="M306" s="44">
        <f t="shared" ref="M306:M307" ca="1" si="246">(L306-K306+1)*B306</f>
        <v>18000</v>
      </c>
      <c r="N306" s="61">
        <f t="shared" ref="N306:N307" ca="1" si="247">H306/M306*365</f>
        <v>0.44714568333333321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0.19812075000000007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9.9883970370370473E-2</v>
      </c>
      <c r="H307" s="58">
        <f t="shared" si="243"/>
        <v>13.484336000000013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2020/6/15</v>
      </c>
      <c r="M307" s="44">
        <f t="shared" ca="1" si="246"/>
        <v>9990</v>
      </c>
      <c r="N307" s="61">
        <f t="shared" ca="1" si="247"/>
        <v>0.49267093493493541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0.12011602962962956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6.8489644444444497E-2</v>
      </c>
      <c r="H308" s="58">
        <f t="shared" ref="H308:H311" si="263">IF(G308="",$F$1*C308-B308,G308-B308)</f>
        <v>9.2461020000000076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2020/6/15</v>
      </c>
      <c r="M308" s="44">
        <f t="shared" ref="M308:M311" ca="1" si="266">(L308-K308+1)*B308</f>
        <v>9450</v>
      </c>
      <c r="N308" s="61">
        <f t="shared" ref="N308:N311" ca="1" si="267">H308/M308*365</f>
        <v>0.35712457460317487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0.15151035555555553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6.7656903703703863E-2</v>
      </c>
      <c r="H309" s="58">
        <f t="shared" si="263"/>
        <v>9.1336820000000216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2020/6/15</v>
      </c>
      <c r="M309" s="44">
        <f t="shared" ca="1" si="266"/>
        <v>9315</v>
      </c>
      <c r="N309" s="61">
        <f t="shared" ca="1" si="267"/>
        <v>0.35789521524423062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0.15234309629629617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5.7997111111111131E-2</v>
      </c>
      <c r="H310" s="58">
        <f t="shared" si="263"/>
        <v>7.8296100000000024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2020/6/15</v>
      </c>
      <c r="M310" s="44">
        <f t="shared" ca="1" si="266"/>
        <v>9180</v>
      </c>
      <c r="N310" s="61">
        <f t="shared" ca="1" si="267"/>
        <v>0.3113080228758171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0.16200288888888889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7.9481822222222345E-2</v>
      </c>
      <c r="H311" s="58">
        <f t="shared" si="263"/>
        <v>10.730046000000016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2020/6/15</v>
      </c>
      <c r="M311" s="44">
        <f t="shared" ca="1" si="266"/>
        <v>9045</v>
      </c>
      <c r="N311" s="61">
        <f t="shared" ca="1" si="267"/>
        <v>0.43299798673300227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0.1405181777777777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8.7226311111111149E-2</v>
      </c>
      <c r="H312" s="58">
        <f t="shared" ref="H312:H316" si="283">IF(G312="",$F$1*C312-B312,G312-B312)</f>
        <v>11.775552000000005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2020/6/15</v>
      </c>
      <c r="M312" s="44">
        <f t="shared" ref="M312:M316" ca="1" si="286">(L312-K312+1)*B312</f>
        <v>8640</v>
      </c>
      <c r="N312" s="61">
        <f t="shared" ref="N312:N316" ca="1" si="287">H312/M312*365</f>
        <v>0.4974625555555558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0.13277368888888888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6.4325940740740897E-2</v>
      </c>
      <c r="H313" s="58">
        <f t="shared" si="283"/>
        <v>8.6840020000000209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2020/6/15</v>
      </c>
      <c r="M313" s="44">
        <f t="shared" ca="1" si="286"/>
        <v>8505</v>
      </c>
      <c r="N313" s="61">
        <f t="shared" ca="1" si="287"/>
        <v>0.37268203762492741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0.15567405925925915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6.7906725925926101E-2</v>
      </c>
      <c r="H314" s="58">
        <f t="shared" si="283"/>
        <v>9.1674080000000231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2020/6/15</v>
      </c>
      <c r="M314" s="44">
        <f t="shared" ca="1" si="286"/>
        <v>8370</v>
      </c>
      <c r="N314" s="61">
        <f t="shared" ca="1" si="287"/>
        <v>0.39977346714456491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0.15209327407407391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5.8496755555555592E-2</v>
      </c>
      <c r="H315" s="58">
        <f t="shared" si="283"/>
        <v>7.8970620000000054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2020/6/15</v>
      </c>
      <c r="M315" s="44">
        <f t="shared" ca="1" si="286"/>
        <v>8235</v>
      </c>
      <c r="N315" s="61">
        <f t="shared" ca="1" si="287"/>
        <v>0.35002157012750479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0.16150324444444444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5.8080385185185275E-2</v>
      </c>
      <c r="H316" s="58">
        <f t="shared" si="283"/>
        <v>7.8408520000000124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2020/6/15</v>
      </c>
      <c r="M316" s="44">
        <f t="shared" ca="1" si="286"/>
        <v>8100</v>
      </c>
      <c r="N316" s="61">
        <f t="shared" ca="1" si="287"/>
        <v>0.3533223432098771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0.16191961481481476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4.5339451851852015E-2</v>
      </c>
      <c r="H317" s="58">
        <f t="shared" ref="H317:H321" si="303">IF(G317="",$F$1*C317-B317,G317-B317)</f>
        <v>6.1208260000000223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2020/6/15</v>
      </c>
      <c r="M317" s="44">
        <f t="shared" ref="M317:M321" ca="1" si="306">(L317-K317+1)*B317</f>
        <v>7695</v>
      </c>
      <c r="N317" s="61">
        <f t="shared" ref="N317:N321" ca="1" si="307">H317/M317*365</f>
        <v>0.29033157764782436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0.17466054814814802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5.2667570370370509E-2</v>
      </c>
      <c r="H318" s="58">
        <f t="shared" si="303"/>
        <v>7.1101220000000183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2020/6/15</v>
      </c>
      <c r="M318" s="44">
        <f t="shared" ca="1" si="306"/>
        <v>7560</v>
      </c>
      <c r="N318" s="61">
        <f t="shared" ca="1" si="307"/>
        <v>0.34327969973545058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0.16733242962962952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4.4673259259259468E-2</v>
      </c>
      <c r="H319" s="58">
        <f t="shared" si="303"/>
        <v>6.0308900000000278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2020/6/15</v>
      </c>
      <c r="M319" s="44">
        <f t="shared" ca="1" si="306"/>
        <v>7425</v>
      </c>
      <c r="N319" s="61">
        <f t="shared" ca="1" si="307"/>
        <v>0.29646799326599466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0.17532674074074056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4.9752977777777853E-2</v>
      </c>
      <c r="H320" s="58">
        <f t="shared" si="303"/>
        <v>6.7166520000000105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2020/6/15</v>
      </c>
      <c r="M320" s="44">
        <f t="shared" ca="1" si="306"/>
        <v>7290</v>
      </c>
      <c r="N320" s="61">
        <f t="shared" ca="1" si="307"/>
        <v>0.33629327572016515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0.17024702222222218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6.5075407407407596E-2</v>
      </c>
      <c r="H321" s="58">
        <f t="shared" si="303"/>
        <v>8.7851800000000253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2020/6/15</v>
      </c>
      <c r="M321" s="44">
        <f t="shared" ca="1" si="306"/>
        <v>7155</v>
      </c>
      <c r="N321" s="61">
        <f t="shared" ca="1" si="307"/>
        <v>0.4481608245981844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0.15492459259259245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6.574160000000015E-2</v>
      </c>
      <c r="H322" s="58">
        <f t="shared" ref="H322:H325" si="323">IF(G322="",$F$1*C322-B322,G322-B322)</f>
        <v>8.8751160000000198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2020/6/15</v>
      </c>
      <c r="M322" s="44">
        <f t="shared" ref="M322:M325" ca="1" si="326">(L322-K322+1)*B322</f>
        <v>6750</v>
      </c>
      <c r="N322" s="61">
        <f t="shared" ref="N322:N325" ca="1" si="327">H322/M322*365</f>
        <v>0.47991368000000106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0.15425839999999988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7.2903170370370543E-2</v>
      </c>
      <c r="H323" s="58">
        <f t="shared" si="323"/>
        <v>9.8419280000000242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2020/6/15</v>
      </c>
      <c r="M323" s="44">
        <f t="shared" ca="1" si="326"/>
        <v>6615</v>
      </c>
      <c r="N323" s="61">
        <f t="shared" ca="1" si="327"/>
        <v>0.54305422826908678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0.1470968296296295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7.2320251851851938E-2</v>
      </c>
      <c r="H324" s="58">
        <f t="shared" si="323"/>
        <v>9.7632340000000113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2020/6/15</v>
      </c>
      <c r="M324" s="44">
        <f t="shared" ca="1" si="326"/>
        <v>6480</v>
      </c>
      <c r="N324" s="61">
        <f t="shared" ca="1" si="327"/>
        <v>0.54993524845679076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0.1476797481481481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4.808749629629637E-2</v>
      </c>
      <c r="H325" s="58">
        <f t="shared" si="323"/>
        <v>6.4918120000000101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2020/6/15</v>
      </c>
      <c r="M325" s="44">
        <f t="shared" ca="1" si="326"/>
        <v>6345</v>
      </c>
      <c r="N325" s="61">
        <f t="shared" ca="1" si="327"/>
        <v>0.37344544996059947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0.17191250370370365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3.0683214814814831E-2</v>
      </c>
      <c r="H326" s="58">
        <f t="shared" ref="H326" si="343">IF(G326="",$F$1*C326-B326,G326-B326)</f>
        <v>4.142234000000002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2020/6/15</v>
      </c>
      <c r="M326" s="44">
        <f t="shared" ref="M326" ca="1" si="346">(L326-K326+1)*B326</f>
        <v>5535</v>
      </c>
      <c r="N326" s="61">
        <f t="shared" ref="N326" ca="1" si="347">H326/M326*365</f>
        <v>0.2731554489611564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0.18931678518518519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3.1599229629629612E-2</v>
      </c>
      <c r="H327" s="58">
        <f t="shared" ref="H327:H328" si="363">IF(G327="",$F$1*C327-B327,G327-B327)</f>
        <v>4.2658959999999979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2020/6/15</v>
      </c>
      <c r="M327" s="44">
        <f t="shared" ref="M327:M328" ca="1" si="366">(L327-K327+1)*B327</f>
        <v>5400</v>
      </c>
      <c r="N327" s="61">
        <f t="shared" ref="N327:N328" ca="1" si="367">H327/M327*365</f>
        <v>0.28834297037037021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0.18840077037037042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2.0357229629629752E-2</v>
      </c>
      <c r="H328" s="58">
        <f t="shared" si="363"/>
        <v>2.7482260000000167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2020/6/15</v>
      </c>
      <c r="M328" s="44">
        <f t="shared" ca="1" si="366"/>
        <v>5265</v>
      </c>
      <c r="N328" s="61">
        <f t="shared" ca="1" si="367"/>
        <v>0.19052279012345796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0.19964277037037029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2.2439081481481556E-2</v>
      </c>
      <c r="H329" s="58">
        <f t="shared" ref="H329" si="383">IF(G329="",$F$1*C329-B329,G329-B329)</f>
        <v>3.0292760000000101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2020/6/15</v>
      </c>
      <c r="M329" s="44">
        <f t="shared" ref="M329" ca="1" si="386">(L329-K329+1)*B329</f>
        <v>4860</v>
      </c>
      <c r="N329" s="61">
        <f t="shared" ref="N329" ca="1" si="387">H329/M329*365</f>
        <v>0.2275073539094658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0.19756091851851848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1.9607762962963054E-2</v>
      </c>
      <c r="H330" s="58">
        <f t="shared" ref="H330:H333" si="403">IF(G330="",$F$1*C330-B330,G330-B330)</f>
        <v>2.6470480000000123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2020/6/15</v>
      </c>
      <c r="M330" s="44">
        <f t="shared" ref="M330:M333" ca="1" si="406">(L330-K330+1)*B330</f>
        <v>4725</v>
      </c>
      <c r="N330" s="61">
        <f t="shared" ref="N330:N333" ca="1" si="407">H330/M330*365</f>
        <v>0.20448095661375756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0.20039223703703699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1.5277511111111152E-2</v>
      </c>
      <c r="H331" s="58">
        <f t="shared" si="403"/>
        <v>2.0624640000000056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2020/6/15</v>
      </c>
      <c r="M331" s="44">
        <f t="shared" ca="1" si="406"/>
        <v>4590</v>
      </c>
      <c r="N331" s="61">
        <f t="shared" ca="1" si="407"/>
        <v>0.16400857516339915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0.20472248888888889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2.4770755555555593E-2</v>
      </c>
      <c r="H332" s="58">
        <f t="shared" si="403"/>
        <v>3.3440520000000049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2020/6/15</v>
      </c>
      <c r="M332" s="44">
        <f t="shared" ca="1" si="406"/>
        <v>4455</v>
      </c>
      <c r="N332" s="61">
        <f t="shared" ca="1" si="407"/>
        <v>0.27397956902356946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0.19522924444444445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2.0940148148148156E-2</v>
      </c>
      <c r="H333" s="58">
        <f t="shared" si="403"/>
        <v>2.8269200000000012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2020/6/15</v>
      </c>
      <c r="M333" s="44">
        <f t="shared" ca="1" si="406"/>
        <v>4320</v>
      </c>
      <c r="N333" s="61">
        <f t="shared" ca="1" si="407"/>
        <v>0.2388485648148149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0.19905985185185188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2.4520933333333359E-2</v>
      </c>
      <c r="H334" s="58">
        <f t="shared" ref="H334:H338" si="423">IF(G334="",$F$1*C334-B334,G334-B334)</f>
        <v>3.3103260000000034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2020/6/15</v>
      </c>
      <c r="M334" s="44">
        <f t="shared" ref="M334:M338" ca="1" si="426">(L334-K334+1)*B334</f>
        <v>3915</v>
      </c>
      <c r="N334" s="61">
        <f t="shared" ref="N334:N338" ca="1" si="427">H334/M334*365</f>
        <v>0.30862554022988536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0.19547906666666667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1.2696014814814884E-2</v>
      </c>
      <c r="H335" s="58">
        <f t="shared" si="423"/>
        <v>1.7139620000000093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2020/6/15</v>
      </c>
      <c r="M335" s="44">
        <f t="shared" ca="1" si="426"/>
        <v>3780</v>
      </c>
      <c r="N335" s="61">
        <f t="shared" ca="1" si="427"/>
        <v>0.1655016216931226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0.20730398518518514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2.2605629629629642E-2</v>
      </c>
      <c r="H336" s="58">
        <f t="shared" si="423"/>
        <v>3.0517600000000016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2020/6/15</v>
      </c>
      <c r="M336" s="44">
        <f t="shared" ca="1" si="426"/>
        <v>3645</v>
      </c>
      <c r="N336" s="61">
        <f t="shared" ca="1" si="427"/>
        <v>0.3055946227709192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0.19739437037037039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3.3181437037037159E-2</v>
      </c>
      <c r="H337" s="58">
        <f t="shared" si="423"/>
        <v>4.4794940000000167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2020/6/15</v>
      </c>
      <c r="M337" s="44">
        <f t="shared" ca="1" si="426"/>
        <v>3510</v>
      </c>
      <c r="N337" s="61">
        <f t="shared" ca="1" si="427"/>
        <v>0.46581632763532937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0.18681856296296287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5.0419170370370407E-2</v>
      </c>
      <c r="H338" s="58">
        <f t="shared" si="423"/>
        <v>6.806588000000005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2020/6/15</v>
      </c>
      <c r="M338" s="44">
        <f t="shared" ca="1" si="426"/>
        <v>3375</v>
      </c>
      <c r="N338" s="61">
        <f t="shared" ca="1" si="427"/>
        <v>0.73611988740740797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0.16958082962962961</v>
      </c>
    </row>
    <row r="339" spans="1:30">
      <c r="A339" s="63" t="s">
        <v>1226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5.2584296296296358E-2</v>
      </c>
      <c r="H339" s="58">
        <f t="shared" ref="H339:H343" si="443">IF(G339="",$F$1*C339-B339,G339-B339)</f>
        <v>7.0988800000000083</v>
      </c>
      <c r="I339" s="2" t="s">
        <v>66</v>
      </c>
      <c r="J339" s="33" t="s">
        <v>1227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2020/6/15</v>
      </c>
      <c r="M339" s="44">
        <f t="shared" ref="M339:M343" ca="1" si="446">(L339-K339+1)*B339</f>
        <v>2970</v>
      </c>
      <c r="N339" s="61">
        <f t="shared" ref="N339:N343" ca="1" si="447">H339/M339*365</f>
        <v>0.87242127946128056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0.16741570370370368</v>
      </c>
    </row>
    <row r="340" spans="1:30">
      <c r="A340" s="63" t="s">
        <v>1228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3.4097451851851944E-2</v>
      </c>
      <c r="H340" s="58">
        <f t="shared" si="443"/>
        <v>4.6031560000000127</v>
      </c>
      <c r="I340" s="2" t="s">
        <v>66</v>
      </c>
      <c r="J340" s="33" t="s">
        <v>1229</v>
      </c>
      <c r="K340" s="59">
        <f t="shared" si="444"/>
        <v>43977</v>
      </c>
      <c r="L340" s="60" t="str">
        <f t="shared" ca="1" si="445"/>
        <v>2020/6/15</v>
      </c>
      <c r="M340" s="44">
        <f t="shared" ca="1" si="446"/>
        <v>2835</v>
      </c>
      <c r="N340" s="61">
        <f t="shared" ca="1" si="447"/>
        <v>0.59264618694885529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0.18590254814814808</v>
      </c>
    </row>
    <row r="341" spans="1:30">
      <c r="A341" s="63" t="s">
        <v>1230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4.300777777777777E-2</v>
      </c>
      <c r="H341" s="58">
        <f t="shared" si="443"/>
        <v>5.806049999999999</v>
      </c>
      <c r="I341" s="2" t="s">
        <v>66</v>
      </c>
      <c r="J341" s="33" t="s">
        <v>1231</v>
      </c>
      <c r="K341" s="59">
        <f t="shared" si="444"/>
        <v>43978</v>
      </c>
      <c r="L341" s="60" t="str">
        <f t="shared" ca="1" si="445"/>
        <v>2020/6/15</v>
      </c>
      <c r="M341" s="44">
        <f t="shared" ca="1" si="446"/>
        <v>2700</v>
      </c>
      <c r="N341" s="61">
        <f t="shared" ca="1" si="447"/>
        <v>0.78489194444444443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0.17699222222222227</v>
      </c>
    </row>
    <row r="342" spans="1:30">
      <c r="A342" s="63" t="s">
        <v>1232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4.4173614814815E-2</v>
      </c>
      <c r="H342" s="58">
        <f t="shared" si="443"/>
        <v>5.9634380000000249</v>
      </c>
      <c r="I342" s="2" t="s">
        <v>66</v>
      </c>
      <c r="J342" s="33" t="s">
        <v>1233</v>
      </c>
      <c r="K342" s="59">
        <f t="shared" si="444"/>
        <v>43979</v>
      </c>
      <c r="L342" s="60" t="str">
        <f t="shared" ca="1" si="445"/>
        <v>2020/6/15</v>
      </c>
      <c r="M342" s="44">
        <f t="shared" ca="1" si="446"/>
        <v>2565</v>
      </c>
      <c r="N342" s="61">
        <f t="shared" ca="1" si="447"/>
        <v>0.84859838986355141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0.17582638518518504</v>
      </c>
    </row>
    <row r="343" spans="1:30">
      <c r="A343" s="63" t="s">
        <v>1234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3.5596385185185347E-2</v>
      </c>
      <c r="H343" s="58">
        <f t="shared" si="443"/>
        <v>4.8055120000000215</v>
      </c>
      <c r="I343" s="2" t="s">
        <v>66</v>
      </c>
      <c r="J343" s="33" t="s">
        <v>1235</v>
      </c>
      <c r="K343" s="59">
        <f t="shared" si="444"/>
        <v>43980</v>
      </c>
      <c r="L343" s="60" t="str">
        <f t="shared" ca="1" si="445"/>
        <v>2020/6/15</v>
      </c>
      <c r="M343" s="44">
        <f t="shared" ca="1" si="446"/>
        <v>2430</v>
      </c>
      <c r="N343" s="61">
        <f t="shared" ca="1" si="447"/>
        <v>0.72181558847736949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0.18440361481481468</v>
      </c>
    </row>
    <row r="344" spans="1:30">
      <c r="A344" s="63" t="s">
        <v>1242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6.4504592592592655E-3</v>
      </c>
      <c r="H344" s="58">
        <f t="shared" ref="H344" si="463">IF(G344="",$F$1*C344-B344,G344-B344)</f>
        <v>0.87081200000000081</v>
      </c>
      <c r="I344" s="2" t="s">
        <v>66</v>
      </c>
      <c r="J344" s="33" t="s">
        <v>1243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2020/6/15</v>
      </c>
      <c r="M344" s="44">
        <f t="shared" ref="M344" ca="1" si="466">(L344-K344+1)*B344</f>
        <v>2025</v>
      </c>
      <c r="N344" s="61">
        <f t="shared" ref="N344" ca="1" si="467">H344/M344*365</f>
        <v>0.15696117530864212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0.21354954074074076</v>
      </c>
    </row>
    <row r="345" spans="1:30">
      <c r="A345" s="63" t="s">
        <v>1244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6.8668296296295834E-3</v>
      </c>
      <c r="H345" s="58">
        <f t="shared" ref="H345:H348" si="483">IF(G345="",$F$1*C345-B345,G345-B345)</f>
        <v>0.9270219999999938</v>
      </c>
      <c r="I345" s="2" t="s">
        <v>66</v>
      </c>
      <c r="J345" s="33" t="s">
        <v>1245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2020/6/15</v>
      </c>
      <c r="M345" s="44">
        <f t="shared" ref="M345:M348" ca="1" si="486">(L345-K345+1)*B345</f>
        <v>1890</v>
      </c>
      <c r="N345" s="61">
        <f t="shared" ref="N345:N348" ca="1" si="487">H345/M345*365</f>
        <v>0.17902805820105699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0.21313317037037044</v>
      </c>
    </row>
    <row r="346" spans="1:30">
      <c r="A346" s="63" t="s">
        <v>1246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5.6177185185186281E-3</v>
      </c>
      <c r="H346" s="58">
        <f t="shared" si="483"/>
        <v>0.75839200000001483</v>
      </c>
      <c r="I346" s="2" t="s">
        <v>66</v>
      </c>
      <c r="J346" s="33" t="s">
        <v>1247</v>
      </c>
      <c r="K346" s="59">
        <f t="shared" si="484"/>
        <v>43985</v>
      </c>
      <c r="L346" s="60" t="str">
        <f t="shared" ca="1" si="485"/>
        <v>2020/6/15</v>
      </c>
      <c r="M346" s="44">
        <f t="shared" ca="1" si="486"/>
        <v>1755</v>
      </c>
      <c r="N346" s="61">
        <f t="shared" ca="1" si="487"/>
        <v>0.1577282507122538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0.21438228148148139</v>
      </c>
    </row>
    <row r="347" spans="1:30">
      <c r="A347" s="63" t="s">
        <v>1248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5.0348000000000137E-3</v>
      </c>
      <c r="H347" s="58">
        <f t="shared" si="483"/>
        <v>0.67969800000000191</v>
      </c>
      <c r="I347" s="2" t="s">
        <v>66</v>
      </c>
      <c r="J347" s="33" t="s">
        <v>1249</v>
      </c>
      <c r="K347" s="59">
        <f t="shared" si="484"/>
        <v>43986</v>
      </c>
      <c r="L347" s="60" t="str">
        <f t="shared" ca="1" si="485"/>
        <v>2020/6/15</v>
      </c>
      <c r="M347" s="44">
        <f t="shared" ca="1" si="486"/>
        <v>1620</v>
      </c>
      <c r="N347" s="61">
        <f t="shared" ca="1" si="487"/>
        <v>0.15314183333333375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0.21496520000000002</v>
      </c>
    </row>
    <row r="348" spans="1:30">
      <c r="A348" s="63" t="s">
        <v>1250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3.2860444444445924E-3</v>
      </c>
      <c r="H348" s="58">
        <f t="shared" si="483"/>
        <v>0.44361600000001999</v>
      </c>
      <c r="I348" s="2" t="s">
        <v>66</v>
      </c>
      <c r="J348" s="33" t="s">
        <v>1251</v>
      </c>
      <c r="K348" s="59">
        <f t="shared" si="484"/>
        <v>43987</v>
      </c>
      <c r="L348" s="60" t="str">
        <f t="shared" ca="1" si="485"/>
        <v>2020/6/15</v>
      </c>
      <c r="M348" s="44">
        <f t="shared" ca="1" si="486"/>
        <v>1485</v>
      </c>
      <c r="N348" s="61">
        <f t="shared" ca="1" si="487"/>
        <v>0.10903692929293421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0.21671395555555545</v>
      </c>
    </row>
    <row r="349" spans="1:30">
      <c r="A349" s="63" t="s">
        <v>1267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4.4518814814816102E-3</v>
      </c>
      <c r="H349" s="58">
        <f t="shared" ref="H349:H353" si="503">IF(G349="",$F$1*C349-B349,G349-B349)</f>
        <v>0.60100400000001741</v>
      </c>
      <c r="I349" s="2" t="s">
        <v>66</v>
      </c>
      <c r="J349" s="33" t="s">
        <v>1258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2020/6/15</v>
      </c>
      <c r="M349" s="44">
        <f t="shared" ref="M349:M353" ca="1" si="506">(L349-K349+1)*B349</f>
        <v>1080</v>
      </c>
      <c r="N349" s="61">
        <f t="shared" ref="N349:N353" ca="1" si="507">H349/M349*365</f>
        <v>0.20311709259259847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0.21554811851851841</v>
      </c>
    </row>
    <row r="350" spans="1:30">
      <c r="A350" s="63" t="s">
        <v>1268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-1.7103999999998601E-3</v>
      </c>
      <c r="H350" s="58">
        <f t="shared" si="503"/>
        <v>-0.23090399999998112</v>
      </c>
      <c r="I350" s="2" t="s">
        <v>66</v>
      </c>
      <c r="J350" s="33" t="s">
        <v>1260</v>
      </c>
      <c r="K350" s="59">
        <f t="shared" si="504"/>
        <v>43991</v>
      </c>
      <c r="L350" s="60" t="str">
        <f t="shared" ca="1" si="505"/>
        <v>2020/6/15</v>
      </c>
      <c r="M350" s="44">
        <f t="shared" ca="1" si="506"/>
        <v>945</v>
      </c>
      <c r="N350" s="61">
        <f t="shared" ca="1" si="507"/>
        <v>-8.9185142857135566E-2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0.22171039999999989</v>
      </c>
    </row>
    <row r="351" spans="1:30">
      <c r="A351" s="63" t="s">
        <v>1269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-3.5424296296296402E-3</v>
      </c>
      <c r="H351" s="58">
        <f t="shared" si="503"/>
        <v>-0.47822800000000143</v>
      </c>
      <c r="I351" s="2" t="s">
        <v>66</v>
      </c>
      <c r="J351" s="33" t="s">
        <v>1262</v>
      </c>
      <c r="K351" s="59">
        <f t="shared" si="504"/>
        <v>43992</v>
      </c>
      <c r="L351" s="60" t="str">
        <f t="shared" ca="1" si="505"/>
        <v>2020/6/15</v>
      </c>
      <c r="M351" s="44">
        <f t="shared" ca="1" si="506"/>
        <v>810</v>
      </c>
      <c r="N351" s="61">
        <f t="shared" ca="1" si="507"/>
        <v>-0.21549780246913644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0.22354242962962967</v>
      </c>
    </row>
    <row r="352" spans="1:30">
      <c r="A352" s="63" t="s">
        <v>1270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4.5472592592609037E-4</v>
      </c>
      <c r="H352" s="58">
        <f t="shared" si="503"/>
        <v>6.1388000000022203E-2</v>
      </c>
      <c r="I352" s="2" t="s">
        <v>66</v>
      </c>
      <c r="J352" s="33" t="s">
        <v>1264</v>
      </c>
      <c r="K352" s="59">
        <f t="shared" si="504"/>
        <v>43993</v>
      </c>
      <c r="L352" s="60" t="str">
        <f t="shared" ca="1" si="505"/>
        <v>2020/6/15</v>
      </c>
      <c r="M352" s="44">
        <f t="shared" ca="1" si="506"/>
        <v>675</v>
      </c>
      <c r="N352" s="61">
        <f t="shared" ca="1" si="507"/>
        <v>3.3194992592604597E-2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0.21954527407407393</v>
      </c>
    </row>
    <row r="353" spans="1:30">
      <c r="A353" s="63" t="s">
        <v>1271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-7.1111111111113803E-4</v>
      </c>
      <c r="H353" s="58">
        <f t="shared" si="503"/>
        <v>-9.6000000000003638E-2</v>
      </c>
      <c r="I353" s="2" t="s">
        <v>66</v>
      </c>
      <c r="J353" s="33" t="s">
        <v>1266</v>
      </c>
      <c r="K353" s="59">
        <f t="shared" si="504"/>
        <v>43994</v>
      </c>
      <c r="L353" s="60" t="str">
        <f t="shared" ca="1" si="505"/>
        <v>2020/6/15</v>
      </c>
      <c r="M353" s="44">
        <f t="shared" ca="1" si="506"/>
        <v>540</v>
      </c>
      <c r="N353" s="61">
        <f t="shared" ca="1" si="507"/>
        <v>-6.4888888888891341E-2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0.22071111111111116</v>
      </c>
    </row>
  </sheetData>
  <phoneticPr fontId="30" type="noConversion"/>
  <conditionalFormatting sqref="P36:P353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53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53">
    <cfRule type="dataBar" priority="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Z2:Z353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I39" sqref="I39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363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2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A44" s="2">
        <v>128109</v>
      </c>
      <c r="B44" s="66" t="s">
        <v>1241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14" t="s">
        <v>955</v>
      </c>
      <c r="L44" s="115" t="s">
        <v>955</v>
      </c>
      <c r="M44" s="115" t="s">
        <v>955</v>
      </c>
      <c r="N44" s="115" t="s">
        <v>955</v>
      </c>
      <c r="O44" s="116" t="s">
        <v>955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2020-06-15T10:51:13Z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