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rta\Desktop\UW Seattle\19-20 Husky Robotics\REV 1\Chassis-Power-Distro-PCB-A-2019-2020\Rev 1.1\"/>
    </mc:Choice>
  </mc:AlternateContent>
  <xr:revisionPtr revIDLastSave="0" documentId="13_ncr:1_{95492455-D7BA-4EDA-9BB9-67FA2A8A39D0}" xr6:coauthVersionLast="45" xr6:coauthVersionMax="45" xr10:uidLastSave="{00000000-0000-0000-0000-000000000000}"/>
  <bookViews>
    <workbookView xWindow="-93" yWindow="-93" windowWidth="20186" windowHeight="12920" tabRatio="500" xr2:uid="{00000000-000D-0000-FFFF-FFFF00000000}"/>
  </bookViews>
  <sheets>
    <sheet name="ChassisPowerDistro BO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8" i="2"/>
  <c r="J49" i="2"/>
  <c r="J50" i="2"/>
  <c r="J51" i="2"/>
  <c r="J52" i="2"/>
  <c r="J53" i="2"/>
  <c r="J47" i="2"/>
  <c r="J46" i="2"/>
  <c r="J45" i="2"/>
  <c r="J44" i="2"/>
  <c r="J43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55" i="2" l="1"/>
</calcChain>
</file>

<file path=xl/sharedStrings.xml><?xml version="1.0" encoding="utf-8"?>
<sst xmlns="http://schemas.openxmlformats.org/spreadsheetml/2006/main" count="267" uniqueCount="232">
  <si>
    <t>Item #</t>
  </si>
  <si>
    <t>Quantity</t>
  </si>
  <si>
    <t>Value</t>
  </si>
  <si>
    <t>Description</t>
  </si>
  <si>
    <t>PackageReference</t>
  </si>
  <si>
    <t>Price per Unit</t>
  </si>
  <si>
    <t>TOTAL:</t>
  </si>
  <si>
    <t>Total Price</t>
  </si>
  <si>
    <t>5.1k</t>
  </si>
  <si>
    <t>CDBW46-G</t>
  </si>
  <si>
    <t>CSD18514Q5A</t>
  </si>
  <si>
    <t>470n</t>
  </si>
  <si>
    <t>0.1u</t>
  </si>
  <si>
    <t>2.2u</t>
  </si>
  <si>
    <t>820p</t>
  </si>
  <si>
    <t>22u</t>
  </si>
  <si>
    <t>0.47u</t>
  </si>
  <si>
    <t>15n</t>
  </si>
  <si>
    <t>82p</t>
  </si>
  <si>
    <t>1000p</t>
  </si>
  <si>
    <t>4.32k</t>
  </si>
  <si>
    <t>12.1k</t>
  </si>
  <si>
    <t>12m</t>
  </si>
  <si>
    <t>9n</t>
  </si>
  <si>
    <t>45.3k</t>
  </si>
  <si>
    <t>2k</t>
  </si>
  <si>
    <t>8.76k</t>
  </si>
  <si>
    <t>40V N CH MOSFET</t>
  </si>
  <si>
    <t>0805</t>
  </si>
  <si>
    <t>XAL1010-682MEB</t>
  </si>
  <si>
    <t>Fixed Inductors 6.8uH 20% 18.5A 8.9mOhms AEC-Q200</t>
  </si>
  <si>
    <t>Link to Part</t>
  </si>
  <si>
    <t>https://www.mouser.com/ProductDetail/Coilcraft/XAL1010-682MEB?qs=sGAEpiMZZMsg%252By3WlYCkU2kWFds1hA9Dpn8%252BhbKizQ4%3D</t>
  </si>
  <si>
    <t xml:space="preserve">https://www.mouser.com/ProductDetail/Coilcraft/XAL1010-153MEB?qs=sGAEpiMZZMsg%252By3WlYCkU2kWFds1hA9DXOUKZaw4TMg%3D </t>
  </si>
  <si>
    <t>XAL1010-153MEB</t>
  </si>
  <si>
    <t>Fixed Inductors 15uH 20% 13.8A 18.6mOhms AEC-Q200</t>
  </si>
  <si>
    <t>3.3u</t>
  </si>
  <si>
    <t>CAP CER 3.3UF 35V X7R 0805</t>
  </si>
  <si>
    <t>Manufacturer Part #</t>
  </si>
  <si>
    <t>Part Number</t>
  </si>
  <si>
    <t>445-7553-1-ND</t>
  </si>
  <si>
    <t>C2012X7R1V335K125AC</t>
  </si>
  <si>
    <t>https://www.digikey.com/product-detail/en/tdk-corporation/C2012X7R1V335K125AC/445-7553-1-ND/2733625</t>
  </si>
  <si>
    <t>CAP CER 0.47UF 50V X7R 0805</t>
  </si>
  <si>
    <t>399-8100-1-ND</t>
  </si>
  <si>
    <t xml:space="preserve">https://www.digikey.com/product-detail/en/kemet/C0805C474K5RACTU/399-8100-1-ND/3471823 </t>
  </si>
  <si>
    <t>C0805C474K5RACTU</t>
  </si>
  <si>
    <t>CAP CER 0.1UF 50V X7R 0805</t>
  </si>
  <si>
    <t>399-1169-1-ND</t>
  </si>
  <si>
    <t xml:space="preserve">https://www.digikey.com/product-detail/en/kemet/C0805C104M5RACTU/399-1169-1-ND/411444 </t>
  </si>
  <si>
    <t>C0805C104M5RACTU</t>
  </si>
  <si>
    <t>CAP CER 2.2UF 50V X7R 0805</t>
  </si>
  <si>
    <t>CGA4J3X7R1H225K125AB</t>
  </si>
  <si>
    <t>445-174216-1-ND</t>
  </si>
  <si>
    <t>https://www.digikey.com/product-detail/en/tdk-corporation/CGA4J3X7R1H225K125AB/445-174216-1-ND/5823086</t>
  </si>
  <si>
    <t>680u</t>
  </si>
  <si>
    <t>P12417-ND</t>
  </si>
  <si>
    <t xml:space="preserve">https://www.digikey.com/product-detail/en/panasonic-electronic-components/EEU-FM1V681/P12417-ND/613778 </t>
  </si>
  <si>
    <t>EEU-FM1V681</t>
  </si>
  <si>
    <t>Radial</t>
  </si>
  <si>
    <t>CAP ALUM 680UF 20% 35V RADIAL</t>
  </si>
  <si>
    <t>CAP ALUM 330UF 20% 35V RADIAL</t>
  </si>
  <si>
    <t>330u</t>
  </si>
  <si>
    <t>P10299-ND</t>
  </si>
  <si>
    <t xml:space="preserve">https://www.digikey.com/product-detail/en/panasonic-electronic-components/EEU-FC1V331/P10299-ND/266308 </t>
  </si>
  <si>
    <t>EEU-FC1V331</t>
  </si>
  <si>
    <t>CAP CER 820PF 50V X7R 0805</t>
  </si>
  <si>
    <t>399-1145-1-ND</t>
  </si>
  <si>
    <t xml:space="preserve">https://www.digikey.com/product-detail/en/kemet/C0805C821K5RACTU/399-1145-1-ND/411420 </t>
  </si>
  <si>
    <t>C0805C821K5RACTU</t>
  </si>
  <si>
    <t>CAP CER 22UF 35V JB 0805</t>
  </si>
  <si>
    <t>C2012JB1V226M125AC</t>
  </si>
  <si>
    <t>https://www.digikey.com/product-detail/en/tdk-corporation/C2012JB1V226M125AC/445-11527-1-ND/3953193</t>
  </si>
  <si>
    <t>445-11527-1-ND</t>
  </si>
  <si>
    <t>CAP CER 0.015UF 25V X7R 0805</t>
  </si>
  <si>
    <t>732-8056-1-ND</t>
  </si>
  <si>
    <t>https://www.digikey.com/product-detail/en/w-rth-elektronik/885012207067/732-8056-1-ND/5454683</t>
  </si>
  <si>
    <t>885012207067</t>
  </si>
  <si>
    <t>CAP CER 1000PF 50V X7R 0805</t>
  </si>
  <si>
    <t>399-1149-1-ND</t>
  </si>
  <si>
    <t xml:space="preserve">https://www.digikey.com/product-detail/en/kemet/C0805C102J5RACTU/399-1149-1-ND/411424 </t>
  </si>
  <si>
    <t>C0805C102J5RACTU</t>
  </si>
  <si>
    <t>CAP CER 82PF 50V C0G/NP0 0805</t>
  </si>
  <si>
    <t>https://www.digikey.com/product-detail/en/kemet/C0805C820J5GACTU/399-1120-2-ND/411119</t>
  </si>
  <si>
    <t>C0805C820J5GACTU</t>
  </si>
  <si>
    <t>399-1120-1-ND</t>
  </si>
  <si>
    <t>C0805C912J5GAC7800</t>
  </si>
  <si>
    <t>CAP CER 9100PF 50V C0G/NP0 0805</t>
  </si>
  <si>
    <t>399-15072-1-ND</t>
  </si>
  <si>
    <t>https://www.digikey.com/product-detail/en/kemet/C0805C912J5GAC7800/399-15072-1-ND/7382621</t>
  </si>
  <si>
    <t>4n</t>
  </si>
  <si>
    <t>12p</t>
  </si>
  <si>
    <t>399-1154-1-ND</t>
  </si>
  <si>
    <t>CAP CER 3900PF 50V X7R 0805</t>
  </si>
  <si>
    <t xml:space="preserve">https://www.digikey.com/product-detail/en/kemet/C0805C392K5RACTU/399-1154-1-ND/411429 </t>
  </si>
  <si>
    <t>C0805C392K5RACTU</t>
  </si>
  <si>
    <t>CAP CER 12PF 25V C0G/NP0 0805</t>
  </si>
  <si>
    <t>399-17427-1-ND</t>
  </si>
  <si>
    <t xml:space="preserve">https://www.digikey.com/product-detail/en/kemet/C0805C120J3GAC7800/399-17427-1-ND/8570394 </t>
  </si>
  <si>
    <t>C0805C120J3GAC7800</t>
  </si>
  <si>
    <t>FUSE BOARD MOUNT 2A 32VDC 0805</t>
  </si>
  <si>
    <t>749-1743-1-ND</t>
  </si>
  <si>
    <t xml:space="preserve">https://www.digikey.com/product-detail/en/vishay-beyschlag/MFU0805FF02000P500/749-1743-1-ND/7348051 </t>
  </si>
  <si>
    <t>MFU0805FF02000P500</t>
  </si>
  <si>
    <t>CONN HDR 2POS 7.50MM PCB SLDR</t>
  </si>
  <si>
    <t>WM16294-ND</t>
  </si>
  <si>
    <t xml:space="preserve">https://www.digikey.com/products/en?keywords=1720420202 </t>
  </si>
  <si>
    <t>1720420202</t>
  </si>
  <si>
    <t>994-XAL1010-153MEB</t>
  </si>
  <si>
    <t>994-XAL1010-682MEB</t>
  </si>
  <si>
    <t>MOSFET N-CH 60V 115MA SOT-23</t>
  </si>
  <si>
    <t>2N7002NCT-ND</t>
  </si>
  <si>
    <t>https://www.digikey.com/product-detail/en/on-semiconductor/2N7002/2N7002NCT-ND/244664</t>
  </si>
  <si>
    <t>2N7002</t>
  </si>
  <si>
    <t>RES SMD 4.32K OHM 0.5% 1/4W 0805</t>
  </si>
  <si>
    <t>P21091CT-ND</t>
  </si>
  <si>
    <t xml:space="preserve">https://www.digikey.com/product-detail/en/panasonic-electronic-components/ERJ-PB6D4321V/P21091CT-ND/6215346 </t>
  </si>
  <si>
    <t>ERJ-PB6D4321V</t>
  </si>
  <si>
    <t>RES 10 OHM 1/4W 5% AXIAL</t>
  </si>
  <si>
    <t>10ohms</t>
  </si>
  <si>
    <t>CF14JT10R0CT-ND</t>
  </si>
  <si>
    <t xml:space="preserve">https://www.digikey.com/product-detail/en/stackpole-electronics-inc/CF14JT10R0/CF14JT10R0CT-ND/1830306 </t>
  </si>
  <si>
    <t>CF14JT10R0</t>
  </si>
  <si>
    <t>Axial</t>
  </si>
  <si>
    <t>RES SMD 45.3K OHM 0.5% 1/4W 0805</t>
  </si>
  <si>
    <t>P21207CT-ND</t>
  </si>
  <si>
    <t xml:space="preserve">https://www.digikey.com/product-detail/en/panasonic-electronic-components/ERJ-PB6D4532V/P21207CT-ND/6215462 </t>
  </si>
  <si>
    <t>ERJ-PB6D4532V</t>
  </si>
  <si>
    <t>316ohms</t>
  </si>
  <si>
    <t>340ohms</t>
  </si>
  <si>
    <t>RES 2K OHM 1% 1/4W 0805</t>
  </si>
  <si>
    <t>RNCP0805FTD2K00CT-ND</t>
  </si>
  <si>
    <t xml:space="preserve">https://www.digikey.com/product-detail/en/stackpole-electronics-inc/RNCP0805FTD2K00/RNCP0805FTD2K00CT-ND/2240576 </t>
  </si>
  <si>
    <t>RNCP0805FTD2K00</t>
  </si>
  <si>
    <t>RES SMD 316 OHM 0.1% 1/4W 0805</t>
  </si>
  <si>
    <t>P20535CT-ND</t>
  </si>
  <si>
    <t xml:space="preserve">https://www.digikey.com/product-detail/en/panasonic-electronic-components/ERJ-PB6B3160V/P20535CT-ND/6214790 </t>
  </si>
  <si>
    <t>ERJ-PB6B3160V</t>
  </si>
  <si>
    <t>RES SMD 340 OHM 0.1% 1/4W 0805</t>
  </si>
  <si>
    <t>A110498CT-ND</t>
  </si>
  <si>
    <t xml:space="preserve">https://www.digikey.com/product-detail/en/te-connectivity-passive-product/7-2176091-3/A110498CT-ND/4034853 </t>
  </si>
  <si>
    <t>7-2176091-3</t>
  </si>
  <si>
    <t>RES SMD 5.1K OHM 0.5% 1/4W 0805</t>
  </si>
  <si>
    <t>P21099CT-ND</t>
  </si>
  <si>
    <t xml:space="preserve">https://www.digikey.com/product-detail/en/panasonic-electronic-components/ERJ-PB6D5101V/P21099CT-ND/6215354 </t>
  </si>
  <si>
    <t>ERJ-PB6D5101V</t>
  </si>
  <si>
    <t>RES SMD 12.1K OHM 0.5% 1/4W 0805</t>
  </si>
  <si>
    <t>P21142CT-ND</t>
  </si>
  <si>
    <t xml:space="preserve">https://www.digikey.com/product-detail/en/panasonic-electronic-components/ERJ-PB6D1212V/P21142CT-ND/6215397 </t>
  </si>
  <si>
    <t>ERJ-PB6D1212V</t>
  </si>
  <si>
    <t>RES 0.012 OHM 1% 1W 2512</t>
  </si>
  <si>
    <t>P12MCT-ND</t>
  </si>
  <si>
    <t xml:space="preserve">https://www.digikey.com/product-detail/en/panasonic-electronic-components/ERJ-M1WSF12MU/P12MCT-ND/300474 </t>
  </si>
  <si>
    <t>ERJ-M1WSF12MU</t>
  </si>
  <si>
    <t>2412</t>
  </si>
  <si>
    <t>86.7ohms</t>
  </si>
  <si>
    <t>68.1k</t>
  </si>
  <si>
    <t>6.04k</t>
  </si>
  <si>
    <t>1.15k</t>
  </si>
  <si>
    <t>44.2k</t>
  </si>
  <si>
    <t>154k</t>
  </si>
  <si>
    <t>60.8k</t>
  </si>
  <si>
    <t>1.47k</t>
  </si>
  <si>
    <t>667ohms</t>
  </si>
  <si>
    <t>RES 8.76K OHM 0.1% 1/5W 0805</t>
  </si>
  <si>
    <t>541-4579-1-ND</t>
  </si>
  <si>
    <t>https://www.digikey.com/product-detail/en/vishay-dale/TNPW08058K76BEEA/541-4579-1-ND/9448583</t>
  </si>
  <si>
    <t>TNPW08058K76BEEA</t>
  </si>
  <si>
    <t>RES SMD 88.7 OHM 0.1% 1/4W 0805</t>
  </si>
  <si>
    <t>A110442CT-ND</t>
  </si>
  <si>
    <t>https://www.digikey.com/product-detail/en/te-connectivity-passive-product/1-2176091-9/A110442CT-ND/4034797</t>
  </si>
  <si>
    <t>1-2176091-9</t>
  </si>
  <si>
    <t>RES SMD 68.1K OHM 0.1% 1/4W 0805</t>
  </si>
  <si>
    <t>A110719CT-ND</t>
  </si>
  <si>
    <t>https://www.digikey.com/product-detail/en/te-connectivity-passive-product/7-2176093-9/A110719CT-ND/4035074</t>
  </si>
  <si>
    <t>7-2176093-9</t>
  </si>
  <si>
    <t>RES SMD 6.04K OHM 0.1% 1/4W 0805</t>
  </si>
  <si>
    <t>https://www.digikey.com/product-detail/en/panasonic-electronic-components/ERJ-PB6B6041V/P20683CT-ND/6214938</t>
  </si>
  <si>
    <t>P20683CT-ND</t>
  </si>
  <si>
    <t>ERJ-PB6B6041V</t>
  </si>
  <si>
    <t>RES SMD 1.15K OHM 0.1% 1/4W 0805</t>
  </si>
  <si>
    <t>P20600CT-ND</t>
  </si>
  <si>
    <t>https://www.digikey.com/product-detail/en/panasonic-electronic-components/ERJ-PB6B1151V/P20600CT-ND/6214855</t>
  </si>
  <si>
    <t>ERJ-PB6B1151V</t>
  </si>
  <si>
    <t>RES SMD 44.2K OHM 0.1% 1/4W 0805</t>
  </si>
  <si>
    <t>P20781CT-ND</t>
  </si>
  <si>
    <t>https://www.digikey.com/product-detail/en/panasonic-electronic-components/ERJ-PB6B4422V/P20781CT-ND/6215036</t>
  </si>
  <si>
    <t>ERJ-PB6B4422V</t>
  </si>
  <si>
    <t>RES SMD 154K OHM 0.1% 1/4W 0805</t>
  </si>
  <si>
    <t>P20841CT-ND</t>
  </si>
  <si>
    <t>https://www.digikey.com/product-detail/en/panasonic-electronic-components/ERJ-PB6B1543V/P20841CT-ND/6215096</t>
  </si>
  <si>
    <t>ERJ-PB6B1543V</t>
  </si>
  <si>
    <t>RES SMD 60.4K OHM 0.1% 1/4W 0805</t>
  </si>
  <si>
    <t>P20797CT-ND</t>
  </si>
  <si>
    <t>https://www.digikey.com/product-detail/en/panasonic-electronic-components/ERJ-PB6B6042V/P20797CT-ND/6215052</t>
  </si>
  <si>
    <t>ERJ-PB6B6042V</t>
  </si>
  <si>
    <t>RES SMD 665 OHM 0.1% 1/4W 0805</t>
  </si>
  <si>
    <t>P20574CT-ND</t>
  </si>
  <si>
    <t>https://www.digikey.com/product-detail/en/panasonic-electronic-components/ERJ-PB6B6650V/P20574CT-ND/6214829</t>
  </si>
  <si>
    <t>ERJ-PB6B6650V</t>
  </si>
  <si>
    <t>RES SMD 1.47K OHM 0.1% 1/4W 0805</t>
  </si>
  <si>
    <t>P20611CT-ND</t>
  </si>
  <si>
    <t>https://www.digikey.com/product-detail/en/panasonic-electronic-components/ERJ-PB6B1471V/P20611CT-ND/6214866</t>
  </si>
  <si>
    <t>ERJ-PB6B1471V</t>
  </si>
  <si>
    <t>RES SMD 0 OHM JUMPER 1/2W 0805</t>
  </si>
  <si>
    <t>541-0.0TBCT-ND</t>
  </si>
  <si>
    <t>https://www.digikey.com/product-detail/en/vishay-dale/CRCW08050000Z0EAHP/541-0.0TBCT-ND/2222831</t>
  </si>
  <si>
    <t>CRCW08050000Z0EAHP</t>
  </si>
  <si>
    <t>SWITCH TACTILE SPST-NO 0.05A 24V</t>
  </si>
  <si>
    <t>450-1804-ND</t>
  </si>
  <si>
    <t xml:space="preserve">https://www.digikey.com/product-detail/en/te-connectivity-alcoswitch-switches/1825910-7/450-1804-ND/1731414 </t>
  </si>
  <si>
    <t>1825910-7</t>
  </si>
  <si>
    <t>IC REG LINEAR 5V 700MA TO220-5</t>
  </si>
  <si>
    <t>LT1129CT-5#PBF-ND</t>
  </si>
  <si>
    <t xml:space="preserve">https://www.digikey.com/products/en?keywords=LT1129CT-5%23PBF </t>
  </si>
  <si>
    <t>LT1129CT-5#PBF</t>
  </si>
  <si>
    <t>DIODE SCHOTTKY 100V 150MA SOD123</t>
  </si>
  <si>
    <t>641-1964-1-ND</t>
  </si>
  <si>
    <t xml:space="preserve">https://www.digikey.com/product-detail/en/comchip-technology/CDBW46-G/641-1964-1-ND/9477893 </t>
  </si>
  <si>
    <t>IC REG CTRLR BUCK 20TSSOP</t>
  </si>
  <si>
    <t>296-45007-5-ND</t>
  </si>
  <si>
    <t xml:space="preserve">https://www.digikey.com/products/en?keywords=LM25117QPMH%2FNOPB </t>
  </si>
  <si>
    <t>LM25117QPMH/NOPB</t>
  </si>
  <si>
    <t>296-47757-1-ND</t>
  </si>
  <si>
    <t xml:space="preserve">https://www.digikey.com/product-detail/en/texas-instruments/CSD18514Q5A/296-47757-1-ND/8133106 </t>
  </si>
  <si>
    <t>PC TEST POINT MINIATURE RED</t>
  </si>
  <si>
    <t>36-5000-ND</t>
  </si>
  <si>
    <t xml:space="preserve">https://www.digikey.com/product-detail/en/keystone-electronics/5000/36-5000-ND/255326 </t>
  </si>
  <si>
    <t>5000</t>
  </si>
  <si>
    <t>CAPACITORS:</t>
  </si>
  <si>
    <t>RESISTORS:</t>
  </si>
  <si>
    <t>ICs/Other: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</si>
</sst>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44444"/>
      <name val="Calibri "/>
    </font>
    <font>
      <b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ACC8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4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3" borderId="0" xfId="0" applyFont="1" applyFill="1"/>
    <xf numFmtId="0" fontId="0" fillId="0" borderId="0" xfId="0" applyFont="1"/>
    <xf numFmtId="164" fontId="4" fillId="2" borderId="0" xfId="0" applyNumberFormat="1" applyFont="1" applyFill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4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2" fillId="3" borderId="0" xfId="4" applyFont="1" applyFill="1" applyAlignment="1">
      <alignment horizontal="left"/>
    </xf>
    <xf numFmtId="49" fontId="0" fillId="3" borderId="0" xfId="0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44" fontId="0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4" applyFont="1" applyAlignment="1">
      <alignment horizontal="left"/>
    </xf>
    <xf numFmtId="49" fontId="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0" fontId="6" fillId="4" borderId="0" xfId="0" applyFont="1" applyFill="1"/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4" applyFill="1" applyAlignment="1">
      <alignment horizontal="left"/>
    </xf>
    <xf numFmtId="49" fontId="0" fillId="0" borderId="0" xfId="0" applyNumberForma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2" fillId="0" borderId="0" xfId="4" applyFont="1" applyFill="1" applyAlignment="1">
      <alignment horizontal="left"/>
    </xf>
    <xf numFmtId="49" fontId="0" fillId="0" borderId="0" xfId="0" applyNumberFormat="1" applyFont="1" applyFill="1" applyAlignment="1">
      <alignment horizontal="center"/>
    </xf>
    <xf numFmtId="44" fontId="0" fillId="0" borderId="0" xfId="0" applyNumberFormat="1" applyFont="1" applyFill="1" applyAlignment="1">
      <alignment horizontal="center"/>
    </xf>
  </cellXfs>
  <cellStyles count="5">
    <cellStyle name="Currency" xfId="1" builtinId="4"/>
    <cellStyle name="Followed Hyperlink" xfId="3" builtinId="9" hidden="1"/>
    <cellStyle name="Hyperlink" xfId="2" builtinId="8" hidden="1"/>
    <cellStyle name="Hyperlink" xfId="4" builtinId="8"/>
    <cellStyle name="Normal" xfId="0" builtinId="0"/>
  </cellStyles>
  <dxfs count="9"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/>
    </dxf>
    <dxf>
      <numFmt numFmtId="164" formatCode="&quot;$&quot;#,##0.00"/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EEAC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885EB-B91C-4264-9415-9E234E7F2F46}" name="Table32" displayName="Table32" ref="A1:J55" totalsRowShown="0">
  <autoFilter ref="A1:J55" xr:uid="{1D57718B-0CFA-4C08-B24C-F65103B7C60E}"/>
  <tableColumns count="10">
    <tableColumn id="1" xr3:uid="{508AE33E-1D10-4793-AB25-B89026F20C7A}" name="Item #" dataDxfId="8"/>
    <tableColumn id="12" xr3:uid="{97864E06-26CF-4A73-9E94-0502CD23909D}" name="Description"/>
    <tableColumn id="3" xr3:uid="{3EA1B4E4-67D0-4B88-9EB8-94948EA5BC65}" name="Quantity" dataDxfId="7"/>
    <tableColumn id="4" xr3:uid="{37DC2D0E-A339-4C24-BCE3-B838407E4540}" name="Value" dataDxfId="6"/>
    <tableColumn id="5" xr3:uid="{714CF310-8B90-4545-8166-75E498783E0A}" name="Part Number" dataDxfId="5"/>
    <tableColumn id="11" xr3:uid="{EDA95FBC-BE11-4D61-AC93-FDC1AC45DC7C}" name="Link to Part" dataDxfId="4"/>
    <tableColumn id="6" xr3:uid="{2762BC39-5B92-4DD0-A1F4-B25F8AFBAD2C}" name="Manufacturer Part #" dataDxfId="3"/>
    <tableColumn id="8" xr3:uid="{F75544B7-DAA2-485E-BCB0-E56D3AFC6182}" name="PackageReference" dataDxfId="2"/>
    <tableColumn id="9" xr3:uid="{449BC51D-8553-46BE-A55D-2A79194B39ED}" name="Price per Unit" dataDxfId="1"/>
    <tableColumn id="10" xr3:uid="{7CB559E3-D5B9-4B52-8CDD-922B9F5E9909}" name="Total Price" dataDxfId="0">
      <calculatedColumnFormula>Table32[[#This Row],[Price per Unit]]*Table32[[#This Row],[Quantity]]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kemet/C0805C474K5RACTU/399-8100-1-ND/3471823" TargetMode="External"/><Relationship Id="rId13" Type="http://schemas.openxmlformats.org/officeDocument/2006/relationships/hyperlink" Target="https://www.digikey.com/product-detail/en/vishay-beyschlag/MFU0805FF02000P500/749-1743-1-ND/7348051" TargetMode="External"/><Relationship Id="rId18" Type="http://schemas.openxmlformats.org/officeDocument/2006/relationships/hyperlink" Target="https://www.digikey.com/product-detail/en/panasonic-electronic-components/ERJ-PB6D4321V/P21091CT-ND/6215346" TargetMode="External"/><Relationship Id="rId26" Type="http://schemas.openxmlformats.org/officeDocument/2006/relationships/hyperlink" Target="https://www.digikey.com/product-detail/en/panasonic-electronic-components/ERJ-M1WSF12MU/P12MCT-ND/300474" TargetMode="External"/><Relationship Id="rId3" Type="http://schemas.openxmlformats.org/officeDocument/2006/relationships/hyperlink" Target="https://www.digikey.com/product-detail/en/kemet/C0805C104M5RACTU/399-1169-1-ND/411444" TargetMode="External"/><Relationship Id="rId21" Type="http://schemas.openxmlformats.org/officeDocument/2006/relationships/hyperlink" Target="https://www.digikey.com/product-detail/en/stackpole-electronics-inc/RNCP0805FTD2K00/RNCP0805FTD2K00CT-ND/2240576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w-rth-elektronik/885012207067/732-8056-1-ND/5454683" TargetMode="External"/><Relationship Id="rId12" Type="http://schemas.openxmlformats.org/officeDocument/2006/relationships/hyperlink" Target="https://www.digikey.com/product-detail/en/kemet/C0805C120J3GAC7800/399-17427-1-ND/8570394" TargetMode="External"/><Relationship Id="rId17" Type="http://schemas.openxmlformats.org/officeDocument/2006/relationships/hyperlink" Target="https://www.digikey.com/product-detail/en/on-semiconductor/2N7002/2N7002NCT-ND/244664" TargetMode="External"/><Relationship Id="rId25" Type="http://schemas.openxmlformats.org/officeDocument/2006/relationships/hyperlink" Target="https://www.digikey.com/product-detail/en/panasonic-electronic-components/ERJ-PB6D1212V/P21142CT-ND/6215397" TargetMode="External"/><Relationship Id="rId33" Type="http://schemas.openxmlformats.org/officeDocument/2006/relationships/hyperlink" Target="https://www.digikey.com/product-detail/en/keystone-electronics/5000/36-5000-ND/255326" TargetMode="External"/><Relationship Id="rId2" Type="http://schemas.openxmlformats.org/officeDocument/2006/relationships/hyperlink" Target="https://www.digikey.com/product-detail/en/kemet/C0805C474K5RACTU/399-8100-1-ND/3471823" TargetMode="External"/><Relationship Id="rId16" Type="http://schemas.openxmlformats.org/officeDocument/2006/relationships/hyperlink" Target="https://www.mouser.com/ProductDetail/Coilcraft/XAL1010-682MEB?qs=sGAEpiMZZMsg%252By3WlYCkU2kWFds1hA9Dpn8%252BhbKizQ4%3D" TargetMode="External"/><Relationship Id="rId20" Type="http://schemas.openxmlformats.org/officeDocument/2006/relationships/hyperlink" Target="https://www.digikey.com/product-detail/en/panasonic-electronic-components/ERJ-PB6D4532V/P21207CT-ND/6215462" TargetMode="External"/><Relationship Id="rId29" Type="http://schemas.openxmlformats.org/officeDocument/2006/relationships/hyperlink" Target="https://www.digikey.com/products/en?keywords=LT1129CT-5%23PBF" TargetMode="External"/><Relationship Id="rId1" Type="http://schemas.openxmlformats.org/officeDocument/2006/relationships/hyperlink" Target="https://www.digikey.com/product-detail/en/tdk-corporation/C2012X7R1V335K125AC/445-7553-1-ND/2733625" TargetMode="External"/><Relationship Id="rId6" Type="http://schemas.openxmlformats.org/officeDocument/2006/relationships/hyperlink" Target="https://www.digikey.com/product-detail/en/kemet/C0805C821K5RACTU/399-1145-1-ND/411420" TargetMode="External"/><Relationship Id="rId11" Type="http://schemas.openxmlformats.org/officeDocument/2006/relationships/hyperlink" Target="https://www.digikey.com/product-detail/en/kemet/C0805C392K5RACTU/399-1154-1-ND/411429" TargetMode="External"/><Relationship Id="rId24" Type="http://schemas.openxmlformats.org/officeDocument/2006/relationships/hyperlink" Target="https://www.digikey.com/product-detail/en/panasonic-electronic-components/ERJ-PB6D5101V/P21099CT-ND/6215354" TargetMode="External"/><Relationship Id="rId32" Type="http://schemas.openxmlformats.org/officeDocument/2006/relationships/hyperlink" Target="https://www.digikey.com/product-detail/en/texas-instruments/CSD18514Q5A/296-47757-1-ND/8133106" TargetMode="External"/><Relationship Id="rId5" Type="http://schemas.openxmlformats.org/officeDocument/2006/relationships/hyperlink" Target="https://www.digikey.com/product-detail/en/panasonic-electronic-components/EEU-FC1V331/P10299-ND/266308" TargetMode="External"/><Relationship Id="rId15" Type="http://schemas.openxmlformats.org/officeDocument/2006/relationships/hyperlink" Target="https://www.mouser.com/ProductDetail/Coilcraft/XAL1010-153MEB?qs=sGAEpiMZZMsg%252By3WlYCkU2kWFds1hA9DXOUKZaw4TMg%3D" TargetMode="External"/><Relationship Id="rId23" Type="http://schemas.openxmlformats.org/officeDocument/2006/relationships/hyperlink" Target="https://www.digikey.com/product-detail/en/te-connectivity-passive-product/7-2176091-3/A110498CT-ND/4034853" TargetMode="External"/><Relationship Id="rId28" Type="http://schemas.openxmlformats.org/officeDocument/2006/relationships/hyperlink" Target="https://www.digikey.com/product-detail/en/te-connectivity-alcoswitch-switches/1825910-7/450-1804-ND/1731414" TargetMode="External"/><Relationship Id="rId10" Type="http://schemas.openxmlformats.org/officeDocument/2006/relationships/hyperlink" Target="https://www.digikey.com/product-detail/en/kemet/C0805C820J5GACTU/399-1120-2-ND/411119" TargetMode="External"/><Relationship Id="rId19" Type="http://schemas.openxmlformats.org/officeDocument/2006/relationships/hyperlink" Target="https://www.digikey.com/product-detail/en/stackpole-electronics-inc/CF14JT10R0/CF14JT10R0CT-ND/1830306" TargetMode="External"/><Relationship Id="rId31" Type="http://schemas.openxmlformats.org/officeDocument/2006/relationships/hyperlink" Target="https://www.digikey.com/products/en?keywords=LM25117QPMH%2FNOPB" TargetMode="External"/><Relationship Id="rId4" Type="http://schemas.openxmlformats.org/officeDocument/2006/relationships/hyperlink" Target="https://www.digikey.com/product-detail/en/panasonic-electronic-components/EEU-FM1V681/P12417-ND/613778" TargetMode="External"/><Relationship Id="rId9" Type="http://schemas.openxmlformats.org/officeDocument/2006/relationships/hyperlink" Target="https://www.digikey.com/product-detail/en/kemet/C0805C102J5RACTU/399-1149-1-ND/411424" TargetMode="External"/><Relationship Id="rId14" Type="http://schemas.openxmlformats.org/officeDocument/2006/relationships/hyperlink" Target="https://www.digikey.com/products/en?keywords=1720420202" TargetMode="External"/><Relationship Id="rId22" Type="http://schemas.openxmlformats.org/officeDocument/2006/relationships/hyperlink" Target="https://www.digikey.com/product-detail/en/panasonic-electronic-components/ERJ-PB6B3160V/P20535CT-ND/6214790" TargetMode="External"/><Relationship Id="rId27" Type="http://schemas.openxmlformats.org/officeDocument/2006/relationships/hyperlink" Target="https://www.digikey.com/product-detail/en/vishay-dale/TNPW08058K76BEEA/541-4579-1-ND/9448583" TargetMode="External"/><Relationship Id="rId30" Type="http://schemas.openxmlformats.org/officeDocument/2006/relationships/hyperlink" Target="https://www.digikey.com/product-detail/en/comchip-technology/CDBW46-G/641-1964-1-ND/9477893" TargetMode="External"/><Relationship Id="rId3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D03B-EE9F-4C55-837D-AF17F6E98A83}">
  <dimension ref="A1:M55"/>
  <sheetViews>
    <sheetView tabSelected="1" zoomScale="70" zoomScaleNormal="51" workbookViewId="0">
      <selection activeCell="K13" sqref="K13"/>
    </sheetView>
  </sheetViews>
  <sheetFormatPr defaultRowHeight="15.7"/>
  <cols>
    <col min="1" max="1" width="8.88671875" style="12"/>
    <col min="2" max="2" width="32.44140625" customWidth="1"/>
    <col min="4" max="4" width="13" bestFit="1" customWidth="1"/>
    <col min="5" max="5" width="20.27734375" customWidth="1"/>
    <col min="6" max="6" width="19.94140625" style="12" customWidth="1"/>
    <col min="7" max="7" width="24.33203125" style="4" customWidth="1"/>
    <col min="8" max="8" width="17.0546875" customWidth="1"/>
    <col min="9" max="9" width="14.5" customWidth="1"/>
    <col min="10" max="10" width="11.77734375" customWidth="1"/>
  </cols>
  <sheetData>
    <row r="1" spans="1:13">
      <c r="A1" s="12" t="s">
        <v>0</v>
      </c>
      <c r="B1" t="s">
        <v>3</v>
      </c>
      <c r="C1" t="s">
        <v>1</v>
      </c>
      <c r="D1" t="s">
        <v>2</v>
      </c>
      <c r="E1" t="s">
        <v>39</v>
      </c>
      <c r="F1" s="12" t="s">
        <v>31</v>
      </c>
      <c r="G1" s="4" t="s">
        <v>38</v>
      </c>
      <c r="H1" s="4" t="s">
        <v>4</v>
      </c>
      <c r="I1" s="9" t="s">
        <v>5</v>
      </c>
      <c r="J1" t="s">
        <v>7</v>
      </c>
    </row>
    <row r="2" spans="1:13" ht="23.35">
      <c r="A2" s="12">
        <v>1</v>
      </c>
      <c r="B2" s="27" t="s">
        <v>229</v>
      </c>
      <c r="C2" s="1"/>
      <c r="D2" s="1"/>
      <c r="E2" s="12"/>
      <c r="G2" s="5"/>
      <c r="H2" s="5"/>
      <c r="I2" s="11"/>
      <c r="J2" s="2"/>
      <c r="K2" s="30"/>
      <c r="L2" s="30"/>
      <c r="M2" s="29"/>
    </row>
    <row r="3" spans="1:13">
      <c r="A3" s="12">
        <v>2</v>
      </c>
      <c r="B3" t="s">
        <v>37</v>
      </c>
      <c r="C3" s="1">
        <v>1</v>
      </c>
      <c r="D3" s="1" t="s">
        <v>36</v>
      </c>
      <c r="E3" s="12" t="s">
        <v>40</v>
      </c>
      <c r="F3" s="13" t="s">
        <v>42</v>
      </c>
      <c r="G3" s="5" t="s">
        <v>41</v>
      </c>
      <c r="H3" s="5" t="s">
        <v>28</v>
      </c>
      <c r="I3" s="10">
        <v>0.59</v>
      </c>
      <c r="J3" s="2">
        <f>Table32[[#This Row],[Price per Unit]]*Table32[[#This Row],[Quantity]]</f>
        <v>0.59</v>
      </c>
      <c r="K3" s="30"/>
      <c r="L3" s="30"/>
    </row>
    <row r="4" spans="1:13">
      <c r="A4" s="12">
        <v>3</v>
      </c>
      <c r="B4" t="s">
        <v>43</v>
      </c>
      <c r="C4" s="1">
        <v>3</v>
      </c>
      <c r="D4" s="1" t="s">
        <v>11</v>
      </c>
      <c r="E4" s="12" t="s">
        <v>44</v>
      </c>
      <c r="F4" s="13" t="s">
        <v>45</v>
      </c>
      <c r="G4" s="5" t="s">
        <v>46</v>
      </c>
      <c r="H4" s="5" t="s">
        <v>28</v>
      </c>
      <c r="I4" s="10">
        <v>0.35</v>
      </c>
      <c r="J4" s="2">
        <f>Table32[[#This Row],[Price per Unit]]*Table32[[#This Row],[Quantity]]</f>
        <v>1.0499999999999998</v>
      </c>
    </row>
    <row r="5" spans="1:13">
      <c r="A5" s="12">
        <v>4</v>
      </c>
      <c r="B5" t="s">
        <v>47</v>
      </c>
      <c r="C5" s="1">
        <v>8</v>
      </c>
      <c r="D5" s="1" t="s">
        <v>12</v>
      </c>
      <c r="E5" s="12" t="s">
        <v>48</v>
      </c>
      <c r="F5" s="13" t="s">
        <v>49</v>
      </c>
      <c r="G5" s="5" t="s">
        <v>50</v>
      </c>
      <c r="H5" s="5" t="s">
        <v>28</v>
      </c>
      <c r="I5" s="10">
        <v>0.1</v>
      </c>
      <c r="J5" s="2">
        <f>Table32[[#This Row],[Price per Unit]]*Table32[[#This Row],[Quantity]]</f>
        <v>0.8</v>
      </c>
    </row>
    <row r="6" spans="1:13">
      <c r="A6" s="12">
        <v>5</v>
      </c>
      <c r="B6" t="s">
        <v>51</v>
      </c>
      <c r="C6" s="1">
        <v>21</v>
      </c>
      <c r="D6" s="1" t="s">
        <v>13</v>
      </c>
      <c r="E6" s="12" t="s">
        <v>53</v>
      </c>
      <c r="F6" s="13" t="s">
        <v>54</v>
      </c>
      <c r="G6" s="5" t="s">
        <v>52</v>
      </c>
      <c r="H6" s="5" t="s">
        <v>28</v>
      </c>
      <c r="I6" s="10">
        <v>0.49</v>
      </c>
      <c r="J6" s="2">
        <f>Table32[[#This Row],[Price per Unit]]*Table32[[#This Row],[Quantity]]</f>
        <v>10.29</v>
      </c>
    </row>
    <row r="7" spans="1:13">
      <c r="A7" s="12">
        <v>6</v>
      </c>
      <c r="B7" t="s">
        <v>60</v>
      </c>
      <c r="C7" s="1">
        <v>3</v>
      </c>
      <c r="D7" s="1" t="s">
        <v>55</v>
      </c>
      <c r="E7" s="12" t="s">
        <v>56</v>
      </c>
      <c r="F7" s="13" t="s">
        <v>57</v>
      </c>
      <c r="G7" s="5" t="s">
        <v>58</v>
      </c>
      <c r="H7" s="5" t="s">
        <v>59</v>
      </c>
      <c r="I7" s="10">
        <v>0.85</v>
      </c>
      <c r="J7" s="2">
        <f>Table32[[#This Row],[Price per Unit]]*Table32[[#This Row],[Quantity]]</f>
        <v>2.5499999999999998</v>
      </c>
    </row>
    <row r="8" spans="1:13">
      <c r="A8" s="12">
        <v>7</v>
      </c>
      <c r="B8" t="s">
        <v>61</v>
      </c>
      <c r="C8" s="1">
        <v>3</v>
      </c>
      <c r="D8" s="1" t="s">
        <v>62</v>
      </c>
      <c r="E8" s="12" t="s">
        <v>63</v>
      </c>
      <c r="F8" s="13" t="s">
        <v>64</v>
      </c>
      <c r="G8" s="5" t="s">
        <v>65</v>
      </c>
      <c r="H8" s="5" t="s">
        <v>59</v>
      </c>
      <c r="I8" s="10">
        <v>0.63</v>
      </c>
      <c r="J8" s="2">
        <f>Table32[[#This Row],[Price per Unit]]*Table32[[#This Row],[Quantity]]</f>
        <v>1.8900000000000001</v>
      </c>
    </row>
    <row r="9" spans="1:13">
      <c r="A9" s="12">
        <v>8</v>
      </c>
      <c r="B9" t="s">
        <v>66</v>
      </c>
      <c r="C9" s="1">
        <v>4</v>
      </c>
      <c r="D9" s="1" t="s">
        <v>14</v>
      </c>
      <c r="E9" s="12" t="s">
        <v>67</v>
      </c>
      <c r="F9" s="13" t="s">
        <v>68</v>
      </c>
      <c r="G9" s="5" t="s">
        <v>69</v>
      </c>
      <c r="H9" s="5" t="s">
        <v>28</v>
      </c>
      <c r="I9" s="10">
        <v>0.32</v>
      </c>
      <c r="J9" s="2">
        <f>Table32[[#This Row],[Price per Unit]]*Table32[[#This Row],[Quantity]]</f>
        <v>1.28</v>
      </c>
    </row>
    <row r="10" spans="1:13">
      <c r="A10" s="12">
        <v>9</v>
      </c>
      <c r="B10" t="s">
        <v>70</v>
      </c>
      <c r="C10" s="1">
        <v>7</v>
      </c>
      <c r="D10" s="1" t="s">
        <v>15</v>
      </c>
      <c r="E10" s="12" t="s">
        <v>73</v>
      </c>
      <c r="F10" s="13" t="s">
        <v>72</v>
      </c>
      <c r="G10" s="5" t="s">
        <v>71</v>
      </c>
      <c r="H10" s="5" t="s">
        <v>28</v>
      </c>
      <c r="I10" s="10">
        <v>1.1399999999999999</v>
      </c>
      <c r="J10" s="2">
        <f>Table32[[#This Row],[Price per Unit]]*Table32[[#This Row],[Quantity]]</f>
        <v>7.9799999999999995</v>
      </c>
    </row>
    <row r="11" spans="1:13">
      <c r="A11" s="12">
        <v>10</v>
      </c>
      <c r="B11" t="s">
        <v>74</v>
      </c>
      <c r="C11" s="1">
        <v>3</v>
      </c>
      <c r="D11" s="1" t="s">
        <v>17</v>
      </c>
      <c r="E11" s="12" t="s">
        <v>75</v>
      </c>
      <c r="F11" s="3" t="s">
        <v>76</v>
      </c>
      <c r="G11" s="5" t="s">
        <v>77</v>
      </c>
      <c r="H11" s="5" t="s">
        <v>28</v>
      </c>
      <c r="I11" s="10">
        <v>0.1</v>
      </c>
      <c r="J11" s="2">
        <f>Table32[[#This Row],[Price per Unit]]*Table32[[#This Row],[Quantity]]</f>
        <v>0.30000000000000004</v>
      </c>
    </row>
    <row r="12" spans="1:13">
      <c r="A12" s="12">
        <v>11</v>
      </c>
      <c r="B12" t="s">
        <v>43</v>
      </c>
      <c r="C12" s="1">
        <v>3</v>
      </c>
      <c r="D12" s="1" t="s">
        <v>16</v>
      </c>
      <c r="E12" s="12" t="s">
        <v>44</v>
      </c>
      <c r="F12" s="13" t="s">
        <v>45</v>
      </c>
      <c r="G12" s="5" t="s">
        <v>46</v>
      </c>
      <c r="H12" s="5" t="s">
        <v>28</v>
      </c>
      <c r="I12" s="10">
        <v>0.35</v>
      </c>
      <c r="J12" s="2">
        <f>Table32[[#This Row],[Price per Unit]]*Table32[[#This Row],[Quantity]]</f>
        <v>1.0499999999999998</v>
      </c>
    </row>
    <row r="13" spans="1:13">
      <c r="A13" s="12">
        <v>12</v>
      </c>
      <c r="B13" t="s">
        <v>78</v>
      </c>
      <c r="C13" s="1">
        <v>3</v>
      </c>
      <c r="D13" s="1" t="s">
        <v>19</v>
      </c>
      <c r="E13" s="12" t="s">
        <v>79</v>
      </c>
      <c r="F13" s="13" t="s">
        <v>80</v>
      </c>
      <c r="G13" s="5" t="s">
        <v>81</v>
      </c>
      <c r="H13" s="5" t="s">
        <v>28</v>
      </c>
      <c r="I13" s="10">
        <v>0.15</v>
      </c>
      <c r="J13" s="2">
        <f>Table32[[#This Row],[Price per Unit]]*Table32[[#This Row],[Quantity]]</f>
        <v>0.44999999999999996</v>
      </c>
    </row>
    <row r="14" spans="1:13">
      <c r="A14" s="12">
        <v>13</v>
      </c>
      <c r="B14" t="s">
        <v>82</v>
      </c>
      <c r="C14" s="1">
        <v>2</v>
      </c>
      <c r="D14" s="1" t="s">
        <v>18</v>
      </c>
      <c r="E14" s="14" t="s">
        <v>85</v>
      </c>
      <c r="F14" s="13" t="s">
        <v>83</v>
      </c>
      <c r="G14" s="5" t="s">
        <v>84</v>
      </c>
      <c r="H14" s="5" t="s">
        <v>28</v>
      </c>
      <c r="I14" s="11">
        <v>0.17</v>
      </c>
      <c r="J14" s="2">
        <f>Table32[[#This Row],[Price per Unit]]*Table32[[#This Row],[Quantity]]</f>
        <v>0.34</v>
      </c>
    </row>
    <row r="15" spans="1:13">
      <c r="A15" s="12">
        <v>14</v>
      </c>
      <c r="B15" t="s">
        <v>87</v>
      </c>
      <c r="C15" s="1">
        <v>1</v>
      </c>
      <c r="D15" s="1" t="s">
        <v>23</v>
      </c>
      <c r="E15" s="15" t="s">
        <v>88</v>
      </c>
      <c r="F15" s="13" t="s">
        <v>89</v>
      </c>
      <c r="G15" s="5" t="s">
        <v>86</v>
      </c>
      <c r="H15" s="5" t="s">
        <v>28</v>
      </c>
      <c r="I15" s="10">
        <v>0.87</v>
      </c>
      <c r="J15" s="2">
        <f>Table32[[#This Row],[Price per Unit]]*Table32[[#This Row],[Quantity]]</f>
        <v>0.87</v>
      </c>
    </row>
    <row r="16" spans="1:13">
      <c r="A16" s="12">
        <v>15</v>
      </c>
      <c r="B16" t="s">
        <v>93</v>
      </c>
      <c r="C16" s="1">
        <v>1</v>
      </c>
      <c r="D16" s="1" t="s">
        <v>90</v>
      </c>
      <c r="E16" s="12" t="s">
        <v>92</v>
      </c>
      <c r="F16" s="13" t="s">
        <v>94</v>
      </c>
      <c r="G16" s="5" t="s">
        <v>95</v>
      </c>
      <c r="H16" s="5" t="s">
        <v>28</v>
      </c>
      <c r="I16" s="10">
        <v>0.11</v>
      </c>
      <c r="J16" s="2">
        <f>Table32[[#This Row],[Price per Unit]]*Table32[[#This Row],[Quantity]]</f>
        <v>0.11</v>
      </c>
    </row>
    <row r="17" spans="1:10">
      <c r="A17" s="12">
        <v>16</v>
      </c>
      <c r="B17" t="s">
        <v>96</v>
      </c>
      <c r="C17" s="1">
        <v>1</v>
      </c>
      <c r="D17" s="1" t="s">
        <v>91</v>
      </c>
      <c r="E17" s="12" t="s">
        <v>97</v>
      </c>
      <c r="F17" s="13" t="s">
        <v>98</v>
      </c>
      <c r="G17" s="5" t="s">
        <v>99</v>
      </c>
      <c r="H17" s="5" t="s">
        <v>28</v>
      </c>
      <c r="I17" s="10">
        <v>0.25</v>
      </c>
      <c r="J17" s="2">
        <f>Table32[[#This Row],[Price per Unit]]*Table32[[#This Row],[Quantity]]</f>
        <v>0.25</v>
      </c>
    </row>
    <row r="18" spans="1:10" s="30" customFormat="1">
      <c r="A18" s="12">
        <v>17</v>
      </c>
      <c r="C18" s="28"/>
      <c r="D18" s="28"/>
      <c r="E18" s="31"/>
      <c r="F18" s="32"/>
      <c r="G18" s="33"/>
      <c r="H18" s="33"/>
      <c r="I18" s="34"/>
      <c r="J18" s="35"/>
    </row>
    <row r="19" spans="1:10">
      <c r="A19" s="12">
        <v>18</v>
      </c>
      <c r="B19" s="27" t="s">
        <v>230</v>
      </c>
      <c r="C19" s="1"/>
      <c r="D19" s="1"/>
      <c r="E19" s="12"/>
      <c r="G19" s="5"/>
      <c r="H19" s="5"/>
      <c r="I19" s="11"/>
      <c r="J19" s="2"/>
    </row>
    <row r="20" spans="1:10" s="30" customFormat="1">
      <c r="A20" s="12">
        <v>19</v>
      </c>
      <c r="B20" s="36"/>
      <c r="C20" s="37"/>
      <c r="D20" s="37"/>
      <c r="E20" s="38"/>
      <c r="F20" s="39"/>
      <c r="G20" s="40"/>
      <c r="H20" s="40"/>
      <c r="I20" s="34"/>
      <c r="J20" s="41"/>
    </row>
    <row r="21" spans="1:10">
      <c r="A21" s="12">
        <v>20</v>
      </c>
      <c r="B21" s="8" t="s">
        <v>114</v>
      </c>
      <c r="C21" s="23">
        <v>3</v>
      </c>
      <c r="D21" s="23" t="s">
        <v>20</v>
      </c>
      <c r="E21" s="22" t="s">
        <v>115</v>
      </c>
      <c r="F21" s="24" t="s">
        <v>116</v>
      </c>
      <c r="G21" s="25" t="s">
        <v>117</v>
      </c>
      <c r="H21" s="25" t="s">
        <v>28</v>
      </c>
      <c r="I21" s="10">
        <v>0.25</v>
      </c>
      <c r="J21" s="26">
        <f>Table32[[#This Row],[Price per Unit]]*Table32[[#This Row],[Quantity]]</f>
        <v>0.75</v>
      </c>
    </row>
    <row r="22" spans="1:10">
      <c r="A22" s="12">
        <v>21</v>
      </c>
      <c r="B22" s="7" t="s">
        <v>118</v>
      </c>
      <c r="C22" s="17">
        <v>12</v>
      </c>
      <c r="D22" s="17" t="s">
        <v>119</v>
      </c>
      <c r="E22" s="16" t="s">
        <v>120</v>
      </c>
      <c r="F22" s="18" t="s">
        <v>121</v>
      </c>
      <c r="G22" s="19" t="s">
        <v>122</v>
      </c>
      <c r="H22" s="19" t="s">
        <v>123</v>
      </c>
      <c r="I22" s="20">
        <v>0.1</v>
      </c>
      <c r="J22" s="21">
        <f>Table32[[#This Row],[Price per Unit]]*Table32[[#This Row],[Quantity]]</f>
        <v>1.2000000000000002</v>
      </c>
    </row>
    <row r="23" spans="1:10">
      <c r="A23" s="12">
        <v>22</v>
      </c>
      <c r="B23" s="8" t="s">
        <v>124</v>
      </c>
      <c r="C23" s="23">
        <v>1</v>
      </c>
      <c r="D23" s="23" t="s">
        <v>24</v>
      </c>
      <c r="E23" s="22" t="s">
        <v>125</v>
      </c>
      <c r="F23" s="24" t="s">
        <v>126</v>
      </c>
      <c r="G23" s="25" t="s">
        <v>127</v>
      </c>
      <c r="H23" s="25" t="s">
        <v>28</v>
      </c>
      <c r="I23" s="10">
        <v>0.25</v>
      </c>
      <c r="J23" s="26">
        <f>Table32[[#This Row],[Price per Unit]]*Table32[[#This Row],[Quantity]]</f>
        <v>0.25</v>
      </c>
    </row>
    <row r="24" spans="1:10">
      <c r="A24" s="12">
        <v>23</v>
      </c>
      <c r="B24" s="7" t="s">
        <v>130</v>
      </c>
      <c r="C24" s="17">
        <v>1</v>
      </c>
      <c r="D24" s="17" t="s">
        <v>25</v>
      </c>
      <c r="E24" s="16" t="s">
        <v>131</v>
      </c>
      <c r="F24" s="18" t="s">
        <v>132</v>
      </c>
      <c r="G24" s="19" t="s">
        <v>133</v>
      </c>
      <c r="H24" s="19" t="s">
        <v>28</v>
      </c>
      <c r="I24" s="20">
        <v>0.1</v>
      </c>
      <c r="J24" s="21">
        <f>Table32[[#This Row],[Price per Unit]]*Table32[[#This Row],[Quantity]]</f>
        <v>0.1</v>
      </c>
    </row>
    <row r="25" spans="1:10">
      <c r="A25" s="12">
        <v>24</v>
      </c>
      <c r="B25" s="8" t="s">
        <v>134</v>
      </c>
      <c r="C25" s="23">
        <v>1</v>
      </c>
      <c r="D25" s="23" t="s">
        <v>128</v>
      </c>
      <c r="E25" s="22" t="s">
        <v>135</v>
      </c>
      <c r="F25" s="24" t="s">
        <v>136</v>
      </c>
      <c r="G25" s="25" t="s">
        <v>137</v>
      </c>
      <c r="H25" s="25" t="s">
        <v>28</v>
      </c>
      <c r="I25" s="10">
        <v>0.36</v>
      </c>
      <c r="J25" s="26">
        <f>Table32[[#This Row],[Price per Unit]]*Table32[[#This Row],[Quantity]]</f>
        <v>0.36</v>
      </c>
    </row>
    <row r="26" spans="1:10">
      <c r="A26" s="12">
        <v>25</v>
      </c>
      <c r="B26" s="7" t="s">
        <v>138</v>
      </c>
      <c r="C26" s="17">
        <v>1</v>
      </c>
      <c r="D26" s="17" t="s">
        <v>129</v>
      </c>
      <c r="E26" s="16" t="s">
        <v>139</v>
      </c>
      <c r="F26" s="18" t="s">
        <v>140</v>
      </c>
      <c r="G26" s="19" t="s">
        <v>141</v>
      </c>
      <c r="H26" s="19" t="s">
        <v>28</v>
      </c>
      <c r="I26" s="20">
        <v>0.66</v>
      </c>
      <c r="J26" s="21">
        <f>Table32[[#This Row],[Price per Unit]]*Table32[[#This Row],[Quantity]]</f>
        <v>0.66</v>
      </c>
    </row>
    <row r="27" spans="1:10">
      <c r="A27" s="12">
        <v>26</v>
      </c>
      <c r="B27" s="8" t="s">
        <v>142</v>
      </c>
      <c r="C27" s="23">
        <v>3</v>
      </c>
      <c r="D27" s="23" t="s">
        <v>8</v>
      </c>
      <c r="E27" s="22" t="s">
        <v>143</v>
      </c>
      <c r="F27" s="24" t="s">
        <v>144</v>
      </c>
      <c r="G27" s="25" t="s">
        <v>145</v>
      </c>
      <c r="H27" s="25" t="s">
        <v>28</v>
      </c>
      <c r="I27" s="10">
        <v>0.25</v>
      </c>
      <c r="J27" s="26">
        <f>Table32[[#This Row],[Price per Unit]]*Table32[[#This Row],[Quantity]]</f>
        <v>0.75</v>
      </c>
    </row>
    <row r="28" spans="1:10">
      <c r="A28" s="12">
        <v>27</v>
      </c>
      <c r="B28" s="7" t="s">
        <v>146</v>
      </c>
      <c r="C28" s="17">
        <v>3</v>
      </c>
      <c r="D28" s="17" t="s">
        <v>21</v>
      </c>
      <c r="E28" s="16" t="s">
        <v>147</v>
      </c>
      <c r="F28" s="18" t="s">
        <v>148</v>
      </c>
      <c r="G28" s="19" t="s">
        <v>149</v>
      </c>
      <c r="H28" s="19" t="s">
        <v>28</v>
      </c>
      <c r="I28" s="20">
        <v>0.25</v>
      </c>
      <c r="J28" s="21">
        <f>Table32[[#This Row],[Price per Unit]]*Table32[[#This Row],[Quantity]]</f>
        <v>0.75</v>
      </c>
    </row>
    <row r="29" spans="1:10">
      <c r="A29" s="12">
        <v>28</v>
      </c>
      <c r="B29" s="8" t="s">
        <v>150</v>
      </c>
      <c r="C29" s="23">
        <v>3</v>
      </c>
      <c r="D29" s="23" t="s">
        <v>22</v>
      </c>
      <c r="E29" s="22" t="s">
        <v>151</v>
      </c>
      <c r="F29" s="24" t="s">
        <v>152</v>
      </c>
      <c r="G29" s="25" t="s">
        <v>153</v>
      </c>
      <c r="H29" s="25" t="s">
        <v>154</v>
      </c>
      <c r="I29" s="10">
        <v>0.7</v>
      </c>
      <c r="J29" s="26">
        <f>Table32[[#This Row],[Price per Unit]]*Table32[[#This Row],[Quantity]]</f>
        <v>2.0999999999999996</v>
      </c>
    </row>
    <row r="30" spans="1:10">
      <c r="A30" s="12">
        <v>29</v>
      </c>
      <c r="B30" s="7" t="s">
        <v>164</v>
      </c>
      <c r="C30" s="17">
        <v>1</v>
      </c>
      <c r="D30" s="17" t="s">
        <v>26</v>
      </c>
      <c r="E30" s="16" t="s">
        <v>165</v>
      </c>
      <c r="F30" s="18" t="s">
        <v>166</v>
      </c>
      <c r="G30" s="19" t="s">
        <v>167</v>
      </c>
      <c r="H30" s="19" t="s">
        <v>28</v>
      </c>
      <c r="I30" s="20">
        <v>0.6</v>
      </c>
      <c r="J30" s="21">
        <f>Table32[[#This Row],[Price per Unit]]*Table32[[#This Row],[Quantity]]</f>
        <v>0.6</v>
      </c>
    </row>
    <row r="31" spans="1:10">
      <c r="A31" s="12">
        <v>30</v>
      </c>
      <c r="B31" s="8" t="s">
        <v>168</v>
      </c>
      <c r="C31" s="23">
        <v>1</v>
      </c>
      <c r="D31" s="23" t="s">
        <v>155</v>
      </c>
      <c r="E31" s="22" t="s">
        <v>169</v>
      </c>
      <c r="F31" s="24" t="s">
        <v>170</v>
      </c>
      <c r="G31" s="25" t="s">
        <v>171</v>
      </c>
      <c r="H31" s="25" t="s">
        <v>28</v>
      </c>
      <c r="I31" s="10">
        <v>0.66</v>
      </c>
      <c r="J31" s="26">
        <f>Table32[[#This Row],[Price per Unit]]*Table32[[#This Row],[Quantity]]</f>
        <v>0.66</v>
      </c>
    </row>
    <row r="32" spans="1:10">
      <c r="A32" s="12">
        <v>31</v>
      </c>
      <c r="B32" s="7" t="s">
        <v>172</v>
      </c>
      <c r="C32" s="17">
        <v>1</v>
      </c>
      <c r="D32" s="17" t="s">
        <v>156</v>
      </c>
      <c r="E32" s="16" t="s">
        <v>173</v>
      </c>
      <c r="F32" s="18" t="s">
        <v>174</v>
      </c>
      <c r="G32" s="19" t="s">
        <v>175</v>
      </c>
      <c r="H32" s="19" t="s">
        <v>28</v>
      </c>
      <c r="I32" s="20">
        <v>0.66</v>
      </c>
      <c r="J32" s="21">
        <f>Table32[[#This Row],[Price per Unit]]*Table32[[#This Row],[Quantity]]</f>
        <v>0.66</v>
      </c>
    </row>
    <row r="33" spans="1:10">
      <c r="A33" s="12">
        <v>32</v>
      </c>
      <c r="B33" s="8" t="s">
        <v>176</v>
      </c>
      <c r="C33" s="23">
        <v>1</v>
      </c>
      <c r="D33" s="23" t="s">
        <v>157</v>
      </c>
      <c r="E33" s="22" t="s">
        <v>178</v>
      </c>
      <c r="F33" s="24" t="s">
        <v>177</v>
      </c>
      <c r="G33" s="25" t="s">
        <v>179</v>
      </c>
      <c r="H33" s="25" t="s">
        <v>28</v>
      </c>
      <c r="I33" s="10">
        <v>0.36</v>
      </c>
      <c r="J33" s="26">
        <f>Table32[[#This Row],[Price per Unit]]*Table32[[#This Row],[Quantity]]</f>
        <v>0.36</v>
      </c>
    </row>
    <row r="34" spans="1:10">
      <c r="A34" s="12">
        <v>33</v>
      </c>
      <c r="B34" s="7" t="s">
        <v>180</v>
      </c>
      <c r="C34" s="17">
        <v>1</v>
      </c>
      <c r="D34" s="17" t="s">
        <v>158</v>
      </c>
      <c r="E34" s="16" t="s">
        <v>181</v>
      </c>
      <c r="F34" s="18" t="s">
        <v>182</v>
      </c>
      <c r="G34" s="19" t="s">
        <v>183</v>
      </c>
      <c r="H34" s="19" t="s">
        <v>28</v>
      </c>
      <c r="I34" s="20">
        <v>0.36</v>
      </c>
      <c r="J34" s="21">
        <f>Table32[[#This Row],[Price per Unit]]*Table32[[#This Row],[Quantity]]</f>
        <v>0.36</v>
      </c>
    </row>
    <row r="35" spans="1:10">
      <c r="A35" s="12">
        <v>34</v>
      </c>
      <c r="B35" s="8" t="s">
        <v>184</v>
      </c>
      <c r="C35" s="23">
        <v>1</v>
      </c>
      <c r="D35" s="23" t="s">
        <v>159</v>
      </c>
      <c r="E35" s="22" t="s">
        <v>185</v>
      </c>
      <c r="F35" s="24" t="s">
        <v>186</v>
      </c>
      <c r="G35" s="25" t="s">
        <v>187</v>
      </c>
      <c r="H35" s="25" t="s">
        <v>28</v>
      </c>
      <c r="I35" s="10">
        <v>0.36</v>
      </c>
      <c r="J35" s="26">
        <f>Table32[[#This Row],[Price per Unit]]*Table32[[#This Row],[Quantity]]</f>
        <v>0.36</v>
      </c>
    </row>
    <row r="36" spans="1:10">
      <c r="A36" s="12">
        <v>35</v>
      </c>
      <c r="B36" s="7" t="s">
        <v>188</v>
      </c>
      <c r="C36" s="17">
        <v>1</v>
      </c>
      <c r="D36" s="17" t="s">
        <v>160</v>
      </c>
      <c r="E36" s="16" t="s">
        <v>189</v>
      </c>
      <c r="F36" s="18" t="s">
        <v>190</v>
      </c>
      <c r="G36" s="19" t="s">
        <v>191</v>
      </c>
      <c r="H36" s="19" t="s">
        <v>28</v>
      </c>
      <c r="I36" s="20">
        <v>0.36</v>
      </c>
      <c r="J36" s="21">
        <f>Table32[[#This Row],[Price per Unit]]*Table32[[#This Row],[Quantity]]</f>
        <v>0.36</v>
      </c>
    </row>
    <row r="37" spans="1:10">
      <c r="A37" s="12">
        <v>36</v>
      </c>
      <c r="B37" s="7" t="s">
        <v>192</v>
      </c>
      <c r="C37" s="17">
        <v>1</v>
      </c>
      <c r="D37" s="17" t="s">
        <v>161</v>
      </c>
      <c r="E37" s="16" t="s">
        <v>193</v>
      </c>
      <c r="F37" s="18" t="s">
        <v>194</v>
      </c>
      <c r="G37" s="19" t="s">
        <v>195</v>
      </c>
      <c r="H37" s="19" t="s">
        <v>28</v>
      </c>
      <c r="I37" s="20">
        <v>0.36</v>
      </c>
      <c r="J37" s="21">
        <f>Table32[[#This Row],[Price per Unit]]*Table32[[#This Row],[Quantity]]</f>
        <v>0.36</v>
      </c>
    </row>
    <row r="38" spans="1:10">
      <c r="A38" s="12">
        <v>37</v>
      </c>
      <c r="B38" s="8" t="s">
        <v>196</v>
      </c>
      <c r="C38" s="23">
        <v>1</v>
      </c>
      <c r="D38" s="23" t="s">
        <v>163</v>
      </c>
      <c r="E38" s="22" t="s">
        <v>197</v>
      </c>
      <c r="F38" s="24" t="s">
        <v>198</v>
      </c>
      <c r="G38" s="25" t="s">
        <v>199</v>
      </c>
      <c r="H38" s="25" t="s">
        <v>28</v>
      </c>
      <c r="I38" s="10">
        <v>0.36</v>
      </c>
      <c r="J38" s="26">
        <f>Table32[[#This Row],[Price per Unit]]*Table32[[#This Row],[Quantity]]</f>
        <v>0.36</v>
      </c>
    </row>
    <row r="39" spans="1:10">
      <c r="A39" s="12">
        <v>38</v>
      </c>
      <c r="B39" s="7" t="s">
        <v>200</v>
      </c>
      <c r="C39" s="17">
        <v>2</v>
      </c>
      <c r="D39" s="17" t="s">
        <v>162</v>
      </c>
      <c r="E39" s="16" t="s">
        <v>201</v>
      </c>
      <c r="F39" s="18" t="s">
        <v>202</v>
      </c>
      <c r="G39" s="19" t="s">
        <v>203</v>
      </c>
      <c r="H39" s="19" t="s">
        <v>28</v>
      </c>
      <c r="I39" s="20">
        <v>0.36</v>
      </c>
      <c r="J39" s="21">
        <f>Table32[[#This Row],[Price per Unit]]*Table32[[#This Row],[Quantity]]</f>
        <v>0.72</v>
      </c>
    </row>
    <row r="40" spans="1:10">
      <c r="A40" s="12">
        <v>39</v>
      </c>
      <c r="B40" s="7" t="s">
        <v>204</v>
      </c>
      <c r="C40" s="17">
        <v>3</v>
      </c>
      <c r="D40" s="17">
        <v>0</v>
      </c>
      <c r="E40" s="16" t="s">
        <v>205</v>
      </c>
      <c r="F40" s="18" t="s">
        <v>206</v>
      </c>
      <c r="G40" s="19" t="s">
        <v>207</v>
      </c>
      <c r="H40" s="19" t="s">
        <v>28</v>
      </c>
      <c r="I40" s="20">
        <v>0.23</v>
      </c>
      <c r="J40" s="21">
        <f>Table32[[#This Row],[Price per Unit]]*Table32[[#This Row],[Quantity]]</f>
        <v>0.69000000000000006</v>
      </c>
    </row>
    <row r="41" spans="1:10" s="30" customFormat="1">
      <c r="A41" s="12">
        <v>40</v>
      </c>
      <c r="B41" s="36"/>
      <c r="C41" s="37"/>
      <c r="D41" s="37"/>
      <c r="E41" s="38"/>
      <c r="F41" s="39"/>
      <c r="G41" s="40"/>
      <c r="H41" s="40"/>
      <c r="I41" s="34"/>
      <c r="J41" s="41"/>
    </row>
    <row r="42" spans="1:10">
      <c r="A42" s="12">
        <v>41</v>
      </c>
      <c r="B42" s="27" t="s">
        <v>231</v>
      </c>
      <c r="C42" s="1"/>
      <c r="D42" s="1"/>
      <c r="E42" s="12"/>
      <c r="G42" s="5"/>
      <c r="H42" s="5"/>
      <c r="I42" s="11"/>
      <c r="J42" s="2"/>
    </row>
    <row r="43" spans="1:10">
      <c r="A43" s="12">
        <v>42</v>
      </c>
      <c r="B43" t="s">
        <v>100</v>
      </c>
      <c r="C43" s="1">
        <v>1</v>
      </c>
      <c r="D43" s="1"/>
      <c r="E43" s="12" t="s">
        <v>101</v>
      </c>
      <c r="F43" s="13" t="s">
        <v>102</v>
      </c>
      <c r="G43" s="5" t="s">
        <v>103</v>
      </c>
      <c r="H43" s="5"/>
      <c r="I43" s="10">
        <v>0.48</v>
      </c>
      <c r="J43" s="2">
        <f>Table32[[#This Row],[Price per Unit]]*Table32[[#This Row],[Quantity]]</f>
        <v>0.48</v>
      </c>
    </row>
    <row r="44" spans="1:10">
      <c r="A44" s="12">
        <v>43</v>
      </c>
      <c r="B44" t="s">
        <v>104</v>
      </c>
      <c r="C44" s="1">
        <v>3</v>
      </c>
      <c r="D44" s="1"/>
      <c r="E44" s="12" t="s">
        <v>105</v>
      </c>
      <c r="F44" s="13" t="s">
        <v>106</v>
      </c>
      <c r="G44" s="5" t="s">
        <v>107</v>
      </c>
      <c r="H44" s="5"/>
      <c r="I44" s="10">
        <v>1.84</v>
      </c>
      <c r="J44" s="2">
        <f>Table32[[#This Row],[Price per Unit]]*Table32[[#This Row],[Quantity]]</f>
        <v>5.5200000000000005</v>
      </c>
    </row>
    <row r="45" spans="1:10">
      <c r="A45" s="12">
        <v>44</v>
      </c>
      <c r="B45" t="s">
        <v>35</v>
      </c>
      <c r="C45" s="1">
        <v>1</v>
      </c>
      <c r="D45" s="1"/>
      <c r="E45" s="12" t="s">
        <v>108</v>
      </c>
      <c r="F45" s="13" t="s">
        <v>33</v>
      </c>
      <c r="G45" s="1" t="s">
        <v>34</v>
      </c>
      <c r="H45" s="5"/>
      <c r="I45" s="10">
        <v>5.25</v>
      </c>
      <c r="J45" s="2">
        <f>Table32[[#This Row],[Price per Unit]]*Table32[[#This Row],[Quantity]]</f>
        <v>5.25</v>
      </c>
    </row>
    <row r="46" spans="1:10">
      <c r="A46" s="12">
        <v>45</v>
      </c>
      <c r="B46" s="12" t="s">
        <v>30</v>
      </c>
      <c r="C46" s="1">
        <v>2</v>
      </c>
      <c r="D46" s="1"/>
      <c r="E46" s="12" t="s">
        <v>109</v>
      </c>
      <c r="F46" s="13" t="s">
        <v>32</v>
      </c>
      <c r="G46" s="1" t="s">
        <v>29</v>
      </c>
      <c r="H46" s="5"/>
      <c r="I46" s="10">
        <v>5.25</v>
      </c>
      <c r="J46" s="2">
        <f>Table32[[#This Row],[Price per Unit]]*Table32[[#This Row],[Quantity]]</f>
        <v>10.5</v>
      </c>
    </row>
    <row r="47" spans="1:10">
      <c r="A47" s="12">
        <v>46</v>
      </c>
      <c r="B47" t="s">
        <v>110</v>
      </c>
      <c r="C47" s="1">
        <v>3</v>
      </c>
      <c r="D47" s="28"/>
      <c r="E47" s="12" t="s">
        <v>111</v>
      </c>
      <c r="F47" s="13" t="s">
        <v>112</v>
      </c>
      <c r="G47" s="5" t="s">
        <v>113</v>
      </c>
      <c r="H47" s="5"/>
      <c r="I47" s="10">
        <v>0.33</v>
      </c>
      <c r="J47" s="2">
        <f>Table32[[#This Row],[Price per Unit]]*Table32[[#This Row],[Quantity]]</f>
        <v>0.99</v>
      </c>
    </row>
    <row r="48" spans="1:10">
      <c r="A48" s="12">
        <v>47</v>
      </c>
      <c r="B48" t="s">
        <v>208</v>
      </c>
      <c r="C48" s="1">
        <v>1</v>
      </c>
      <c r="D48" s="1"/>
      <c r="E48" s="12" t="s">
        <v>209</v>
      </c>
      <c r="F48" s="13" t="s">
        <v>210</v>
      </c>
      <c r="G48" s="5" t="s">
        <v>211</v>
      </c>
      <c r="H48" s="5"/>
      <c r="I48" s="10">
        <v>0.11</v>
      </c>
      <c r="J48" s="2">
        <f>Table32[[#This Row],[Price per Unit]]*Table32[[#This Row],[Quantity]]</f>
        <v>0.11</v>
      </c>
    </row>
    <row r="49" spans="1:10">
      <c r="A49" s="12">
        <v>48</v>
      </c>
      <c r="B49" t="s">
        <v>212</v>
      </c>
      <c r="C49" s="1">
        <v>1</v>
      </c>
      <c r="D49" s="1"/>
      <c r="E49" s="12" t="s">
        <v>213</v>
      </c>
      <c r="F49" s="13" t="s">
        <v>214</v>
      </c>
      <c r="G49" s="5" t="s">
        <v>215</v>
      </c>
      <c r="H49" s="5"/>
      <c r="I49" s="10">
        <v>5.2</v>
      </c>
      <c r="J49" s="2">
        <f>Table32[[#This Row],[Price per Unit]]*Table32[[#This Row],[Quantity]]</f>
        <v>5.2</v>
      </c>
    </row>
    <row r="50" spans="1:10">
      <c r="A50" s="12">
        <v>49</v>
      </c>
      <c r="B50" t="s">
        <v>216</v>
      </c>
      <c r="C50" s="1">
        <v>3</v>
      </c>
      <c r="D50" s="1"/>
      <c r="E50" s="12" t="s">
        <v>217</v>
      </c>
      <c r="F50" s="13" t="s">
        <v>218</v>
      </c>
      <c r="G50" s="5" t="s">
        <v>9</v>
      </c>
      <c r="H50" s="5"/>
      <c r="I50" s="10">
        <v>0.28999999999999998</v>
      </c>
      <c r="J50" s="2">
        <f>Table32[[#This Row],[Price per Unit]]*Table32[[#This Row],[Quantity]]</f>
        <v>0.86999999999999988</v>
      </c>
    </row>
    <row r="51" spans="1:10">
      <c r="A51" s="12">
        <v>50</v>
      </c>
      <c r="B51" t="s">
        <v>219</v>
      </c>
      <c r="C51" s="1">
        <v>3</v>
      </c>
      <c r="D51" s="1"/>
      <c r="E51" s="12" t="s">
        <v>220</v>
      </c>
      <c r="F51" s="13" t="s">
        <v>221</v>
      </c>
      <c r="G51" s="5" t="s">
        <v>222</v>
      </c>
      <c r="H51" s="5"/>
      <c r="I51" s="10">
        <v>5.76</v>
      </c>
      <c r="J51" s="2">
        <f>Table32[[#This Row],[Price per Unit]]*Table32[[#This Row],[Quantity]]</f>
        <v>17.28</v>
      </c>
    </row>
    <row r="52" spans="1:10">
      <c r="A52" s="12">
        <v>51</v>
      </c>
      <c r="B52" t="s">
        <v>27</v>
      </c>
      <c r="C52" s="1">
        <v>6</v>
      </c>
      <c r="D52" s="1"/>
      <c r="E52" s="12" t="s">
        <v>223</v>
      </c>
      <c r="F52" s="13" t="s">
        <v>224</v>
      </c>
      <c r="G52" s="5" t="s">
        <v>10</v>
      </c>
      <c r="H52" s="5"/>
      <c r="I52" s="10">
        <v>0.92</v>
      </c>
      <c r="J52" s="2">
        <f>Table32[[#This Row],[Price per Unit]]*Table32[[#This Row],[Quantity]]</f>
        <v>5.5200000000000005</v>
      </c>
    </row>
    <row r="53" spans="1:10">
      <c r="A53" s="12">
        <v>52</v>
      </c>
      <c r="B53" t="s">
        <v>225</v>
      </c>
      <c r="C53" s="1">
        <v>23</v>
      </c>
      <c r="D53" s="1"/>
      <c r="E53" s="12" t="s">
        <v>226</v>
      </c>
      <c r="F53" s="13" t="s">
        <v>227</v>
      </c>
      <c r="G53" s="5" t="s">
        <v>228</v>
      </c>
      <c r="H53" s="5"/>
      <c r="I53" s="10">
        <v>0.35</v>
      </c>
      <c r="J53" s="2">
        <f>Table32[[#This Row],[Price per Unit]]*Table32[[#This Row],[Quantity]]</f>
        <v>8.0499999999999989</v>
      </c>
    </row>
    <row r="54" spans="1:10" s="30" customFormat="1">
      <c r="A54" s="31"/>
      <c r="C54" s="28"/>
      <c r="D54" s="28"/>
      <c r="E54" s="31"/>
      <c r="F54" s="32"/>
      <c r="G54" s="33"/>
      <c r="H54" s="33"/>
      <c r="I54" s="34"/>
      <c r="J54" s="35"/>
    </row>
    <row r="55" spans="1:10">
      <c r="C55" s="1"/>
      <c r="D55" s="1"/>
      <c r="E55" s="12"/>
      <c r="G55" s="5"/>
      <c r="H55" s="6" t="s">
        <v>6</v>
      </c>
      <c r="I55" s="10"/>
      <c r="J55" s="2">
        <f>SUM(J2:J54)</f>
        <v>101.97999999999999</v>
      </c>
    </row>
  </sheetData>
  <hyperlinks>
    <hyperlink ref="F3" r:id="rId1" xr:uid="{B05AA4B2-A569-4FAF-AA90-C9E7AC3078D5}"/>
    <hyperlink ref="F4" r:id="rId2" xr:uid="{E99A20C8-D0A0-4C8D-AD87-B6D6D8C2B80E}"/>
    <hyperlink ref="F5" r:id="rId3" xr:uid="{083D4EBF-AB37-4236-BB35-F51B0DA6C90B}"/>
    <hyperlink ref="F7" r:id="rId4" xr:uid="{9D82C65C-A395-4E23-A286-0B611706BA53}"/>
    <hyperlink ref="F8" r:id="rId5" xr:uid="{7286EBC8-64AD-47E3-95BD-494286134D23}"/>
    <hyperlink ref="F9" r:id="rId6" xr:uid="{1B59F902-F17D-4E04-B3D6-6BABADF03B9D}"/>
    <hyperlink ref="F11" r:id="rId7" xr:uid="{12BB4C95-6539-4274-8773-2A87A8512BFC}"/>
    <hyperlink ref="F12" r:id="rId8" xr:uid="{6C7FB31F-7E9F-419D-B16F-1C73F9C7C925}"/>
    <hyperlink ref="F13" r:id="rId9" xr:uid="{B2D9586B-DAB7-4CA8-8614-C3273E841AD5}"/>
    <hyperlink ref="F14" r:id="rId10" xr:uid="{6FCA6D61-9825-4B46-8374-3F9E05823EFD}"/>
    <hyperlink ref="F16" r:id="rId11" xr:uid="{85A8CB4F-AEAD-47FC-9C85-ABF2C3E36F82}"/>
    <hyperlink ref="F17" r:id="rId12" xr:uid="{77A9097F-744E-4276-AD70-A9377E86BC0F}"/>
    <hyperlink ref="F43" r:id="rId13" xr:uid="{BAADCB97-7AC8-4013-8431-885B897850B2}"/>
    <hyperlink ref="F44" r:id="rId14" xr:uid="{5856F68B-369D-4A5D-8163-A906FCE5BE8D}"/>
    <hyperlink ref="F45" r:id="rId15" xr:uid="{448763B8-B656-49ED-8B0F-6D2813336731}"/>
    <hyperlink ref="F46" r:id="rId16" xr:uid="{E3E38B10-8065-4EDE-9AC9-A5319F1B32F5}"/>
    <hyperlink ref="F47" r:id="rId17" xr:uid="{917226BA-F449-4BA4-8A94-A93A6DB8739B}"/>
    <hyperlink ref="F21" r:id="rId18" xr:uid="{F5AF573B-4CC7-434D-92F4-C8A286A5D182}"/>
    <hyperlink ref="F22" r:id="rId19" xr:uid="{4121FE7C-A977-4C9D-BE59-05072C5F5C1B}"/>
    <hyperlink ref="F23" r:id="rId20" xr:uid="{8AD3EA9F-31CF-4A20-B4D6-8A98E9108110}"/>
    <hyperlink ref="F24" r:id="rId21" xr:uid="{B8AC583D-D91E-4406-9CC5-A7E9D8B9CECF}"/>
    <hyperlink ref="F25" r:id="rId22" xr:uid="{9B124E8E-083E-4EAF-8C0A-E99F7DA1B776}"/>
    <hyperlink ref="F26" r:id="rId23" xr:uid="{BDA6300E-21E7-412F-BEAC-F7D89DF81C4B}"/>
    <hyperlink ref="F27" r:id="rId24" xr:uid="{18D3FFFA-BBF1-4407-9729-7E77F1184472}"/>
    <hyperlink ref="F28" r:id="rId25" xr:uid="{5B711CC7-C679-4F8F-9040-6D868EE8F3BC}"/>
    <hyperlink ref="F29" r:id="rId26" xr:uid="{81DC8507-EFA3-4C65-AE71-ECC22D586E5D}"/>
    <hyperlink ref="F30" r:id="rId27" xr:uid="{2353F691-BDA8-4AAE-9B42-B89F7EF8B3B0}"/>
    <hyperlink ref="F48" r:id="rId28" xr:uid="{90135ED4-C861-4879-A9D6-39EDF515E548}"/>
    <hyperlink ref="F49" r:id="rId29" xr:uid="{440E99E2-1EAA-4653-97B4-1FDC358E7CF4}"/>
    <hyperlink ref="F50" r:id="rId30" xr:uid="{9A9FD731-51C4-4C18-B85D-7D2DC77968F4}"/>
    <hyperlink ref="F51" r:id="rId31" xr:uid="{F9AAC437-9C11-4EEF-8630-1CB3D9BEA697}"/>
    <hyperlink ref="F52" r:id="rId32" xr:uid="{EC5E5814-4EAE-4CC6-B0AA-F2B9B4BEB749}"/>
    <hyperlink ref="F53" r:id="rId33" xr:uid="{9F3860F4-666C-43EF-ADEF-18D38A81B6A6}"/>
  </hyperlinks>
  <pageMargins left="0.7" right="0.7" top="0.75" bottom="0.75" header="0.3" footer="0.3"/>
  <pageSetup orientation="portrait" horizontalDpi="4294967293" verticalDpi="4294967293" r:id="rId34"/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ChassisPowerDistro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Gurtaranjit Kaur</cp:lastModifiedBy>
  <dcterms:created xsi:type="dcterms:W3CDTF">2019-11-17T17:37:06Z</dcterms:created>
  <dcterms:modified xsi:type="dcterms:W3CDTF">2020-01-16T00:20:59Z</dcterms:modified>
</cp:coreProperties>
</file>